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355" windowHeight="6915"/>
  </bookViews>
  <sheets>
    <sheet name="Func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0" i="1"/>
  <c r="D8" i="1"/>
  <c r="D21" i="1"/>
  <c r="D14" i="1"/>
  <c r="D16" i="1" s="1"/>
  <c r="C27" i="1"/>
  <c r="C26" i="1"/>
  <c r="D25" i="1"/>
  <c r="C22" i="1"/>
  <c r="C21" i="1"/>
  <c r="D10" i="1"/>
  <c r="D11" i="1"/>
  <c r="C16" i="1"/>
  <c r="C15" i="1"/>
  <c r="C11" i="1"/>
  <c r="E22" i="1"/>
  <c r="E11" i="1"/>
  <c r="E16" i="1"/>
  <c r="E26" i="1"/>
  <c r="E8" i="1"/>
  <c r="E19" i="1"/>
  <c r="E27" i="1"/>
  <c r="E25" i="1"/>
  <c r="E14" i="1"/>
  <c r="E10" i="1"/>
  <c r="E21" i="1"/>
  <c r="E15" i="1"/>
  <c r="D15" i="1" l="1"/>
  <c r="D27" i="1"/>
  <c r="D22" i="1"/>
  <c r="D26" i="1"/>
</calcChain>
</file>

<file path=xl/sharedStrings.xml><?xml version="1.0" encoding="utf-8"?>
<sst xmlns="http://schemas.openxmlformats.org/spreadsheetml/2006/main" count="37" uniqueCount="22">
  <si>
    <t>confidence level</t>
  </si>
  <si>
    <t>Manual entry</t>
  </si>
  <si>
    <t>sample size</t>
  </si>
  <si>
    <t>Measurement</t>
  </si>
  <si>
    <t>Proportion</t>
  </si>
  <si>
    <t>sample proportion</t>
  </si>
  <si>
    <t>population proportion</t>
  </si>
  <si>
    <t>population std. dev</t>
  </si>
  <si>
    <t>POPULATION STD. DEVIATION KNOWN</t>
  </si>
  <si>
    <t>B</t>
  </si>
  <si>
    <t>D</t>
  </si>
  <si>
    <t>E</t>
  </si>
  <si>
    <t>C</t>
  </si>
  <si>
    <t>F</t>
  </si>
  <si>
    <t>POPULATION STD. DEVIATION NOT KNOWN</t>
  </si>
  <si>
    <t>sample std. dev</t>
  </si>
  <si>
    <t>Z</t>
  </si>
  <si>
    <t>T</t>
  </si>
  <si>
    <t>A1</t>
  </si>
  <si>
    <t>EXCEL 2010</t>
  </si>
  <si>
    <t>EXCEL 2003</t>
  </si>
  <si>
    <t>COMPARING CONFIDENCE FUNCTIONS IN EXCEL 2010 WITH EXCEL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</si>
</sst>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quotePrefix="1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quotePrefix="1" applyNumberFormat="1" applyAlignment="1">
      <alignment horizontal="center"/>
    </xf>
    <xf numFmtId="9" fontId="0" fillId="0" borderId="0" xfId="0" quotePrefix="1" applyNumberForma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14" sqref="J14"/>
    </sheetView>
  </sheetViews>
  <sheetFormatPr defaultRowHeight="15" x14ac:dyDescent="0.25"/>
  <cols>
    <col min="1" max="1" width="3.85546875" style="2" customWidth="1"/>
    <col min="2" max="2" width="14.140625" customWidth="1"/>
    <col min="3" max="3" width="21.5703125" customWidth="1"/>
    <col min="4" max="4" width="7" customWidth="1"/>
    <col min="5" max="5" width="42" customWidth="1"/>
  </cols>
  <sheetData>
    <row r="1" spans="1:6" x14ac:dyDescent="0.25">
      <c r="A1" s="2" t="s">
        <v>18</v>
      </c>
      <c r="B1" s="2" t="s">
        <v>9</v>
      </c>
      <c r="C1" s="2" t="s">
        <v>12</v>
      </c>
      <c r="D1" s="2" t="s">
        <v>10</v>
      </c>
      <c r="E1" s="2" t="s">
        <v>11</v>
      </c>
      <c r="F1" s="2" t="s">
        <v>13</v>
      </c>
    </row>
    <row r="2" spans="1:6" ht="15.75" x14ac:dyDescent="0.25">
      <c r="A2" s="2">
        <v>2</v>
      </c>
      <c r="B2" s="9" t="s">
        <v>21</v>
      </c>
    </row>
    <row r="3" spans="1:6" x14ac:dyDescent="0.25">
      <c r="A3" s="2">
        <v>3</v>
      </c>
    </row>
    <row r="4" spans="1:6" x14ac:dyDescent="0.25">
      <c r="A4" s="2">
        <v>4</v>
      </c>
      <c r="C4" s="1" t="s">
        <v>2</v>
      </c>
      <c r="D4" s="2">
        <v>25</v>
      </c>
      <c r="E4" t="s">
        <v>1</v>
      </c>
    </row>
    <row r="5" spans="1:6" x14ac:dyDescent="0.25">
      <c r="A5" s="2">
        <v>5</v>
      </c>
      <c r="C5" s="1" t="s">
        <v>0</v>
      </c>
      <c r="D5" s="2">
        <v>95</v>
      </c>
      <c r="E5" t="s">
        <v>1</v>
      </c>
    </row>
    <row r="6" spans="1:6" x14ac:dyDescent="0.25">
      <c r="A6" s="2">
        <v>6</v>
      </c>
    </row>
    <row r="7" spans="1:6" x14ac:dyDescent="0.25">
      <c r="A7" s="2">
        <v>7</v>
      </c>
      <c r="B7" s="5" t="s">
        <v>8</v>
      </c>
    </row>
    <row r="8" spans="1:6" x14ac:dyDescent="0.25">
      <c r="A8" s="2">
        <v>8</v>
      </c>
      <c r="C8" s="1" t="s">
        <v>16</v>
      </c>
      <c r="D8" s="7">
        <f>NORMSINV(0.5+D5/200)</f>
        <v>1.9599639845400536</v>
      </c>
      <c r="E8" t="str">
        <f ca="1">_xlfn.FORMULATEXT(D8)</f>
        <v>=NORMSINV(0.5+D5/200)</v>
      </c>
    </row>
    <row r="9" spans="1:6" x14ac:dyDescent="0.25">
      <c r="A9" s="2">
        <v>9</v>
      </c>
      <c r="B9" s="2" t="s">
        <v>3</v>
      </c>
      <c r="C9" s="1" t="s">
        <v>7</v>
      </c>
      <c r="D9" s="2">
        <v>10</v>
      </c>
      <c r="E9" t="s">
        <v>1</v>
      </c>
    </row>
    <row r="10" spans="1:6" x14ac:dyDescent="0.25">
      <c r="A10" s="2">
        <v>10</v>
      </c>
      <c r="B10" s="6" t="s">
        <v>19</v>
      </c>
      <c r="C10" s="1" t="str">
        <f>$D$5&amp;"% margin of error"</f>
        <v>95% margin of error</v>
      </c>
      <c r="D10" s="7">
        <f>_xlfn.CONFIDENCE.NORM(1-D$5/100,D9,D$4)</f>
        <v>3.9199279690801072</v>
      </c>
      <c r="E10" t="str">
        <f ca="1">_xlfn.FORMULATEXT(D10)</f>
        <v>=CONFIDENCE.NORM(1-D$5/100,D9,D$4)</v>
      </c>
    </row>
    <row r="11" spans="1:6" x14ac:dyDescent="0.25">
      <c r="A11" s="2">
        <v>11</v>
      </c>
      <c r="B11" s="6" t="s">
        <v>20</v>
      </c>
      <c r="C11" s="1" t="str">
        <f>$D$5&amp;"% margin of error"</f>
        <v>95% margin of error</v>
      </c>
      <c r="D11" s="7">
        <f>CONFIDENCE(1-D$5/100, D9, D$4)</f>
        <v>3.9199279690801072</v>
      </c>
      <c r="E11" t="str">
        <f ca="1">_xlfn.FORMULATEXT(D11)</f>
        <v>=CONFIDENCE(1-D$5/100, D9, D$4)</v>
      </c>
    </row>
    <row r="12" spans="1:6" x14ac:dyDescent="0.25">
      <c r="A12" s="2">
        <v>12</v>
      </c>
    </row>
    <row r="13" spans="1:6" x14ac:dyDescent="0.25">
      <c r="A13" s="2">
        <v>13</v>
      </c>
      <c r="B13" s="2" t="s">
        <v>4</v>
      </c>
      <c r="C13" s="1" t="s">
        <v>6</v>
      </c>
      <c r="D13" s="4">
        <v>0.2</v>
      </c>
      <c r="E13" t="s">
        <v>1</v>
      </c>
    </row>
    <row r="14" spans="1:6" x14ac:dyDescent="0.25">
      <c r="A14" s="2">
        <v>14</v>
      </c>
      <c r="C14" s="1" t="s">
        <v>7</v>
      </c>
      <c r="D14" s="8">
        <f>SQRT(D13*(1-D13))</f>
        <v>0.4</v>
      </c>
      <c r="E14" t="str">
        <f ca="1">_xlfn.FORMULATEXT(D14)</f>
        <v>=SQRT(D13*(1-D13))</v>
      </c>
    </row>
    <row r="15" spans="1:6" x14ac:dyDescent="0.25">
      <c r="A15" s="2">
        <v>15</v>
      </c>
      <c r="B15" s="6" t="s">
        <v>19</v>
      </c>
      <c r="C15" s="1" t="str">
        <f>$D$5&amp;"% margin of error"</f>
        <v>95% margin of error</v>
      </c>
      <c r="D15" s="7">
        <f>_xlfn.CONFIDENCE.NORM(1-D$5/100,D14,D$4)</f>
        <v>0.15679711876320429</v>
      </c>
      <c r="E15" t="str">
        <f ca="1">_xlfn.FORMULATEXT(D15)</f>
        <v>=CONFIDENCE.NORM(1-D$5/100,D14,D$4)</v>
      </c>
    </row>
    <row r="16" spans="1:6" x14ac:dyDescent="0.25">
      <c r="A16" s="2">
        <v>16</v>
      </c>
      <c r="B16" s="6" t="s">
        <v>20</v>
      </c>
      <c r="C16" s="1" t="str">
        <f>$D$5&amp;"% margin of error"</f>
        <v>95% margin of error</v>
      </c>
      <c r="D16" s="7">
        <f>CONFIDENCE(1-D$5/100, D14, D$4)</f>
        <v>0.15679711876320429</v>
      </c>
      <c r="E16" t="str">
        <f ca="1">_xlfn.FORMULATEXT(D16)</f>
        <v>=CONFIDENCE(1-D$5/100, D14, D$4)</v>
      </c>
    </row>
    <row r="17" spans="1:5" x14ac:dyDescent="0.25">
      <c r="A17" s="2">
        <v>17</v>
      </c>
    </row>
    <row r="18" spans="1:5" x14ac:dyDescent="0.25">
      <c r="A18" s="2">
        <v>18</v>
      </c>
      <c r="B18" s="5" t="s">
        <v>14</v>
      </c>
    </row>
    <row r="19" spans="1:5" x14ac:dyDescent="0.25">
      <c r="A19" s="2">
        <v>19</v>
      </c>
      <c r="C19" s="1" t="s">
        <v>17</v>
      </c>
      <c r="D19" s="7">
        <f>_xlfn.T.INV(0.5+D5/200,D4-1)</f>
        <v>2.0638985616280254</v>
      </c>
      <c r="E19" t="str">
        <f ca="1">_xlfn.FORMULATEXT(D19)</f>
        <v>=T.INV(0.5+D5/200,D4-1)</v>
      </c>
    </row>
    <row r="20" spans="1:5" x14ac:dyDescent="0.25">
      <c r="A20" s="2">
        <v>20</v>
      </c>
      <c r="B20" s="2" t="s">
        <v>3</v>
      </c>
      <c r="C20" s="1" t="s">
        <v>15</v>
      </c>
      <c r="D20" s="2">
        <v>10</v>
      </c>
      <c r="E20" t="s">
        <v>1</v>
      </c>
    </row>
    <row r="21" spans="1:5" x14ac:dyDescent="0.25">
      <c r="A21" s="2">
        <v>21</v>
      </c>
      <c r="B21" s="6" t="s">
        <v>19</v>
      </c>
      <c r="C21" s="1" t="str">
        <f>$D$5&amp;"% margin of error"</f>
        <v>95% margin of error</v>
      </c>
      <c r="D21" s="3">
        <f>_xlfn.CONFIDENCE.T(1-D$5/100,D20,D$4)</f>
        <v>4.1277971232560509</v>
      </c>
      <c r="E21" t="str">
        <f ca="1">_xlfn.FORMULATEXT(D21)</f>
        <v>=CONFIDENCE.T(1-D$5/100,D20,D$4)</v>
      </c>
    </row>
    <row r="22" spans="1:5" x14ac:dyDescent="0.25">
      <c r="A22" s="2">
        <v>22</v>
      </c>
      <c r="B22" s="6" t="s">
        <v>20</v>
      </c>
      <c r="C22" s="1" t="str">
        <f>$D$5&amp;"% margin of error"</f>
        <v>95% margin of error</v>
      </c>
      <c r="D22" s="3">
        <f>(D19/D8)*CONFIDENCE(1-D$5/100, D20, D$4)</f>
        <v>4.1277971232560509</v>
      </c>
      <c r="E22" t="str">
        <f ca="1">_xlfn.FORMULATEXT(D22)</f>
        <v>=(D19/D8)*CONFIDENCE(1-D$5/100, D20, D$4)</v>
      </c>
    </row>
    <row r="23" spans="1:5" x14ac:dyDescent="0.25">
      <c r="A23" s="2">
        <v>23</v>
      </c>
    </row>
    <row r="24" spans="1:5" x14ac:dyDescent="0.25">
      <c r="A24" s="2">
        <v>24</v>
      </c>
      <c r="B24" s="2" t="s">
        <v>4</v>
      </c>
      <c r="C24" s="1" t="s">
        <v>5</v>
      </c>
      <c r="D24" s="4">
        <v>0.2</v>
      </c>
      <c r="E24" t="s">
        <v>1</v>
      </c>
    </row>
    <row r="25" spans="1:5" x14ac:dyDescent="0.25">
      <c r="A25" s="2">
        <v>25</v>
      </c>
      <c r="C25" s="1" t="s">
        <v>15</v>
      </c>
      <c r="D25" s="8">
        <f>SQRT(D24*(1-D24))</f>
        <v>0.4</v>
      </c>
      <c r="E25" t="str">
        <f ca="1">_xlfn.FORMULATEXT(D25)</f>
        <v>=SQRT(D24*(1-D24))</v>
      </c>
    </row>
    <row r="26" spans="1:5" x14ac:dyDescent="0.25">
      <c r="A26" s="2">
        <v>26</v>
      </c>
      <c r="B26" s="6" t="s">
        <v>19</v>
      </c>
      <c r="C26" s="1" t="str">
        <f>$D$5&amp;"% margin of error"</f>
        <v>95% margin of error</v>
      </c>
      <c r="D26" s="7">
        <f>_xlfn.CONFIDENCE.T(1-D$5/100,D25,D$4)</f>
        <v>0.16511188493024204</v>
      </c>
      <c r="E26" t="str">
        <f ca="1">_xlfn.FORMULATEXT(D26)</f>
        <v>=CONFIDENCE.T(1-D$5/100,D25,D$4)</v>
      </c>
    </row>
    <row r="27" spans="1:5" x14ac:dyDescent="0.25">
      <c r="A27" s="2">
        <v>27</v>
      </c>
      <c r="B27" s="6" t="s">
        <v>20</v>
      </c>
      <c r="C27" s="1" t="str">
        <f>$D$5&amp;"% margin of error"</f>
        <v>95% margin of error</v>
      </c>
      <c r="D27" s="7">
        <f>(D19/D8)*CONFIDENCE(1-D$5/100, D25, D$4)</f>
        <v>0.16511188493024206</v>
      </c>
      <c r="E27" t="str">
        <f ca="1">_xlfn.FORMULATEXT(D27)</f>
        <v>=(D19/D8)*CONFIDENCE(1-D$5/100, D25, D$4)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Functions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A Schield</dc:creator>
  <cp:lastModifiedBy>Milo A Schield</cp:lastModifiedBy>
  <cp:lastPrinted>2013-11-10T17:20:40Z</cp:lastPrinted>
  <dcterms:created xsi:type="dcterms:W3CDTF">2013-11-09T00:09:16Z</dcterms:created>
  <dcterms:modified xsi:type="dcterms:W3CDTF">2013-11-10T17:21:12Z</dcterms:modified>
</cp:coreProperties>
</file>