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6\0Bk\1Excel\Ch00-Describing\7Skew-Kurt\"/>
    </mc:Choice>
  </mc:AlternateContent>
  <bookViews>
    <workbookView xWindow="0" yWindow="0" windowWidth="15435" windowHeight="8145"/>
  </bookViews>
  <sheets>
    <sheet name="Vary-N" sheetId="3" r:id="rId1"/>
    <sheet name="Vary-N2" sheetId="4" r:id="rId2"/>
    <sheet name="Bimodal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3" l="1"/>
  <c r="Z18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19" i="3"/>
  <c r="AB41" i="3"/>
  <c r="AD38" i="3" s="1"/>
  <c r="AB42" i="3"/>
  <c r="AD37" i="3" s="1"/>
  <c r="AD41" i="3" s="1"/>
  <c r="AB43" i="3"/>
  <c r="AB44" i="3"/>
  <c r="AB45" i="3"/>
  <c r="AB46" i="3"/>
  <c r="AB40" i="3"/>
  <c r="AD23" i="3"/>
  <c r="AD22" i="3" s="1"/>
  <c r="AB28" i="3"/>
  <c r="AB29" i="3"/>
  <c r="AB30" i="3"/>
  <c r="AB31" i="3"/>
  <c r="AB32" i="3"/>
  <c r="AB33" i="3"/>
  <c r="AB27" i="3"/>
  <c r="AD25" i="3" s="1"/>
  <c r="Q5" i="3"/>
  <c r="AE24" i="3"/>
  <c r="AE25" i="3"/>
  <c r="AE23" i="3"/>
  <c r="AD40" i="3" l="1"/>
  <c r="AD46" i="3"/>
  <c r="AD45" i="3"/>
  <c r="AD44" i="3"/>
  <c r="AD43" i="3"/>
  <c r="AD42" i="3"/>
  <c r="AD36" i="3"/>
  <c r="AD35" i="3" s="1"/>
  <c r="AD24" i="3"/>
  <c r="AD29" i="3" s="1"/>
  <c r="C6" i="2"/>
  <c r="B16" i="2"/>
  <c r="C16" i="2" s="1"/>
  <c r="B17" i="2"/>
  <c r="C17" i="2" s="1"/>
  <c r="B18" i="2"/>
  <c r="C18" i="2"/>
  <c r="B19" i="2"/>
  <c r="C19" i="2" s="1"/>
  <c r="B20" i="2"/>
  <c r="C20" i="2" s="1"/>
  <c r="B21" i="2"/>
  <c r="C21" i="2" s="1"/>
  <c r="B22" i="2"/>
  <c r="C22" i="2"/>
  <c r="B23" i="2"/>
  <c r="C23" i="2" s="1"/>
  <c r="B24" i="2"/>
  <c r="C24" i="2" s="1"/>
  <c r="B25" i="2"/>
  <c r="C25" i="2" s="1"/>
  <c r="B26" i="2"/>
  <c r="C26" i="2"/>
  <c r="B27" i="2"/>
  <c r="C27" i="2" s="1"/>
  <c r="B28" i="2"/>
  <c r="C28" i="2" s="1"/>
  <c r="B29" i="2"/>
  <c r="C29" i="2" s="1"/>
  <c r="B30" i="2"/>
  <c r="C30" i="2"/>
  <c r="B31" i="2"/>
  <c r="C31" i="2" s="1"/>
  <c r="B32" i="2"/>
  <c r="C32" i="2" s="1"/>
  <c r="B33" i="2"/>
  <c r="C33" i="2" s="1"/>
  <c r="B34" i="2"/>
  <c r="C34" i="2"/>
  <c r="B35" i="2"/>
  <c r="C35" i="2" s="1"/>
  <c r="B36" i="2"/>
  <c r="C36" i="2" s="1"/>
  <c r="B37" i="2"/>
  <c r="C37" i="2" s="1"/>
  <c r="B38" i="2"/>
  <c r="C38" i="2"/>
  <c r="B39" i="2"/>
  <c r="C39" i="2" s="1"/>
  <c r="B40" i="2"/>
  <c r="C40" i="2" s="1"/>
  <c r="B41" i="2"/>
  <c r="C41" i="2" s="1"/>
  <c r="B42" i="2"/>
  <c r="C42" i="2"/>
  <c r="B43" i="2"/>
  <c r="C43" i="2" s="1"/>
  <c r="B44" i="2"/>
  <c r="C44" i="2" s="1"/>
  <c r="B45" i="2"/>
  <c r="C45" i="2" s="1"/>
  <c r="B46" i="2"/>
  <c r="C46" i="2"/>
  <c r="B47" i="2"/>
  <c r="C47" i="2" s="1"/>
  <c r="B48" i="2"/>
  <c r="C48" i="2" s="1"/>
  <c r="B49" i="2"/>
  <c r="C49" i="2" s="1"/>
  <c r="B50" i="2"/>
  <c r="C50" i="2"/>
  <c r="B51" i="2"/>
  <c r="C51" i="2" s="1"/>
  <c r="B52" i="2"/>
  <c r="C52" i="2" s="1"/>
  <c r="B53" i="2"/>
  <c r="C53" i="2" s="1"/>
  <c r="B54" i="2"/>
  <c r="C54" i="2"/>
  <c r="B55" i="2"/>
  <c r="C55" i="2" s="1"/>
  <c r="B56" i="2"/>
  <c r="C56" i="2" s="1"/>
  <c r="B57" i="2"/>
  <c r="C57" i="2" s="1"/>
  <c r="B58" i="2"/>
  <c r="C58" i="2"/>
  <c r="B59" i="2"/>
  <c r="C59" i="2" s="1"/>
  <c r="B60" i="2"/>
  <c r="C60" i="2" s="1"/>
  <c r="B61" i="2"/>
  <c r="C61" i="2" s="1"/>
  <c r="B62" i="2"/>
  <c r="C62" i="2"/>
  <c r="B63" i="2"/>
  <c r="C63" i="2" s="1"/>
  <c r="B64" i="2"/>
  <c r="C64" i="2" s="1"/>
  <c r="B65" i="2"/>
  <c r="C65" i="2" s="1"/>
  <c r="B66" i="2"/>
  <c r="C66" i="2"/>
  <c r="B67" i="2"/>
  <c r="C67" i="2" s="1"/>
  <c r="B68" i="2"/>
  <c r="C68" i="2" s="1"/>
  <c r="B69" i="2"/>
  <c r="C69" i="2" s="1"/>
  <c r="B70" i="2"/>
  <c r="C70" i="2"/>
  <c r="B71" i="2"/>
  <c r="C71" i="2" s="1"/>
  <c r="B72" i="2"/>
  <c r="C72" i="2" s="1"/>
  <c r="B73" i="2"/>
  <c r="C73" i="2" s="1"/>
  <c r="B74" i="2"/>
  <c r="C74" i="2"/>
  <c r="B75" i="2"/>
  <c r="C75" i="2" s="1"/>
  <c r="B76" i="2"/>
  <c r="C76" i="2" s="1"/>
  <c r="B77" i="2"/>
  <c r="C77" i="2" s="1"/>
  <c r="B78" i="2"/>
  <c r="C78" i="2"/>
  <c r="B79" i="2"/>
  <c r="C79" i="2" s="1"/>
  <c r="B80" i="2"/>
  <c r="C80" i="2" s="1"/>
  <c r="B81" i="2"/>
  <c r="C81" i="2" s="1"/>
  <c r="B82" i="2"/>
  <c r="C82" i="2"/>
  <c r="B83" i="2"/>
  <c r="C83" i="2" s="1"/>
  <c r="B84" i="2"/>
  <c r="C84" i="2" s="1"/>
  <c r="B85" i="2"/>
  <c r="C85" i="2" s="1"/>
  <c r="B86" i="2"/>
  <c r="C86" i="2"/>
  <c r="B87" i="2"/>
  <c r="C87" i="2" s="1"/>
  <c r="B88" i="2"/>
  <c r="C88" i="2" s="1"/>
  <c r="B89" i="2"/>
  <c r="C89" i="2" s="1"/>
  <c r="B90" i="2"/>
  <c r="C90" i="2"/>
  <c r="B91" i="2"/>
  <c r="C91" i="2" s="1"/>
  <c r="B92" i="2"/>
  <c r="C92" i="2" s="1"/>
  <c r="B93" i="2"/>
  <c r="C93" i="2" s="1"/>
  <c r="B94" i="2"/>
  <c r="C94" i="2"/>
  <c r="B95" i="2"/>
  <c r="C95" i="2" s="1"/>
  <c r="B96" i="2"/>
  <c r="C96" i="2" s="1"/>
  <c r="B97" i="2"/>
  <c r="C97" i="2" s="1"/>
  <c r="B98" i="2"/>
  <c r="C98" i="2"/>
  <c r="B99" i="2"/>
  <c r="C99" i="2" s="1"/>
  <c r="B100" i="2"/>
  <c r="C100" i="2" s="1"/>
  <c r="B101" i="2"/>
  <c r="C101" i="2" s="1"/>
  <c r="B102" i="2"/>
  <c r="C102" i="2"/>
  <c r="B103" i="2"/>
  <c r="C103" i="2" s="1"/>
  <c r="B104" i="2"/>
  <c r="C104" i="2" s="1"/>
  <c r="B105" i="2"/>
  <c r="C105" i="2" s="1"/>
  <c r="A105" i="2"/>
  <c r="A95" i="2"/>
  <c r="A96" i="2" s="1"/>
  <c r="A97" i="2" s="1"/>
  <c r="A98" i="2" s="1"/>
  <c r="A99" i="2" s="1"/>
  <c r="A100" i="2" s="1"/>
  <c r="A101" i="2" s="1"/>
  <c r="A102" i="2" s="1"/>
  <c r="A103" i="2" s="1"/>
  <c r="A104" i="2" s="1"/>
  <c r="A9" i="2"/>
  <c r="A10" i="2" s="1"/>
  <c r="A8" i="2"/>
  <c r="B8" i="2" s="1"/>
  <c r="D8" i="2" s="1"/>
  <c r="F6" i="2"/>
  <c r="B7" i="2"/>
  <c r="R6" i="3"/>
  <c r="R7" i="3"/>
  <c r="R8" i="3"/>
  <c r="R9" i="3"/>
  <c r="R10" i="3"/>
  <c r="R11" i="3"/>
  <c r="R12" i="3"/>
  <c r="R13" i="3"/>
  <c r="R5" i="3"/>
  <c r="R14" i="3" s="1"/>
  <c r="S13" i="3"/>
  <c r="S12" i="3"/>
  <c r="S11" i="3"/>
  <c r="S10" i="3"/>
  <c r="S9" i="3"/>
  <c r="S8" i="3"/>
  <c r="S7" i="3"/>
  <c r="S6" i="3"/>
  <c r="S5" i="3"/>
  <c r="N25" i="3"/>
  <c r="K25" i="3"/>
  <c r="H25" i="3"/>
  <c r="E25" i="3"/>
  <c r="B25" i="3"/>
  <c r="N8" i="3"/>
  <c r="K8" i="3"/>
  <c r="H8" i="3"/>
  <c r="E8" i="3"/>
  <c r="B8" i="3"/>
  <c r="S15" i="3"/>
  <c r="S14" i="3"/>
  <c r="S16" i="3"/>
  <c r="AD33" i="3" l="1"/>
  <c r="AD30" i="3"/>
  <c r="AD31" i="3"/>
  <c r="AD27" i="3"/>
  <c r="AD28" i="3"/>
  <c r="AD32" i="3"/>
  <c r="R16" i="3"/>
  <c r="R15" i="3"/>
  <c r="B10" i="2"/>
  <c r="A11" i="2"/>
  <c r="B9" i="2"/>
  <c r="C7" i="2"/>
  <c r="C8" i="2"/>
  <c r="D7" i="2"/>
  <c r="T52" i="3"/>
  <c r="Y11" i="3"/>
  <c r="Y12" i="3" s="1"/>
  <c r="Y13" i="3" s="1"/>
  <c r="Y4" i="3"/>
  <c r="Y5" i="3" s="1"/>
  <c r="Y6" i="3" s="1"/>
  <c r="Y7" i="3" s="1"/>
  <c r="Y8" i="3" s="1"/>
  <c r="Y9" i="3" s="1"/>
  <c r="Y10" i="3" s="1"/>
  <c r="Y3" i="3"/>
  <c r="V4" i="3"/>
  <c r="V3" i="3"/>
  <c r="V5" i="3"/>
  <c r="A12" i="2" l="1"/>
  <c r="B11" i="2"/>
  <c r="D9" i="2"/>
  <c r="C9" i="2"/>
  <c r="D10" i="2"/>
  <c r="C10" i="2"/>
  <c r="S52" i="3"/>
  <c r="R52" i="3"/>
  <c r="Q52" i="3"/>
  <c r="A21" i="4"/>
  <c r="A20" i="4"/>
  <c r="A19" i="4"/>
  <c r="A18" i="4"/>
  <c r="A13" i="4"/>
  <c r="A14" i="4"/>
  <c r="A15" i="4"/>
  <c r="A12" i="4"/>
  <c r="D16" i="4"/>
  <c r="E16" i="4" s="1"/>
  <c r="D15" i="4"/>
  <c r="E15" i="4" s="1"/>
  <c r="D14" i="4"/>
  <c r="E14" i="4" s="1"/>
  <c r="D13" i="4"/>
  <c r="E13" i="4" s="1"/>
  <c r="D12" i="4"/>
  <c r="E12" i="4" s="1"/>
  <c r="B18" i="4"/>
  <c r="B21" i="4"/>
  <c r="B20" i="4"/>
  <c r="B19" i="4"/>
  <c r="D11" i="2" l="1"/>
  <c r="C11" i="2"/>
  <c r="A13" i="2"/>
  <c r="B12" i="2"/>
  <c r="E9" i="4"/>
  <c r="E8" i="4"/>
  <c r="A21" i="3"/>
  <c r="A20" i="3"/>
  <c r="A18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M1610" i="3"/>
  <c r="M1611" i="3"/>
  <c r="M1612" i="3"/>
  <c r="M1613" i="3"/>
  <c r="M1614" i="3"/>
  <c r="M1615" i="3"/>
  <c r="M1616" i="3"/>
  <c r="M1617" i="3"/>
  <c r="M1618" i="3"/>
  <c r="M1619" i="3"/>
  <c r="M1620" i="3"/>
  <c r="M1621" i="3"/>
  <c r="M1622" i="3"/>
  <c r="M1623" i="3"/>
  <c r="M1624" i="3"/>
  <c r="M1625" i="3"/>
  <c r="M1626" i="3"/>
  <c r="M1627" i="3"/>
  <c r="M1628" i="3"/>
  <c r="M1629" i="3"/>
  <c r="M1630" i="3"/>
  <c r="M1631" i="3"/>
  <c r="M1632" i="3"/>
  <c r="M1633" i="3"/>
  <c r="M1634" i="3"/>
  <c r="M1635" i="3"/>
  <c r="M1636" i="3"/>
  <c r="M1637" i="3"/>
  <c r="M1638" i="3"/>
  <c r="M1639" i="3"/>
  <c r="M1640" i="3"/>
  <c r="M1641" i="3"/>
  <c r="M1642" i="3"/>
  <c r="M1643" i="3"/>
  <c r="M1644" i="3"/>
  <c r="M1645" i="3"/>
  <c r="M1646" i="3"/>
  <c r="M1647" i="3"/>
  <c r="M1648" i="3"/>
  <c r="M1649" i="3"/>
  <c r="M1650" i="3"/>
  <c r="M1651" i="3"/>
  <c r="M1652" i="3"/>
  <c r="M1653" i="3"/>
  <c r="M1654" i="3"/>
  <c r="M1655" i="3"/>
  <c r="M1656" i="3"/>
  <c r="M1657" i="3"/>
  <c r="M1658" i="3"/>
  <c r="M1659" i="3"/>
  <c r="M1660" i="3"/>
  <c r="M1661" i="3"/>
  <c r="M1662" i="3"/>
  <c r="M1663" i="3"/>
  <c r="M1664" i="3"/>
  <c r="M1665" i="3"/>
  <c r="M1666" i="3"/>
  <c r="M1667" i="3"/>
  <c r="M1668" i="3"/>
  <c r="M1669" i="3"/>
  <c r="M1670" i="3"/>
  <c r="M1671" i="3"/>
  <c r="M1672" i="3"/>
  <c r="M1673" i="3"/>
  <c r="M1674" i="3"/>
  <c r="M1675" i="3"/>
  <c r="M1676" i="3"/>
  <c r="M1677" i="3"/>
  <c r="M1678" i="3"/>
  <c r="M1679" i="3"/>
  <c r="M1680" i="3"/>
  <c r="M1681" i="3"/>
  <c r="M1682" i="3"/>
  <c r="M1683" i="3"/>
  <c r="M1684" i="3"/>
  <c r="M1685" i="3"/>
  <c r="M1686" i="3"/>
  <c r="M1687" i="3"/>
  <c r="M1688" i="3"/>
  <c r="M1689" i="3"/>
  <c r="M1690" i="3"/>
  <c r="M1691" i="3"/>
  <c r="M1692" i="3"/>
  <c r="M1693" i="3"/>
  <c r="M1694" i="3"/>
  <c r="M1695" i="3"/>
  <c r="M1696" i="3"/>
  <c r="M1697" i="3"/>
  <c r="M1698" i="3"/>
  <c r="M1699" i="3"/>
  <c r="M1700" i="3"/>
  <c r="M1701" i="3"/>
  <c r="M1702" i="3"/>
  <c r="M1703" i="3"/>
  <c r="M1704" i="3"/>
  <c r="M1705" i="3"/>
  <c r="M1706" i="3"/>
  <c r="M1707" i="3"/>
  <c r="M1708" i="3"/>
  <c r="M1709" i="3"/>
  <c r="M1710" i="3"/>
  <c r="M1711" i="3"/>
  <c r="M1712" i="3"/>
  <c r="M1713" i="3"/>
  <c r="M1714" i="3"/>
  <c r="M1715" i="3"/>
  <c r="M1716" i="3"/>
  <c r="M1717" i="3"/>
  <c r="M1718" i="3"/>
  <c r="M1719" i="3"/>
  <c r="M1720" i="3"/>
  <c r="M1721" i="3"/>
  <c r="M1722" i="3"/>
  <c r="M1723" i="3"/>
  <c r="M1724" i="3"/>
  <c r="M1725" i="3"/>
  <c r="M1726" i="3"/>
  <c r="M1727" i="3"/>
  <c r="M1728" i="3"/>
  <c r="M1729" i="3"/>
  <c r="M1730" i="3"/>
  <c r="M1731" i="3"/>
  <c r="M1732" i="3"/>
  <c r="M1733" i="3"/>
  <c r="M1734" i="3"/>
  <c r="M1735" i="3"/>
  <c r="M1736" i="3"/>
  <c r="M1737" i="3"/>
  <c r="M1738" i="3"/>
  <c r="M1739" i="3"/>
  <c r="M1740" i="3"/>
  <c r="M1741" i="3"/>
  <c r="M1742" i="3"/>
  <c r="M1743" i="3"/>
  <c r="M1744" i="3"/>
  <c r="M1745" i="3"/>
  <c r="M1746" i="3"/>
  <c r="M1747" i="3"/>
  <c r="M1748" i="3"/>
  <c r="M1749" i="3"/>
  <c r="M1750" i="3"/>
  <c r="M1751" i="3"/>
  <c r="M1752" i="3"/>
  <c r="M1753" i="3"/>
  <c r="M1754" i="3"/>
  <c r="M1755" i="3"/>
  <c r="M1756" i="3"/>
  <c r="M1757" i="3"/>
  <c r="M1758" i="3"/>
  <c r="M1759" i="3"/>
  <c r="M1760" i="3"/>
  <c r="M1761" i="3"/>
  <c r="M1762" i="3"/>
  <c r="M1763" i="3"/>
  <c r="M1764" i="3"/>
  <c r="M1765" i="3"/>
  <c r="M1766" i="3"/>
  <c r="M1767" i="3"/>
  <c r="M1768" i="3"/>
  <c r="M1769" i="3"/>
  <c r="M1770" i="3"/>
  <c r="M1771" i="3"/>
  <c r="M1772" i="3"/>
  <c r="M1773" i="3"/>
  <c r="M1774" i="3"/>
  <c r="M1775" i="3"/>
  <c r="M1776" i="3"/>
  <c r="M1777" i="3"/>
  <c r="M1778" i="3"/>
  <c r="M1779" i="3"/>
  <c r="M1780" i="3"/>
  <c r="M1781" i="3"/>
  <c r="M1782" i="3"/>
  <c r="M1783" i="3"/>
  <c r="M1784" i="3"/>
  <c r="M1785" i="3"/>
  <c r="M1786" i="3"/>
  <c r="M1787" i="3"/>
  <c r="M1788" i="3"/>
  <c r="M1789" i="3"/>
  <c r="M1790" i="3"/>
  <c r="M1791" i="3"/>
  <c r="M1792" i="3"/>
  <c r="M1793" i="3"/>
  <c r="M1794" i="3"/>
  <c r="M1795" i="3"/>
  <c r="M1796" i="3"/>
  <c r="M1797" i="3"/>
  <c r="M1798" i="3"/>
  <c r="M1799" i="3"/>
  <c r="M1800" i="3"/>
  <c r="M1801" i="3"/>
  <c r="M1802" i="3"/>
  <c r="M1803" i="3"/>
  <c r="M1804" i="3"/>
  <c r="M1805" i="3"/>
  <c r="M1806" i="3"/>
  <c r="M1807" i="3"/>
  <c r="M1808" i="3"/>
  <c r="M1809" i="3"/>
  <c r="M1810" i="3"/>
  <c r="M1811" i="3"/>
  <c r="M1812" i="3"/>
  <c r="M1813" i="3"/>
  <c r="M1814" i="3"/>
  <c r="M1815" i="3"/>
  <c r="M1816" i="3"/>
  <c r="M1817" i="3"/>
  <c r="M1818" i="3"/>
  <c r="M1819" i="3"/>
  <c r="M1820" i="3"/>
  <c r="M1821" i="3"/>
  <c r="M1822" i="3"/>
  <c r="M1823" i="3"/>
  <c r="M1824" i="3"/>
  <c r="M1825" i="3"/>
  <c r="M1826" i="3"/>
  <c r="M1827" i="3"/>
  <c r="M1828" i="3"/>
  <c r="M1829" i="3"/>
  <c r="M1830" i="3"/>
  <c r="M1831" i="3"/>
  <c r="M1832" i="3"/>
  <c r="M1833" i="3"/>
  <c r="M1834" i="3"/>
  <c r="M1835" i="3"/>
  <c r="M1836" i="3"/>
  <c r="M1837" i="3"/>
  <c r="M1838" i="3"/>
  <c r="M1839" i="3"/>
  <c r="M1840" i="3"/>
  <c r="M1841" i="3"/>
  <c r="M1842" i="3"/>
  <c r="M1843" i="3"/>
  <c r="M1844" i="3"/>
  <c r="M1845" i="3"/>
  <c r="M1846" i="3"/>
  <c r="M1847" i="3"/>
  <c r="M1848" i="3"/>
  <c r="M1849" i="3"/>
  <c r="M1850" i="3"/>
  <c r="M1851" i="3"/>
  <c r="M1852" i="3"/>
  <c r="M1853" i="3"/>
  <c r="M1854" i="3"/>
  <c r="M1855" i="3"/>
  <c r="M1856" i="3"/>
  <c r="M1857" i="3"/>
  <c r="M1858" i="3"/>
  <c r="M1859" i="3"/>
  <c r="M1860" i="3"/>
  <c r="M1861" i="3"/>
  <c r="M1862" i="3"/>
  <c r="M1863" i="3"/>
  <c r="M1864" i="3"/>
  <c r="M1865" i="3"/>
  <c r="M1866" i="3"/>
  <c r="M1867" i="3"/>
  <c r="M1868" i="3"/>
  <c r="M1869" i="3"/>
  <c r="M1870" i="3"/>
  <c r="M1871" i="3"/>
  <c r="M1872" i="3"/>
  <c r="M1873" i="3"/>
  <c r="M1874" i="3"/>
  <c r="M1875" i="3"/>
  <c r="M1876" i="3"/>
  <c r="M1877" i="3"/>
  <c r="M1878" i="3"/>
  <c r="M1879" i="3"/>
  <c r="M1880" i="3"/>
  <c r="M1881" i="3"/>
  <c r="M1882" i="3"/>
  <c r="M1883" i="3"/>
  <c r="M1884" i="3"/>
  <c r="M1885" i="3"/>
  <c r="M1886" i="3"/>
  <c r="M1887" i="3"/>
  <c r="M1888" i="3"/>
  <c r="M1889" i="3"/>
  <c r="M1890" i="3"/>
  <c r="M1891" i="3"/>
  <c r="M1892" i="3"/>
  <c r="M1893" i="3"/>
  <c r="M1894" i="3"/>
  <c r="M1895" i="3"/>
  <c r="M1896" i="3"/>
  <c r="M1897" i="3"/>
  <c r="M1898" i="3"/>
  <c r="M1899" i="3"/>
  <c r="M1900" i="3"/>
  <c r="M1901" i="3"/>
  <c r="M1902" i="3"/>
  <c r="M1903" i="3"/>
  <c r="M1904" i="3"/>
  <c r="M1905" i="3"/>
  <c r="M1906" i="3"/>
  <c r="M1907" i="3"/>
  <c r="M1908" i="3"/>
  <c r="M1909" i="3"/>
  <c r="M1910" i="3"/>
  <c r="M1911" i="3"/>
  <c r="M1912" i="3"/>
  <c r="M1913" i="3"/>
  <c r="M1914" i="3"/>
  <c r="M1915" i="3"/>
  <c r="M1916" i="3"/>
  <c r="M1917" i="3"/>
  <c r="M1918" i="3"/>
  <c r="M1919" i="3"/>
  <c r="M1920" i="3"/>
  <c r="M1921" i="3"/>
  <c r="M1922" i="3"/>
  <c r="M1923" i="3"/>
  <c r="M1924" i="3"/>
  <c r="M1925" i="3"/>
  <c r="M1926" i="3"/>
  <c r="M1927" i="3"/>
  <c r="M1928" i="3"/>
  <c r="M1929" i="3"/>
  <c r="M1930" i="3"/>
  <c r="M1931" i="3"/>
  <c r="M1932" i="3"/>
  <c r="M1933" i="3"/>
  <c r="M1934" i="3"/>
  <c r="M1935" i="3"/>
  <c r="M1936" i="3"/>
  <c r="M1937" i="3"/>
  <c r="M1938" i="3"/>
  <c r="M1939" i="3"/>
  <c r="M1940" i="3"/>
  <c r="M1941" i="3"/>
  <c r="M1942" i="3"/>
  <c r="M1943" i="3"/>
  <c r="M1944" i="3"/>
  <c r="M1945" i="3"/>
  <c r="M1946" i="3"/>
  <c r="M1947" i="3"/>
  <c r="M1948" i="3"/>
  <c r="M1949" i="3"/>
  <c r="M1950" i="3"/>
  <c r="M1951" i="3"/>
  <c r="M1952" i="3"/>
  <c r="M1953" i="3"/>
  <c r="M1954" i="3"/>
  <c r="M1955" i="3"/>
  <c r="M1956" i="3"/>
  <c r="M1957" i="3"/>
  <c r="M1958" i="3"/>
  <c r="M1959" i="3"/>
  <c r="M1960" i="3"/>
  <c r="M1961" i="3"/>
  <c r="M1962" i="3"/>
  <c r="M1963" i="3"/>
  <c r="M1964" i="3"/>
  <c r="M1965" i="3"/>
  <c r="M1966" i="3"/>
  <c r="M1967" i="3"/>
  <c r="M1968" i="3"/>
  <c r="M1969" i="3"/>
  <c r="M1970" i="3"/>
  <c r="M1971" i="3"/>
  <c r="M1972" i="3"/>
  <c r="M1973" i="3"/>
  <c r="M1974" i="3"/>
  <c r="M1975" i="3"/>
  <c r="M1976" i="3"/>
  <c r="M1977" i="3"/>
  <c r="M1978" i="3"/>
  <c r="M1979" i="3"/>
  <c r="M1980" i="3"/>
  <c r="M1981" i="3"/>
  <c r="M1982" i="3"/>
  <c r="M1983" i="3"/>
  <c r="M1984" i="3"/>
  <c r="M1985" i="3"/>
  <c r="M1986" i="3"/>
  <c r="M1987" i="3"/>
  <c r="M1988" i="3"/>
  <c r="M1989" i="3"/>
  <c r="M1990" i="3"/>
  <c r="M1991" i="3"/>
  <c r="M1992" i="3"/>
  <c r="M1993" i="3"/>
  <c r="M1994" i="3"/>
  <c r="M1995" i="3"/>
  <c r="M1996" i="3"/>
  <c r="M1997" i="3"/>
  <c r="M1998" i="3"/>
  <c r="M1999" i="3"/>
  <c r="M2000" i="3"/>
  <c r="M2001" i="3"/>
  <c r="M2002" i="3"/>
  <c r="M2003" i="3"/>
  <c r="M2004" i="3"/>
  <c r="M2005" i="3"/>
  <c r="M2006" i="3"/>
  <c r="M2007" i="3"/>
  <c r="M2008" i="3"/>
  <c r="M2009" i="3"/>
  <c r="M2010" i="3"/>
  <c r="M2011" i="3"/>
  <c r="M2012" i="3"/>
  <c r="M2013" i="3"/>
  <c r="M2014" i="3"/>
  <c r="M2015" i="3"/>
  <c r="M2016" i="3"/>
  <c r="M2017" i="3"/>
  <c r="M2018" i="3"/>
  <c r="M2019" i="3"/>
  <c r="M2020" i="3"/>
  <c r="M2021" i="3"/>
  <c r="M2022" i="3"/>
  <c r="M2023" i="3"/>
  <c r="M2024" i="3"/>
  <c r="M2025" i="3"/>
  <c r="M2026" i="3"/>
  <c r="M2027" i="3"/>
  <c r="M2028" i="3"/>
  <c r="M2029" i="3"/>
  <c r="M2030" i="3"/>
  <c r="M2031" i="3"/>
  <c r="M2032" i="3"/>
  <c r="M2033" i="3"/>
  <c r="M2034" i="3"/>
  <c r="M2035" i="3"/>
  <c r="M2036" i="3"/>
  <c r="M2037" i="3"/>
  <c r="M2038" i="3"/>
  <c r="M2039" i="3"/>
  <c r="M2040" i="3"/>
  <c r="M2041" i="3"/>
  <c r="M2042" i="3"/>
  <c r="M2043" i="3"/>
  <c r="M2044" i="3"/>
  <c r="M2045" i="3"/>
  <c r="M2046" i="3"/>
  <c r="M2047" i="3"/>
  <c r="M2048" i="3"/>
  <c r="M2049" i="3"/>
  <c r="M2050" i="3"/>
  <c r="M2051" i="3"/>
  <c r="M2052" i="3"/>
  <c r="M2053" i="3"/>
  <c r="M2054" i="3"/>
  <c r="M2055" i="3"/>
  <c r="M2056" i="3"/>
  <c r="M2057" i="3"/>
  <c r="M2058" i="3"/>
  <c r="M2059" i="3"/>
  <c r="M2060" i="3"/>
  <c r="M2061" i="3"/>
  <c r="M2062" i="3"/>
  <c r="M2063" i="3"/>
  <c r="M2064" i="3"/>
  <c r="M2065" i="3"/>
  <c r="M2066" i="3"/>
  <c r="M2067" i="3"/>
  <c r="M2068" i="3"/>
  <c r="M2069" i="3"/>
  <c r="M2070" i="3"/>
  <c r="M2071" i="3"/>
  <c r="M2072" i="3"/>
  <c r="M2073" i="3"/>
  <c r="M2074" i="3"/>
  <c r="M2075" i="3"/>
  <c r="M2076" i="3"/>
  <c r="M2077" i="3"/>
  <c r="M2078" i="3"/>
  <c r="M2079" i="3"/>
  <c r="M2080" i="3"/>
  <c r="M2081" i="3"/>
  <c r="M2082" i="3"/>
  <c r="M2083" i="3"/>
  <c r="M2084" i="3"/>
  <c r="M2085" i="3"/>
  <c r="M2086" i="3"/>
  <c r="M2087" i="3"/>
  <c r="M2088" i="3"/>
  <c r="M2089" i="3"/>
  <c r="M2090" i="3"/>
  <c r="M2091" i="3"/>
  <c r="M2092" i="3"/>
  <c r="M2093" i="3"/>
  <c r="M2094" i="3"/>
  <c r="M2095" i="3"/>
  <c r="M2096" i="3"/>
  <c r="M2097" i="3"/>
  <c r="M2098" i="3"/>
  <c r="M2099" i="3"/>
  <c r="M2100" i="3"/>
  <c r="M2101" i="3"/>
  <c r="M2102" i="3"/>
  <c r="M2103" i="3"/>
  <c r="M2104" i="3"/>
  <c r="M2105" i="3"/>
  <c r="M2106" i="3"/>
  <c r="M2107" i="3"/>
  <c r="M2108" i="3"/>
  <c r="M2109" i="3"/>
  <c r="M2110" i="3"/>
  <c r="M2111" i="3"/>
  <c r="M2112" i="3"/>
  <c r="M2113" i="3"/>
  <c r="M2114" i="3"/>
  <c r="M2115" i="3"/>
  <c r="M2116" i="3"/>
  <c r="M2117" i="3"/>
  <c r="M2118" i="3"/>
  <c r="M2119" i="3"/>
  <c r="M2120" i="3"/>
  <c r="M2121" i="3"/>
  <c r="M2122" i="3"/>
  <c r="M2123" i="3"/>
  <c r="M2124" i="3"/>
  <c r="M2125" i="3"/>
  <c r="M2126" i="3"/>
  <c r="M2127" i="3"/>
  <c r="M2128" i="3"/>
  <c r="M2129" i="3"/>
  <c r="M2130" i="3"/>
  <c r="M2131" i="3"/>
  <c r="M2132" i="3"/>
  <c r="M2133" i="3"/>
  <c r="M2134" i="3"/>
  <c r="M2135" i="3"/>
  <c r="M2136" i="3"/>
  <c r="M2137" i="3"/>
  <c r="M2138" i="3"/>
  <c r="M2139" i="3"/>
  <c r="M2140" i="3"/>
  <c r="M2141" i="3"/>
  <c r="M2142" i="3"/>
  <c r="M2143" i="3"/>
  <c r="M2144" i="3"/>
  <c r="M2145" i="3"/>
  <c r="M2146" i="3"/>
  <c r="M2147" i="3"/>
  <c r="M2148" i="3"/>
  <c r="M2149" i="3"/>
  <c r="M2150" i="3"/>
  <c r="M2151" i="3"/>
  <c r="M2152" i="3"/>
  <c r="M2153" i="3"/>
  <c r="M2154" i="3"/>
  <c r="M2155" i="3"/>
  <c r="M2156" i="3"/>
  <c r="M2157" i="3"/>
  <c r="M2158" i="3"/>
  <c r="M2159" i="3"/>
  <c r="M2160" i="3"/>
  <c r="M2161" i="3"/>
  <c r="M2162" i="3"/>
  <c r="M2163" i="3"/>
  <c r="M2164" i="3"/>
  <c r="M2165" i="3"/>
  <c r="M2166" i="3"/>
  <c r="M2167" i="3"/>
  <c r="M2168" i="3"/>
  <c r="M2169" i="3"/>
  <c r="M2170" i="3"/>
  <c r="M2171" i="3"/>
  <c r="M2172" i="3"/>
  <c r="M2173" i="3"/>
  <c r="M2174" i="3"/>
  <c r="M2175" i="3"/>
  <c r="M2176" i="3"/>
  <c r="M2177" i="3"/>
  <c r="M2178" i="3"/>
  <c r="M2179" i="3"/>
  <c r="M2180" i="3"/>
  <c r="M2181" i="3"/>
  <c r="M2182" i="3"/>
  <c r="M2183" i="3"/>
  <c r="M2184" i="3"/>
  <c r="M2185" i="3"/>
  <c r="M2186" i="3"/>
  <c r="M2187" i="3"/>
  <c r="M2188" i="3"/>
  <c r="M2189" i="3"/>
  <c r="M2190" i="3"/>
  <c r="M2191" i="3"/>
  <c r="M2192" i="3"/>
  <c r="M2193" i="3"/>
  <c r="M2194" i="3"/>
  <c r="M2195" i="3"/>
  <c r="M2196" i="3"/>
  <c r="M2197" i="3"/>
  <c r="M2198" i="3"/>
  <c r="M2199" i="3"/>
  <c r="M2200" i="3"/>
  <c r="M2201" i="3"/>
  <c r="M2202" i="3"/>
  <c r="M2203" i="3"/>
  <c r="M2204" i="3"/>
  <c r="M2205" i="3"/>
  <c r="M2206" i="3"/>
  <c r="M2207" i="3"/>
  <c r="M2208" i="3"/>
  <c r="M2209" i="3"/>
  <c r="M2210" i="3"/>
  <c r="M2211" i="3"/>
  <c r="M2212" i="3"/>
  <c r="M2213" i="3"/>
  <c r="M2214" i="3"/>
  <c r="M2215" i="3"/>
  <c r="M2216" i="3"/>
  <c r="M2217" i="3"/>
  <c r="M2218" i="3"/>
  <c r="M2219" i="3"/>
  <c r="M2220" i="3"/>
  <c r="M2221" i="3"/>
  <c r="M2222" i="3"/>
  <c r="M2223" i="3"/>
  <c r="M2224" i="3"/>
  <c r="M2225" i="3"/>
  <c r="M2226" i="3"/>
  <c r="M2227" i="3"/>
  <c r="M2228" i="3"/>
  <c r="M2229" i="3"/>
  <c r="M2230" i="3"/>
  <c r="M2231" i="3"/>
  <c r="M2232" i="3"/>
  <c r="M2233" i="3"/>
  <c r="M2234" i="3"/>
  <c r="M2235" i="3"/>
  <c r="M2236" i="3"/>
  <c r="M2237" i="3"/>
  <c r="M2238" i="3"/>
  <c r="M2239" i="3"/>
  <c r="M2240" i="3"/>
  <c r="M2241" i="3"/>
  <c r="M2242" i="3"/>
  <c r="M2243" i="3"/>
  <c r="M2244" i="3"/>
  <c r="M2245" i="3"/>
  <c r="M2246" i="3"/>
  <c r="M2247" i="3"/>
  <c r="M2248" i="3"/>
  <c r="M2249" i="3"/>
  <c r="M2250" i="3"/>
  <c r="M2251" i="3"/>
  <c r="M2252" i="3"/>
  <c r="M2253" i="3"/>
  <c r="M2254" i="3"/>
  <c r="M2255" i="3"/>
  <c r="M2256" i="3"/>
  <c r="M2257" i="3"/>
  <c r="M2258" i="3"/>
  <c r="M2259" i="3"/>
  <c r="M2260" i="3"/>
  <c r="M2261" i="3"/>
  <c r="M2262" i="3"/>
  <c r="M2263" i="3"/>
  <c r="M2264" i="3"/>
  <c r="M2265" i="3"/>
  <c r="M2266" i="3"/>
  <c r="M2267" i="3"/>
  <c r="M2268" i="3"/>
  <c r="M2269" i="3"/>
  <c r="M2270" i="3"/>
  <c r="M2271" i="3"/>
  <c r="M2272" i="3"/>
  <c r="M2273" i="3"/>
  <c r="M2274" i="3"/>
  <c r="M2275" i="3"/>
  <c r="M2276" i="3"/>
  <c r="M2277" i="3"/>
  <c r="M2278" i="3"/>
  <c r="M2279" i="3"/>
  <c r="M2280" i="3"/>
  <c r="M2281" i="3"/>
  <c r="M2282" i="3"/>
  <c r="M2283" i="3"/>
  <c r="M2284" i="3"/>
  <c r="M2285" i="3"/>
  <c r="M2286" i="3"/>
  <c r="M2287" i="3"/>
  <c r="M2288" i="3"/>
  <c r="M2289" i="3"/>
  <c r="M2290" i="3"/>
  <c r="M2291" i="3"/>
  <c r="M2292" i="3"/>
  <c r="M2293" i="3"/>
  <c r="M2294" i="3"/>
  <c r="M2295" i="3"/>
  <c r="M2296" i="3"/>
  <c r="M2297" i="3"/>
  <c r="M2298" i="3"/>
  <c r="M2299" i="3"/>
  <c r="M2300" i="3"/>
  <c r="M2301" i="3"/>
  <c r="M2302" i="3"/>
  <c r="M2303" i="3"/>
  <c r="M2304" i="3"/>
  <c r="M2305" i="3"/>
  <c r="M2306" i="3"/>
  <c r="M2307" i="3"/>
  <c r="M2308" i="3"/>
  <c r="M2309" i="3"/>
  <c r="M2310" i="3"/>
  <c r="M2311" i="3"/>
  <c r="M2312" i="3"/>
  <c r="M2313" i="3"/>
  <c r="M2314" i="3"/>
  <c r="M2315" i="3"/>
  <c r="M2316" i="3"/>
  <c r="M2317" i="3"/>
  <c r="M2318" i="3"/>
  <c r="M2319" i="3"/>
  <c r="M2320" i="3"/>
  <c r="M2321" i="3"/>
  <c r="M2322" i="3"/>
  <c r="M2323" i="3"/>
  <c r="M2324" i="3"/>
  <c r="M2325" i="3"/>
  <c r="M2326" i="3"/>
  <c r="M2327" i="3"/>
  <c r="M2328" i="3"/>
  <c r="M2329" i="3"/>
  <c r="M2330" i="3"/>
  <c r="M2331" i="3"/>
  <c r="M2332" i="3"/>
  <c r="M2333" i="3"/>
  <c r="M2334" i="3"/>
  <c r="M2335" i="3"/>
  <c r="M2336" i="3"/>
  <c r="M2337" i="3"/>
  <c r="M2338" i="3"/>
  <c r="M2339" i="3"/>
  <c r="M2340" i="3"/>
  <c r="M2341" i="3"/>
  <c r="M2342" i="3"/>
  <c r="M2343" i="3"/>
  <c r="M2344" i="3"/>
  <c r="M2345" i="3"/>
  <c r="M2346" i="3"/>
  <c r="M2347" i="3"/>
  <c r="M2348" i="3"/>
  <c r="M2349" i="3"/>
  <c r="M2350" i="3"/>
  <c r="M2351" i="3"/>
  <c r="M2352" i="3"/>
  <c r="M2353" i="3"/>
  <c r="M2354" i="3"/>
  <c r="M2355" i="3"/>
  <c r="M2356" i="3"/>
  <c r="M2357" i="3"/>
  <c r="M2358" i="3"/>
  <c r="M2359" i="3"/>
  <c r="M2360" i="3"/>
  <c r="M2361" i="3"/>
  <c r="M2362" i="3"/>
  <c r="M2363" i="3"/>
  <c r="M2364" i="3"/>
  <c r="M2365" i="3"/>
  <c r="M2366" i="3"/>
  <c r="M2367" i="3"/>
  <c r="M2368" i="3"/>
  <c r="M2369" i="3"/>
  <c r="M2370" i="3"/>
  <c r="M2371" i="3"/>
  <c r="M2372" i="3"/>
  <c r="M2373" i="3"/>
  <c r="M2374" i="3"/>
  <c r="M2375" i="3"/>
  <c r="M2376" i="3"/>
  <c r="M2377" i="3"/>
  <c r="M2378" i="3"/>
  <c r="M2379" i="3"/>
  <c r="M2380" i="3"/>
  <c r="M2381" i="3"/>
  <c r="M2382" i="3"/>
  <c r="M2383" i="3"/>
  <c r="M2384" i="3"/>
  <c r="M2385" i="3"/>
  <c r="M2386" i="3"/>
  <c r="M2387" i="3"/>
  <c r="M2388" i="3"/>
  <c r="M2389" i="3"/>
  <c r="M2390" i="3"/>
  <c r="M2391" i="3"/>
  <c r="M2392" i="3"/>
  <c r="M2393" i="3"/>
  <c r="M2394" i="3"/>
  <c r="M2395" i="3"/>
  <c r="M2396" i="3"/>
  <c r="M2397" i="3"/>
  <c r="M2398" i="3"/>
  <c r="M2399" i="3"/>
  <c r="M2400" i="3"/>
  <c r="M2401" i="3"/>
  <c r="M2402" i="3"/>
  <c r="M2403" i="3"/>
  <c r="M2404" i="3"/>
  <c r="M2405" i="3"/>
  <c r="M2406" i="3"/>
  <c r="M2407" i="3"/>
  <c r="M2408" i="3"/>
  <c r="M2409" i="3"/>
  <c r="M2410" i="3"/>
  <c r="M2411" i="3"/>
  <c r="M2412" i="3"/>
  <c r="M2413" i="3"/>
  <c r="M2414" i="3"/>
  <c r="M2415" i="3"/>
  <c r="M2416" i="3"/>
  <c r="M2417" i="3"/>
  <c r="M2418" i="3"/>
  <c r="M2419" i="3"/>
  <c r="M2420" i="3"/>
  <c r="M2421" i="3"/>
  <c r="M2422" i="3"/>
  <c r="M2423" i="3"/>
  <c r="M2424" i="3"/>
  <c r="M2425" i="3"/>
  <c r="M2426" i="3"/>
  <c r="M2427" i="3"/>
  <c r="M2428" i="3"/>
  <c r="M2429" i="3"/>
  <c r="M2430" i="3"/>
  <c r="M2431" i="3"/>
  <c r="M2432" i="3"/>
  <c r="M2433" i="3"/>
  <c r="M2434" i="3"/>
  <c r="M2435" i="3"/>
  <c r="M2436" i="3"/>
  <c r="M2437" i="3"/>
  <c r="M2438" i="3"/>
  <c r="M2439" i="3"/>
  <c r="M2440" i="3"/>
  <c r="M2441" i="3"/>
  <c r="M2442" i="3"/>
  <c r="M2443" i="3"/>
  <c r="M2444" i="3"/>
  <c r="M2445" i="3"/>
  <c r="M2446" i="3"/>
  <c r="M2447" i="3"/>
  <c r="M2448" i="3"/>
  <c r="M2449" i="3"/>
  <c r="M2450" i="3"/>
  <c r="M2451" i="3"/>
  <c r="M2452" i="3"/>
  <c r="M2453" i="3"/>
  <c r="M2454" i="3"/>
  <c r="M2455" i="3"/>
  <c r="M2456" i="3"/>
  <c r="M2457" i="3"/>
  <c r="M2458" i="3"/>
  <c r="M2459" i="3"/>
  <c r="M2460" i="3"/>
  <c r="M2461" i="3"/>
  <c r="M2462" i="3"/>
  <c r="M2463" i="3"/>
  <c r="M2464" i="3"/>
  <c r="M2465" i="3"/>
  <c r="M2466" i="3"/>
  <c r="M2467" i="3"/>
  <c r="M2468" i="3"/>
  <c r="M2469" i="3"/>
  <c r="M2470" i="3"/>
  <c r="M2471" i="3"/>
  <c r="M2472" i="3"/>
  <c r="M2473" i="3"/>
  <c r="M2474" i="3"/>
  <c r="M2475" i="3"/>
  <c r="M2476" i="3"/>
  <c r="M2477" i="3"/>
  <c r="M2478" i="3"/>
  <c r="M2479" i="3"/>
  <c r="M2480" i="3"/>
  <c r="M2481" i="3"/>
  <c r="M2482" i="3"/>
  <c r="M2483" i="3"/>
  <c r="M2484" i="3"/>
  <c r="M2485" i="3"/>
  <c r="M2486" i="3"/>
  <c r="M2487" i="3"/>
  <c r="M2488" i="3"/>
  <c r="M2489" i="3"/>
  <c r="M2490" i="3"/>
  <c r="M2491" i="3"/>
  <c r="M2492" i="3"/>
  <c r="M2493" i="3"/>
  <c r="M2494" i="3"/>
  <c r="M2495" i="3"/>
  <c r="M2496" i="3"/>
  <c r="M2497" i="3"/>
  <c r="M2498" i="3"/>
  <c r="M2499" i="3"/>
  <c r="M2500" i="3"/>
  <c r="M2501" i="3"/>
  <c r="M2502" i="3"/>
  <c r="M2503" i="3"/>
  <c r="M2504" i="3"/>
  <c r="M2505" i="3"/>
  <c r="M2506" i="3"/>
  <c r="M2507" i="3"/>
  <c r="M2508" i="3"/>
  <c r="M2509" i="3"/>
  <c r="M2510" i="3"/>
  <c r="M2511" i="3"/>
  <c r="M2512" i="3"/>
  <c r="M2513" i="3"/>
  <c r="M2514" i="3"/>
  <c r="M2515" i="3"/>
  <c r="M2516" i="3"/>
  <c r="M2517" i="3"/>
  <c r="M2518" i="3"/>
  <c r="M2519" i="3"/>
  <c r="M2520" i="3"/>
  <c r="M2521" i="3"/>
  <c r="M2522" i="3"/>
  <c r="M2523" i="3"/>
  <c r="M2524" i="3"/>
  <c r="M2525" i="3"/>
  <c r="M2526" i="3"/>
  <c r="M2527" i="3"/>
  <c r="M2528" i="3"/>
  <c r="M2529" i="3"/>
  <c r="M2530" i="3"/>
  <c r="M2531" i="3"/>
  <c r="M2532" i="3"/>
  <c r="M2533" i="3"/>
  <c r="M2534" i="3"/>
  <c r="M2535" i="3"/>
  <c r="M2536" i="3"/>
  <c r="M2537" i="3"/>
  <c r="M2538" i="3"/>
  <c r="M2539" i="3"/>
  <c r="M2540" i="3"/>
  <c r="M2541" i="3"/>
  <c r="M2542" i="3"/>
  <c r="M2543" i="3"/>
  <c r="M2544" i="3"/>
  <c r="M2545" i="3"/>
  <c r="M2546" i="3"/>
  <c r="M2547" i="3"/>
  <c r="M2548" i="3"/>
  <c r="M2549" i="3"/>
  <c r="M2550" i="3"/>
  <c r="M2551" i="3"/>
  <c r="M2552" i="3"/>
  <c r="M2553" i="3"/>
  <c r="M2554" i="3"/>
  <c r="M2555" i="3"/>
  <c r="M2556" i="3"/>
  <c r="M2557" i="3"/>
  <c r="M2558" i="3"/>
  <c r="M2559" i="3"/>
  <c r="M2560" i="3"/>
  <c r="M2561" i="3"/>
  <c r="M2562" i="3"/>
  <c r="M2563" i="3"/>
  <c r="M2564" i="3"/>
  <c r="M2565" i="3"/>
  <c r="M2566" i="3"/>
  <c r="M2567" i="3"/>
  <c r="M2568" i="3"/>
  <c r="M2569" i="3"/>
  <c r="M2570" i="3"/>
  <c r="M2571" i="3"/>
  <c r="M2572" i="3"/>
  <c r="M2573" i="3"/>
  <c r="M2574" i="3"/>
  <c r="M2575" i="3"/>
  <c r="M2576" i="3"/>
  <c r="M2577" i="3"/>
  <c r="M2578" i="3"/>
  <c r="M2579" i="3"/>
  <c r="M2580" i="3"/>
  <c r="M2581" i="3"/>
  <c r="M2582" i="3"/>
  <c r="M2583" i="3"/>
  <c r="M2584" i="3"/>
  <c r="M2585" i="3"/>
  <c r="M2586" i="3"/>
  <c r="M2587" i="3"/>
  <c r="M2588" i="3"/>
  <c r="M2589" i="3"/>
  <c r="M2590" i="3"/>
  <c r="M2591" i="3"/>
  <c r="M2592" i="3"/>
  <c r="M2593" i="3"/>
  <c r="M2594" i="3"/>
  <c r="M2595" i="3"/>
  <c r="M2596" i="3"/>
  <c r="M2597" i="3"/>
  <c r="M2598" i="3"/>
  <c r="M2599" i="3"/>
  <c r="M2600" i="3"/>
  <c r="M2601" i="3"/>
  <c r="M2602" i="3"/>
  <c r="M2603" i="3"/>
  <c r="M2604" i="3"/>
  <c r="M2605" i="3"/>
  <c r="M2606" i="3"/>
  <c r="M2607" i="3"/>
  <c r="M2608" i="3"/>
  <c r="M2609" i="3"/>
  <c r="M2610" i="3"/>
  <c r="M2611" i="3"/>
  <c r="M2612" i="3"/>
  <c r="M2613" i="3"/>
  <c r="M2614" i="3"/>
  <c r="M2615" i="3"/>
  <c r="M2616" i="3"/>
  <c r="M2617" i="3"/>
  <c r="M2618" i="3"/>
  <c r="M2619" i="3"/>
  <c r="M2620" i="3"/>
  <c r="M2621" i="3"/>
  <c r="M2622" i="3"/>
  <c r="M2623" i="3"/>
  <c r="M2624" i="3"/>
  <c r="M2625" i="3"/>
  <c r="M2626" i="3"/>
  <c r="M2627" i="3"/>
  <c r="M2628" i="3"/>
  <c r="M2629" i="3"/>
  <c r="M2630" i="3"/>
  <c r="M2631" i="3"/>
  <c r="M2632" i="3"/>
  <c r="M2633" i="3"/>
  <c r="M2634" i="3"/>
  <c r="M2635" i="3"/>
  <c r="M2636" i="3"/>
  <c r="M2637" i="3"/>
  <c r="M2638" i="3"/>
  <c r="M2639" i="3"/>
  <c r="M2640" i="3"/>
  <c r="M2641" i="3"/>
  <c r="M2642" i="3"/>
  <c r="M2643" i="3"/>
  <c r="M2644" i="3"/>
  <c r="M2645" i="3"/>
  <c r="M2646" i="3"/>
  <c r="M2647" i="3"/>
  <c r="M2648" i="3"/>
  <c r="M2649" i="3"/>
  <c r="M2650" i="3"/>
  <c r="M2651" i="3"/>
  <c r="M2652" i="3"/>
  <c r="M2653" i="3"/>
  <c r="M2654" i="3"/>
  <c r="M2655" i="3"/>
  <c r="M2656" i="3"/>
  <c r="M2657" i="3"/>
  <c r="M2658" i="3"/>
  <c r="M2659" i="3"/>
  <c r="M2660" i="3"/>
  <c r="M2661" i="3"/>
  <c r="M2662" i="3"/>
  <c r="M2663" i="3"/>
  <c r="M2664" i="3"/>
  <c r="M2665" i="3"/>
  <c r="M2666" i="3"/>
  <c r="M2667" i="3"/>
  <c r="M2668" i="3"/>
  <c r="M2669" i="3"/>
  <c r="M2670" i="3"/>
  <c r="M2671" i="3"/>
  <c r="M2672" i="3"/>
  <c r="M2673" i="3"/>
  <c r="M2674" i="3"/>
  <c r="M2675" i="3"/>
  <c r="M2676" i="3"/>
  <c r="M2677" i="3"/>
  <c r="M2678" i="3"/>
  <c r="M2679" i="3"/>
  <c r="M2680" i="3"/>
  <c r="M2681" i="3"/>
  <c r="M2682" i="3"/>
  <c r="M2683" i="3"/>
  <c r="M2684" i="3"/>
  <c r="M2685" i="3"/>
  <c r="M2686" i="3"/>
  <c r="M2687" i="3"/>
  <c r="M2688" i="3"/>
  <c r="M2689" i="3"/>
  <c r="M2690" i="3"/>
  <c r="M2691" i="3"/>
  <c r="M2692" i="3"/>
  <c r="M2693" i="3"/>
  <c r="M2694" i="3"/>
  <c r="M2695" i="3"/>
  <c r="M2696" i="3"/>
  <c r="M2697" i="3"/>
  <c r="M2698" i="3"/>
  <c r="M2699" i="3"/>
  <c r="M2700" i="3"/>
  <c r="M2701" i="3"/>
  <c r="M2702" i="3"/>
  <c r="M2703" i="3"/>
  <c r="M2704" i="3"/>
  <c r="M2705" i="3"/>
  <c r="M2706" i="3"/>
  <c r="M2707" i="3"/>
  <c r="M2708" i="3"/>
  <c r="M2709" i="3"/>
  <c r="M2710" i="3"/>
  <c r="M2711" i="3"/>
  <c r="M2712" i="3"/>
  <c r="M2713" i="3"/>
  <c r="M2714" i="3"/>
  <c r="M2715" i="3"/>
  <c r="M2716" i="3"/>
  <c r="M2717" i="3"/>
  <c r="M2718" i="3"/>
  <c r="M2719" i="3"/>
  <c r="M2720" i="3"/>
  <c r="M2721" i="3"/>
  <c r="M2722" i="3"/>
  <c r="M2723" i="3"/>
  <c r="M2724" i="3"/>
  <c r="M2725" i="3"/>
  <c r="M2726" i="3"/>
  <c r="M2727" i="3"/>
  <c r="M2728" i="3"/>
  <c r="M2729" i="3"/>
  <c r="M2730" i="3"/>
  <c r="M2731" i="3"/>
  <c r="M2732" i="3"/>
  <c r="M2733" i="3"/>
  <c r="M2734" i="3"/>
  <c r="M2735" i="3"/>
  <c r="M2736" i="3"/>
  <c r="M2737" i="3"/>
  <c r="M2738" i="3"/>
  <c r="M2739" i="3"/>
  <c r="M2740" i="3"/>
  <c r="M2741" i="3"/>
  <c r="M2742" i="3"/>
  <c r="M2743" i="3"/>
  <c r="M2744" i="3"/>
  <c r="M2745" i="3"/>
  <c r="M2746" i="3"/>
  <c r="M2747" i="3"/>
  <c r="M2748" i="3"/>
  <c r="M2749" i="3"/>
  <c r="M2750" i="3"/>
  <c r="M2751" i="3"/>
  <c r="M2752" i="3"/>
  <c r="M2753" i="3"/>
  <c r="M2754" i="3"/>
  <c r="M2755" i="3"/>
  <c r="M2756" i="3"/>
  <c r="M2757" i="3"/>
  <c r="M2758" i="3"/>
  <c r="M2759" i="3"/>
  <c r="M2760" i="3"/>
  <c r="M2761" i="3"/>
  <c r="M2762" i="3"/>
  <c r="M2763" i="3"/>
  <c r="M2764" i="3"/>
  <c r="M2765" i="3"/>
  <c r="M2766" i="3"/>
  <c r="M2767" i="3"/>
  <c r="M2768" i="3"/>
  <c r="M2769" i="3"/>
  <c r="M2770" i="3"/>
  <c r="M2771" i="3"/>
  <c r="M2772" i="3"/>
  <c r="M2773" i="3"/>
  <c r="M2774" i="3"/>
  <c r="M2775" i="3"/>
  <c r="M2776" i="3"/>
  <c r="M2777" i="3"/>
  <c r="M2778" i="3"/>
  <c r="M2779" i="3"/>
  <c r="M2780" i="3"/>
  <c r="M2781" i="3"/>
  <c r="M2782" i="3"/>
  <c r="M2783" i="3"/>
  <c r="M2784" i="3"/>
  <c r="M2785" i="3"/>
  <c r="M2786" i="3"/>
  <c r="M2787" i="3"/>
  <c r="M2788" i="3"/>
  <c r="M2789" i="3"/>
  <c r="M2790" i="3"/>
  <c r="M2791" i="3"/>
  <c r="M2792" i="3"/>
  <c r="M2793" i="3"/>
  <c r="M2794" i="3"/>
  <c r="M2795" i="3"/>
  <c r="M2796" i="3"/>
  <c r="M2797" i="3"/>
  <c r="M2798" i="3"/>
  <c r="M2799" i="3"/>
  <c r="M2800" i="3"/>
  <c r="M2801" i="3"/>
  <c r="M2802" i="3"/>
  <c r="M2803" i="3"/>
  <c r="M2804" i="3"/>
  <c r="M2805" i="3"/>
  <c r="M2806" i="3"/>
  <c r="M2807" i="3"/>
  <c r="M2808" i="3"/>
  <c r="M2809" i="3"/>
  <c r="M2810" i="3"/>
  <c r="M2811" i="3"/>
  <c r="M2812" i="3"/>
  <c r="M2813" i="3"/>
  <c r="M2814" i="3"/>
  <c r="M2815" i="3"/>
  <c r="M2816" i="3"/>
  <c r="M2817" i="3"/>
  <c r="M2818" i="3"/>
  <c r="M2819" i="3"/>
  <c r="M2820" i="3"/>
  <c r="M2821" i="3"/>
  <c r="M2822" i="3"/>
  <c r="M2823" i="3"/>
  <c r="M2824" i="3"/>
  <c r="M2825" i="3"/>
  <c r="M2826" i="3"/>
  <c r="M2827" i="3"/>
  <c r="M2828" i="3"/>
  <c r="M2829" i="3"/>
  <c r="M2830" i="3"/>
  <c r="M2831" i="3"/>
  <c r="M2832" i="3"/>
  <c r="M2833" i="3"/>
  <c r="M2834" i="3"/>
  <c r="M2835" i="3"/>
  <c r="M2836" i="3"/>
  <c r="M2837" i="3"/>
  <c r="M2838" i="3"/>
  <c r="M2839" i="3"/>
  <c r="M2840" i="3"/>
  <c r="M2841" i="3"/>
  <c r="M2842" i="3"/>
  <c r="M2843" i="3"/>
  <c r="M2844" i="3"/>
  <c r="M2845" i="3"/>
  <c r="M2846" i="3"/>
  <c r="M2847" i="3"/>
  <c r="M2848" i="3"/>
  <c r="M2849" i="3"/>
  <c r="M2850" i="3"/>
  <c r="M2851" i="3"/>
  <c r="M2852" i="3"/>
  <c r="M2853" i="3"/>
  <c r="M2854" i="3"/>
  <c r="M2855" i="3"/>
  <c r="M2856" i="3"/>
  <c r="M2857" i="3"/>
  <c r="M2858" i="3"/>
  <c r="M2859" i="3"/>
  <c r="M2860" i="3"/>
  <c r="M2861" i="3"/>
  <c r="M2862" i="3"/>
  <c r="M2863" i="3"/>
  <c r="M2864" i="3"/>
  <c r="M2865" i="3"/>
  <c r="M2866" i="3"/>
  <c r="M2867" i="3"/>
  <c r="M2868" i="3"/>
  <c r="M2869" i="3"/>
  <c r="M2870" i="3"/>
  <c r="M2871" i="3"/>
  <c r="M2872" i="3"/>
  <c r="M2873" i="3"/>
  <c r="M2874" i="3"/>
  <c r="M2875" i="3"/>
  <c r="M2876" i="3"/>
  <c r="M2877" i="3"/>
  <c r="M2878" i="3"/>
  <c r="M2879" i="3"/>
  <c r="M2880" i="3"/>
  <c r="M2881" i="3"/>
  <c r="M2882" i="3"/>
  <c r="M2883" i="3"/>
  <c r="M2884" i="3"/>
  <c r="M2885" i="3"/>
  <c r="M2886" i="3"/>
  <c r="M2887" i="3"/>
  <c r="M2888" i="3"/>
  <c r="M2889" i="3"/>
  <c r="M2890" i="3"/>
  <c r="M2891" i="3"/>
  <c r="M2892" i="3"/>
  <c r="M2893" i="3"/>
  <c r="M2894" i="3"/>
  <c r="M2895" i="3"/>
  <c r="M2896" i="3"/>
  <c r="M2897" i="3"/>
  <c r="M2898" i="3"/>
  <c r="M2899" i="3"/>
  <c r="M2900" i="3"/>
  <c r="M2901" i="3"/>
  <c r="M2902" i="3"/>
  <c r="M2903" i="3"/>
  <c r="M2904" i="3"/>
  <c r="M2905" i="3"/>
  <c r="M2906" i="3"/>
  <c r="M2907" i="3"/>
  <c r="M2908" i="3"/>
  <c r="M2909" i="3"/>
  <c r="M2910" i="3"/>
  <c r="M2911" i="3"/>
  <c r="M2912" i="3"/>
  <c r="M2913" i="3"/>
  <c r="M2914" i="3"/>
  <c r="M2915" i="3"/>
  <c r="M2916" i="3"/>
  <c r="M2917" i="3"/>
  <c r="M2918" i="3"/>
  <c r="M2919" i="3"/>
  <c r="M2920" i="3"/>
  <c r="M2921" i="3"/>
  <c r="M2922" i="3"/>
  <c r="M2923" i="3"/>
  <c r="M2924" i="3"/>
  <c r="M2925" i="3"/>
  <c r="M2926" i="3"/>
  <c r="M2927" i="3"/>
  <c r="M2928" i="3"/>
  <c r="M2929" i="3"/>
  <c r="M2930" i="3"/>
  <c r="M2931" i="3"/>
  <c r="M2932" i="3"/>
  <c r="M2933" i="3"/>
  <c r="M2934" i="3"/>
  <c r="M2935" i="3"/>
  <c r="M2936" i="3"/>
  <c r="M2937" i="3"/>
  <c r="M2938" i="3"/>
  <c r="M2939" i="3"/>
  <c r="M2940" i="3"/>
  <c r="M2941" i="3"/>
  <c r="M2942" i="3"/>
  <c r="M2943" i="3"/>
  <c r="M2944" i="3"/>
  <c r="M2945" i="3"/>
  <c r="M2946" i="3"/>
  <c r="M2947" i="3"/>
  <c r="M2948" i="3"/>
  <c r="M2949" i="3"/>
  <c r="M2950" i="3"/>
  <c r="M2951" i="3"/>
  <c r="M2952" i="3"/>
  <c r="M2953" i="3"/>
  <c r="M2954" i="3"/>
  <c r="M2955" i="3"/>
  <c r="M2956" i="3"/>
  <c r="M2957" i="3"/>
  <c r="M2958" i="3"/>
  <c r="M2959" i="3"/>
  <c r="M2960" i="3"/>
  <c r="M2961" i="3"/>
  <c r="M2962" i="3"/>
  <c r="M2963" i="3"/>
  <c r="M2964" i="3"/>
  <c r="M2965" i="3"/>
  <c r="M2966" i="3"/>
  <c r="M2967" i="3"/>
  <c r="M2968" i="3"/>
  <c r="M2969" i="3"/>
  <c r="M2970" i="3"/>
  <c r="M2971" i="3"/>
  <c r="M2972" i="3"/>
  <c r="M2973" i="3"/>
  <c r="M2974" i="3"/>
  <c r="M2975" i="3"/>
  <c r="M2976" i="3"/>
  <c r="M2977" i="3"/>
  <c r="M2978" i="3"/>
  <c r="M2979" i="3"/>
  <c r="M2980" i="3"/>
  <c r="M2981" i="3"/>
  <c r="M2982" i="3"/>
  <c r="M2983" i="3"/>
  <c r="M2984" i="3"/>
  <c r="M2985" i="3"/>
  <c r="M2986" i="3"/>
  <c r="M2987" i="3"/>
  <c r="M2988" i="3"/>
  <c r="M2989" i="3"/>
  <c r="M2990" i="3"/>
  <c r="M2991" i="3"/>
  <c r="M2992" i="3"/>
  <c r="M2993" i="3"/>
  <c r="M2994" i="3"/>
  <c r="M2995" i="3"/>
  <c r="M2996" i="3"/>
  <c r="M2997" i="3"/>
  <c r="M2998" i="3"/>
  <c r="M2999" i="3"/>
  <c r="M3000" i="3"/>
  <c r="M3001" i="3"/>
  <c r="M3002" i="3"/>
  <c r="M3003" i="3"/>
  <c r="M3004" i="3"/>
  <c r="M3005" i="3"/>
  <c r="M3006" i="3"/>
  <c r="M3007" i="3"/>
  <c r="M3008" i="3"/>
  <c r="M3009" i="3"/>
  <c r="M3010" i="3"/>
  <c r="M3011" i="3"/>
  <c r="M3012" i="3"/>
  <c r="M3013" i="3"/>
  <c r="M3014" i="3"/>
  <c r="M3015" i="3"/>
  <c r="M3016" i="3"/>
  <c r="M3017" i="3"/>
  <c r="M3018" i="3"/>
  <c r="M3019" i="3"/>
  <c r="M3020" i="3"/>
  <c r="M3021" i="3"/>
  <c r="M3022" i="3"/>
  <c r="M3023" i="3"/>
  <c r="M3024" i="3"/>
  <c r="M3025" i="3"/>
  <c r="M3026" i="3"/>
  <c r="M3027" i="3"/>
  <c r="M3028" i="3"/>
  <c r="M3029" i="3"/>
  <c r="M3030" i="3"/>
  <c r="M3031" i="3"/>
  <c r="M3032" i="3"/>
  <c r="M3033" i="3"/>
  <c r="M3034" i="3"/>
  <c r="M3035" i="3"/>
  <c r="M3036" i="3"/>
  <c r="M3037" i="3"/>
  <c r="M3038" i="3"/>
  <c r="M3039" i="3"/>
  <c r="M3040" i="3"/>
  <c r="M3041" i="3"/>
  <c r="M3042" i="3"/>
  <c r="M3043" i="3"/>
  <c r="M3044" i="3"/>
  <c r="M3045" i="3"/>
  <c r="M3046" i="3"/>
  <c r="M3047" i="3"/>
  <c r="M3048" i="3"/>
  <c r="M3049" i="3"/>
  <c r="M3050" i="3"/>
  <c r="M3051" i="3"/>
  <c r="M3052" i="3"/>
  <c r="M3053" i="3"/>
  <c r="M3054" i="3"/>
  <c r="M3055" i="3"/>
  <c r="M3056" i="3"/>
  <c r="M3057" i="3"/>
  <c r="M3058" i="3"/>
  <c r="M3059" i="3"/>
  <c r="M3060" i="3"/>
  <c r="M3061" i="3"/>
  <c r="M3062" i="3"/>
  <c r="M3063" i="3"/>
  <c r="M3064" i="3"/>
  <c r="M3065" i="3"/>
  <c r="M3066" i="3"/>
  <c r="M3067" i="3"/>
  <c r="M3068" i="3"/>
  <c r="M3069" i="3"/>
  <c r="M3070" i="3"/>
  <c r="M3071" i="3"/>
  <c r="M3072" i="3"/>
  <c r="M3073" i="3"/>
  <c r="M3074" i="3"/>
  <c r="M3075" i="3"/>
  <c r="M3076" i="3"/>
  <c r="M3077" i="3"/>
  <c r="M3078" i="3"/>
  <c r="M3079" i="3"/>
  <c r="M3080" i="3"/>
  <c r="M3081" i="3"/>
  <c r="M3082" i="3"/>
  <c r="M3083" i="3"/>
  <c r="M3084" i="3"/>
  <c r="M3085" i="3"/>
  <c r="M3086" i="3"/>
  <c r="M3087" i="3"/>
  <c r="M3088" i="3"/>
  <c r="M3089" i="3"/>
  <c r="M3090" i="3"/>
  <c r="M3091" i="3"/>
  <c r="M3092" i="3"/>
  <c r="M3093" i="3"/>
  <c r="M3094" i="3"/>
  <c r="M3095" i="3"/>
  <c r="M3096" i="3"/>
  <c r="M3097" i="3"/>
  <c r="M3098" i="3"/>
  <c r="M3099" i="3"/>
  <c r="M3100" i="3"/>
  <c r="M3101" i="3"/>
  <c r="M3102" i="3"/>
  <c r="M3103" i="3"/>
  <c r="M3104" i="3"/>
  <c r="M3105" i="3"/>
  <c r="M3106" i="3"/>
  <c r="M3107" i="3"/>
  <c r="M3108" i="3"/>
  <c r="M3109" i="3"/>
  <c r="M3110" i="3"/>
  <c r="M3111" i="3"/>
  <c r="M3112" i="3"/>
  <c r="M3113" i="3"/>
  <c r="M3114" i="3"/>
  <c r="M3115" i="3"/>
  <c r="M3116" i="3"/>
  <c r="M3117" i="3"/>
  <c r="M3118" i="3"/>
  <c r="M3119" i="3"/>
  <c r="M3120" i="3"/>
  <c r="M3121" i="3"/>
  <c r="M3122" i="3"/>
  <c r="M3123" i="3"/>
  <c r="M3124" i="3"/>
  <c r="M3125" i="3"/>
  <c r="M3126" i="3"/>
  <c r="M3127" i="3"/>
  <c r="M3128" i="3"/>
  <c r="M3129" i="3"/>
  <c r="M3130" i="3"/>
  <c r="M3131" i="3"/>
  <c r="M3132" i="3"/>
  <c r="M3133" i="3"/>
  <c r="M3134" i="3"/>
  <c r="M3135" i="3"/>
  <c r="M3136" i="3"/>
  <c r="M3137" i="3"/>
  <c r="M3138" i="3"/>
  <c r="M3139" i="3"/>
  <c r="M3140" i="3"/>
  <c r="M3141" i="3"/>
  <c r="M3142" i="3"/>
  <c r="M3143" i="3"/>
  <c r="M3144" i="3"/>
  <c r="M3145" i="3"/>
  <c r="M3146" i="3"/>
  <c r="M3147" i="3"/>
  <c r="M3148" i="3"/>
  <c r="M3149" i="3"/>
  <c r="M3150" i="3"/>
  <c r="M3151" i="3"/>
  <c r="M3152" i="3"/>
  <c r="M3153" i="3"/>
  <c r="M3154" i="3"/>
  <c r="M3155" i="3"/>
  <c r="M3156" i="3"/>
  <c r="M3157" i="3"/>
  <c r="M3158" i="3"/>
  <c r="M3159" i="3"/>
  <c r="M3160" i="3"/>
  <c r="M3161" i="3"/>
  <c r="M3162" i="3"/>
  <c r="M3163" i="3"/>
  <c r="M3164" i="3"/>
  <c r="M3165" i="3"/>
  <c r="M3166" i="3"/>
  <c r="M3167" i="3"/>
  <c r="M3168" i="3"/>
  <c r="M3169" i="3"/>
  <c r="M3170" i="3"/>
  <c r="M3171" i="3"/>
  <c r="M3172" i="3"/>
  <c r="M3173" i="3"/>
  <c r="M3174" i="3"/>
  <c r="M3175" i="3"/>
  <c r="M3176" i="3"/>
  <c r="M3177" i="3"/>
  <c r="M3178" i="3"/>
  <c r="M3179" i="3"/>
  <c r="M3180" i="3"/>
  <c r="M3181" i="3"/>
  <c r="M3182" i="3"/>
  <c r="M3183" i="3"/>
  <c r="M3184" i="3"/>
  <c r="M3185" i="3"/>
  <c r="M3186" i="3"/>
  <c r="M3187" i="3"/>
  <c r="M3188" i="3"/>
  <c r="M3189" i="3"/>
  <c r="M3190" i="3"/>
  <c r="M3191" i="3"/>
  <c r="M3192" i="3"/>
  <c r="M3193" i="3"/>
  <c r="M3194" i="3"/>
  <c r="M3195" i="3"/>
  <c r="M3196" i="3"/>
  <c r="M3197" i="3"/>
  <c r="M3198" i="3"/>
  <c r="M3199" i="3"/>
  <c r="M3200" i="3"/>
  <c r="M3201" i="3"/>
  <c r="M3202" i="3"/>
  <c r="M3203" i="3"/>
  <c r="M3204" i="3"/>
  <c r="M3205" i="3"/>
  <c r="M3206" i="3"/>
  <c r="M3207" i="3"/>
  <c r="M3208" i="3"/>
  <c r="M3209" i="3"/>
  <c r="M3210" i="3"/>
  <c r="M3211" i="3"/>
  <c r="M3212" i="3"/>
  <c r="M3213" i="3"/>
  <c r="M3214" i="3"/>
  <c r="M3215" i="3"/>
  <c r="M3216" i="3"/>
  <c r="M3217" i="3"/>
  <c r="M3218" i="3"/>
  <c r="M3219" i="3"/>
  <c r="M3220" i="3"/>
  <c r="M3221" i="3"/>
  <c r="M3222" i="3"/>
  <c r="M3223" i="3"/>
  <c r="M3224" i="3"/>
  <c r="M3225" i="3"/>
  <c r="M3226" i="3"/>
  <c r="M3227" i="3"/>
  <c r="M3228" i="3"/>
  <c r="M3229" i="3"/>
  <c r="M3230" i="3"/>
  <c r="M3231" i="3"/>
  <c r="M3232" i="3"/>
  <c r="M3233" i="3"/>
  <c r="M3234" i="3"/>
  <c r="M3235" i="3"/>
  <c r="M3236" i="3"/>
  <c r="M3237" i="3"/>
  <c r="M3238" i="3"/>
  <c r="M3239" i="3"/>
  <c r="M3240" i="3"/>
  <c r="M3241" i="3"/>
  <c r="M3242" i="3"/>
  <c r="M3243" i="3"/>
  <c r="M3244" i="3"/>
  <c r="M3245" i="3"/>
  <c r="M3246" i="3"/>
  <c r="M3247" i="3"/>
  <c r="M3248" i="3"/>
  <c r="M3249" i="3"/>
  <c r="M3250" i="3"/>
  <c r="M3251" i="3"/>
  <c r="M3252" i="3"/>
  <c r="M3253" i="3"/>
  <c r="M3254" i="3"/>
  <c r="M3255" i="3"/>
  <c r="M3256" i="3"/>
  <c r="M3257" i="3"/>
  <c r="M3258" i="3"/>
  <c r="M3259" i="3"/>
  <c r="M3260" i="3"/>
  <c r="M3261" i="3"/>
  <c r="M3262" i="3"/>
  <c r="M3263" i="3"/>
  <c r="M3264" i="3"/>
  <c r="M3265" i="3"/>
  <c r="M3266" i="3"/>
  <c r="M3267" i="3"/>
  <c r="M3268" i="3"/>
  <c r="M3269" i="3"/>
  <c r="M3270" i="3"/>
  <c r="M3271" i="3"/>
  <c r="M3272" i="3"/>
  <c r="M3273" i="3"/>
  <c r="M3274" i="3"/>
  <c r="M3275" i="3"/>
  <c r="M3276" i="3"/>
  <c r="M3277" i="3"/>
  <c r="M3278" i="3"/>
  <c r="M3279" i="3"/>
  <c r="M3280" i="3"/>
  <c r="M3281" i="3"/>
  <c r="M3282" i="3"/>
  <c r="M3283" i="3"/>
  <c r="M3284" i="3"/>
  <c r="M3285" i="3"/>
  <c r="M3286" i="3"/>
  <c r="M3287" i="3"/>
  <c r="M3288" i="3"/>
  <c r="M3289" i="3"/>
  <c r="M3290" i="3"/>
  <c r="M3291" i="3"/>
  <c r="M3292" i="3"/>
  <c r="M3293" i="3"/>
  <c r="M3294" i="3"/>
  <c r="M3295" i="3"/>
  <c r="M3296" i="3"/>
  <c r="M3297" i="3"/>
  <c r="M3298" i="3"/>
  <c r="M3299" i="3"/>
  <c r="M3300" i="3"/>
  <c r="M3301" i="3"/>
  <c r="M3302" i="3"/>
  <c r="M3303" i="3"/>
  <c r="M3304" i="3"/>
  <c r="M3305" i="3"/>
  <c r="M3306" i="3"/>
  <c r="M3307" i="3"/>
  <c r="M3308" i="3"/>
  <c r="M3309" i="3"/>
  <c r="M3310" i="3"/>
  <c r="M3311" i="3"/>
  <c r="M3312" i="3"/>
  <c r="M3313" i="3"/>
  <c r="M3314" i="3"/>
  <c r="M3315" i="3"/>
  <c r="M3316" i="3"/>
  <c r="M3317" i="3"/>
  <c r="M3318" i="3"/>
  <c r="M3319" i="3"/>
  <c r="M3320" i="3"/>
  <c r="M3321" i="3"/>
  <c r="M3322" i="3"/>
  <c r="M3323" i="3"/>
  <c r="M3324" i="3"/>
  <c r="M3325" i="3"/>
  <c r="M3326" i="3"/>
  <c r="M3327" i="3"/>
  <c r="M3328" i="3"/>
  <c r="M3329" i="3"/>
  <c r="M3330" i="3"/>
  <c r="M3331" i="3"/>
  <c r="M3332" i="3"/>
  <c r="M3333" i="3"/>
  <c r="M3334" i="3"/>
  <c r="M3335" i="3"/>
  <c r="M3336" i="3"/>
  <c r="M3337" i="3"/>
  <c r="M3338" i="3"/>
  <c r="M3339" i="3"/>
  <c r="M3340" i="3"/>
  <c r="M3341" i="3"/>
  <c r="M3342" i="3"/>
  <c r="M3343" i="3"/>
  <c r="M3344" i="3"/>
  <c r="M3345" i="3"/>
  <c r="M3346" i="3"/>
  <c r="M3347" i="3"/>
  <c r="M3348" i="3"/>
  <c r="M3349" i="3"/>
  <c r="M3350" i="3"/>
  <c r="M3351" i="3"/>
  <c r="M3352" i="3"/>
  <c r="M3353" i="3"/>
  <c r="M3354" i="3"/>
  <c r="M3355" i="3"/>
  <c r="M3356" i="3"/>
  <c r="M3357" i="3"/>
  <c r="M3358" i="3"/>
  <c r="M3359" i="3"/>
  <c r="M3360" i="3"/>
  <c r="M3361" i="3"/>
  <c r="M3362" i="3"/>
  <c r="M3363" i="3"/>
  <c r="M3364" i="3"/>
  <c r="M3365" i="3"/>
  <c r="M3366" i="3"/>
  <c r="M3367" i="3"/>
  <c r="M3368" i="3"/>
  <c r="M3369" i="3"/>
  <c r="M3370" i="3"/>
  <c r="M3371" i="3"/>
  <c r="M3372" i="3"/>
  <c r="M3373" i="3"/>
  <c r="M3374" i="3"/>
  <c r="M3375" i="3"/>
  <c r="M3376" i="3"/>
  <c r="M3377" i="3"/>
  <c r="M3378" i="3"/>
  <c r="M3379" i="3"/>
  <c r="M3380" i="3"/>
  <c r="M3381" i="3"/>
  <c r="M3382" i="3"/>
  <c r="M3383" i="3"/>
  <c r="M3384" i="3"/>
  <c r="M3385" i="3"/>
  <c r="M3386" i="3"/>
  <c r="M3387" i="3"/>
  <c r="M3388" i="3"/>
  <c r="M3389" i="3"/>
  <c r="M3390" i="3"/>
  <c r="M3391" i="3"/>
  <c r="M3392" i="3"/>
  <c r="M3393" i="3"/>
  <c r="M3394" i="3"/>
  <c r="M3395" i="3"/>
  <c r="M3396" i="3"/>
  <c r="M3397" i="3"/>
  <c r="M3398" i="3"/>
  <c r="M3399" i="3"/>
  <c r="M3400" i="3"/>
  <c r="M3401" i="3"/>
  <c r="M3402" i="3"/>
  <c r="M3403" i="3"/>
  <c r="M3404" i="3"/>
  <c r="M3405" i="3"/>
  <c r="M3406" i="3"/>
  <c r="M3407" i="3"/>
  <c r="M3408" i="3"/>
  <c r="M3409" i="3"/>
  <c r="M3410" i="3"/>
  <c r="M3411" i="3"/>
  <c r="M3412" i="3"/>
  <c r="M3413" i="3"/>
  <c r="M3414" i="3"/>
  <c r="M3415" i="3"/>
  <c r="M3416" i="3"/>
  <c r="M3417" i="3"/>
  <c r="M3418" i="3"/>
  <c r="M3419" i="3"/>
  <c r="M3420" i="3"/>
  <c r="M3421" i="3"/>
  <c r="M3422" i="3"/>
  <c r="M3423" i="3"/>
  <c r="M3424" i="3"/>
  <c r="M3425" i="3"/>
  <c r="M3426" i="3"/>
  <c r="M3427" i="3"/>
  <c r="M3428" i="3"/>
  <c r="M3429" i="3"/>
  <c r="M3430" i="3"/>
  <c r="M3431" i="3"/>
  <c r="M3432" i="3"/>
  <c r="M3433" i="3"/>
  <c r="M3434" i="3"/>
  <c r="M3435" i="3"/>
  <c r="M3436" i="3"/>
  <c r="M3437" i="3"/>
  <c r="M3438" i="3"/>
  <c r="M3439" i="3"/>
  <c r="M3440" i="3"/>
  <c r="M3441" i="3"/>
  <c r="M3442" i="3"/>
  <c r="M3443" i="3"/>
  <c r="M3444" i="3"/>
  <c r="M3445" i="3"/>
  <c r="M3446" i="3"/>
  <c r="M3447" i="3"/>
  <c r="M3448" i="3"/>
  <c r="M3449" i="3"/>
  <c r="M3450" i="3"/>
  <c r="M3451" i="3"/>
  <c r="M3452" i="3"/>
  <c r="M3453" i="3"/>
  <c r="M3454" i="3"/>
  <c r="M3455" i="3"/>
  <c r="M3456" i="3"/>
  <c r="M3457" i="3"/>
  <c r="M3458" i="3"/>
  <c r="M3459" i="3"/>
  <c r="M3460" i="3"/>
  <c r="M3461" i="3"/>
  <c r="M3462" i="3"/>
  <c r="M3463" i="3"/>
  <c r="M3464" i="3"/>
  <c r="M3465" i="3"/>
  <c r="M3466" i="3"/>
  <c r="M3467" i="3"/>
  <c r="M3468" i="3"/>
  <c r="M3469" i="3"/>
  <c r="M3470" i="3"/>
  <c r="M3471" i="3"/>
  <c r="M3472" i="3"/>
  <c r="M3473" i="3"/>
  <c r="M3474" i="3"/>
  <c r="M3475" i="3"/>
  <c r="M3476" i="3"/>
  <c r="M3477" i="3"/>
  <c r="M3478" i="3"/>
  <c r="M3479" i="3"/>
  <c r="M3480" i="3"/>
  <c r="M3481" i="3"/>
  <c r="M3482" i="3"/>
  <c r="M3483" i="3"/>
  <c r="M3484" i="3"/>
  <c r="M3485" i="3"/>
  <c r="M3486" i="3"/>
  <c r="M3487" i="3"/>
  <c r="M3488" i="3"/>
  <c r="M3489" i="3"/>
  <c r="M3490" i="3"/>
  <c r="M3491" i="3"/>
  <c r="M3492" i="3"/>
  <c r="M3493" i="3"/>
  <c r="M3494" i="3"/>
  <c r="M3495" i="3"/>
  <c r="M3496" i="3"/>
  <c r="M3497" i="3"/>
  <c r="M3498" i="3"/>
  <c r="M3499" i="3"/>
  <c r="M3500" i="3"/>
  <c r="M3501" i="3"/>
  <c r="M3502" i="3"/>
  <c r="M3503" i="3"/>
  <c r="M3504" i="3"/>
  <c r="M3505" i="3"/>
  <c r="M3506" i="3"/>
  <c r="M3507" i="3"/>
  <c r="M3508" i="3"/>
  <c r="M3509" i="3"/>
  <c r="M3510" i="3"/>
  <c r="M3511" i="3"/>
  <c r="M3512" i="3"/>
  <c r="M3513" i="3"/>
  <c r="M3514" i="3"/>
  <c r="M3515" i="3"/>
  <c r="M3516" i="3"/>
  <c r="M3517" i="3"/>
  <c r="M3518" i="3"/>
  <c r="M3519" i="3"/>
  <c r="M3520" i="3"/>
  <c r="M3521" i="3"/>
  <c r="M3522" i="3"/>
  <c r="M3523" i="3"/>
  <c r="M3524" i="3"/>
  <c r="M3525" i="3"/>
  <c r="M3526" i="3"/>
  <c r="M3527" i="3"/>
  <c r="M3528" i="3"/>
  <c r="M3529" i="3"/>
  <c r="M3530" i="3"/>
  <c r="M3531" i="3"/>
  <c r="M3532" i="3"/>
  <c r="M3533" i="3"/>
  <c r="M3534" i="3"/>
  <c r="M3535" i="3"/>
  <c r="M3536" i="3"/>
  <c r="M3537" i="3"/>
  <c r="M3538" i="3"/>
  <c r="M3539" i="3"/>
  <c r="M3540" i="3"/>
  <c r="M3541" i="3"/>
  <c r="M3542" i="3"/>
  <c r="M3543" i="3"/>
  <c r="M3544" i="3"/>
  <c r="M3545" i="3"/>
  <c r="M3546" i="3"/>
  <c r="M3547" i="3"/>
  <c r="M3548" i="3"/>
  <c r="M3549" i="3"/>
  <c r="M3550" i="3"/>
  <c r="M3551" i="3"/>
  <c r="M3552" i="3"/>
  <c r="M3553" i="3"/>
  <c r="M3554" i="3"/>
  <c r="M3555" i="3"/>
  <c r="M3556" i="3"/>
  <c r="M3557" i="3"/>
  <c r="M3558" i="3"/>
  <c r="M3559" i="3"/>
  <c r="M3560" i="3"/>
  <c r="M3561" i="3"/>
  <c r="M3562" i="3"/>
  <c r="M3563" i="3"/>
  <c r="M3564" i="3"/>
  <c r="M3565" i="3"/>
  <c r="M3566" i="3"/>
  <c r="M3567" i="3"/>
  <c r="M3568" i="3"/>
  <c r="M3569" i="3"/>
  <c r="M3570" i="3"/>
  <c r="M3571" i="3"/>
  <c r="M3572" i="3"/>
  <c r="M3573" i="3"/>
  <c r="M3574" i="3"/>
  <c r="M3575" i="3"/>
  <c r="M3576" i="3"/>
  <c r="M3577" i="3"/>
  <c r="M3578" i="3"/>
  <c r="M3579" i="3"/>
  <c r="M3580" i="3"/>
  <c r="M3581" i="3"/>
  <c r="M3582" i="3"/>
  <c r="M3583" i="3"/>
  <c r="M3584" i="3"/>
  <c r="M3585" i="3"/>
  <c r="M3586" i="3"/>
  <c r="M3587" i="3"/>
  <c r="M3588" i="3"/>
  <c r="M3589" i="3"/>
  <c r="M3590" i="3"/>
  <c r="M3591" i="3"/>
  <c r="M3592" i="3"/>
  <c r="M3593" i="3"/>
  <c r="M3594" i="3"/>
  <c r="M3595" i="3"/>
  <c r="M3596" i="3"/>
  <c r="M3597" i="3"/>
  <c r="M3598" i="3"/>
  <c r="M3599" i="3"/>
  <c r="M3600" i="3"/>
  <c r="M3601" i="3"/>
  <c r="M3602" i="3"/>
  <c r="M3603" i="3"/>
  <c r="M3604" i="3"/>
  <c r="M3605" i="3"/>
  <c r="M3606" i="3"/>
  <c r="M3607" i="3"/>
  <c r="M3608" i="3"/>
  <c r="M3609" i="3"/>
  <c r="M3610" i="3"/>
  <c r="M3611" i="3"/>
  <c r="M3612" i="3"/>
  <c r="M3613" i="3"/>
  <c r="M3614" i="3"/>
  <c r="M3615" i="3"/>
  <c r="M3616" i="3"/>
  <c r="M3617" i="3"/>
  <c r="M3618" i="3"/>
  <c r="M3619" i="3"/>
  <c r="M3620" i="3"/>
  <c r="M3621" i="3"/>
  <c r="M3622" i="3"/>
  <c r="M3623" i="3"/>
  <c r="M3624" i="3"/>
  <c r="M3625" i="3"/>
  <c r="M3626" i="3"/>
  <c r="M3627" i="3"/>
  <c r="M3628" i="3"/>
  <c r="M3629" i="3"/>
  <c r="M3630" i="3"/>
  <c r="M3631" i="3"/>
  <c r="M3632" i="3"/>
  <c r="M3633" i="3"/>
  <c r="M3634" i="3"/>
  <c r="M3635" i="3"/>
  <c r="M3636" i="3"/>
  <c r="M3637" i="3"/>
  <c r="M3638" i="3"/>
  <c r="M3639" i="3"/>
  <c r="M3640" i="3"/>
  <c r="M3641" i="3"/>
  <c r="M3642" i="3"/>
  <c r="M3643" i="3"/>
  <c r="M3644" i="3"/>
  <c r="M3645" i="3"/>
  <c r="M3646" i="3"/>
  <c r="M3647" i="3"/>
  <c r="M3648" i="3"/>
  <c r="M3649" i="3"/>
  <c r="M3650" i="3"/>
  <c r="M3651" i="3"/>
  <c r="M3652" i="3"/>
  <c r="M3653" i="3"/>
  <c r="M3654" i="3"/>
  <c r="M3655" i="3"/>
  <c r="M3656" i="3"/>
  <c r="M3657" i="3"/>
  <c r="M3658" i="3"/>
  <c r="M3659" i="3"/>
  <c r="M3660" i="3"/>
  <c r="M3661" i="3"/>
  <c r="M3662" i="3"/>
  <c r="M3663" i="3"/>
  <c r="M3664" i="3"/>
  <c r="M3665" i="3"/>
  <c r="M3666" i="3"/>
  <c r="M3667" i="3"/>
  <c r="M3668" i="3"/>
  <c r="M3669" i="3"/>
  <c r="M3670" i="3"/>
  <c r="M3671" i="3"/>
  <c r="M3672" i="3"/>
  <c r="M3673" i="3"/>
  <c r="M3674" i="3"/>
  <c r="M3675" i="3"/>
  <c r="M3676" i="3"/>
  <c r="M3677" i="3"/>
  <c r="M3678" i="3"/>
  <c r="M3679" i="3"/>
  <c r="M3680" i="3"/>
  <c r="M3681" i="3"/>
  <c r="M3682" i="3"/>
  <c r="M3683" i="3"/>
  <c r="M3684" i="3"/>
  <c r="M3685" i="3"/>
  <c r="M3686" i="3"/>
  <c r="M3687" i="3"/>
  <c r="M3688" i="3"/>
  <c r="M3689" i="3"/>
  <c r="M3690" i="3"/>
  <c r="M3691" i="3"/>
  <c r="M3692" i="3"/>
  <c r="M3693" i="3"/>
  <c r="M3694" i="3"/>
  <c r="M3695" i="3"/>
  <c r="M3696" i="3"/>
  <c r="M3697" i="3"/>
  <c r="M3698" i="3"/>
  <c r="M3699" i="3"/>
  <c r="M3700" i="3"/>
  <c r="M3701" i="3"/>
  <c r="M3702" i="3"/>
  <c r="M3703" i="3"/>
  <c r="M3704" i="3"/>
  <c r="M3705" i="3"/>
  <c r="M3706" i="3"/>
  <c r="M3707" i="3"/>
  <c r="M3708" i="3"/>
  <c r="M3709" i="3"/>
  <c r="M3710" i="3"/>
  <c r="M3711" i="3"/>
  <c r="M3712" i="3"/>
  <c r="M3713" i="3"/>
  <c r="M3714" i="3"/>
  <c r="M3715" i="3"/>
  <c r="M3716" i="3"/>
  <c r="M3717" i="3"/>
  <c r="M3718" i="3"/>
  <c r="M3719" i="3"/>
  <c r="M3720" i="3"/>
  <c r="M3721" i="3"/>
  <c r="M3722" i="3"/>
  <c r="M3723" i="3"/>
  <c r="M3724" i="3"/>
  <c r="M3725" i="3"/>
  <c r="M3726" i="3"/>
  <c r="M3727" i="3"/>
  <c r="M3728" i="3"/>
  <c r="M3729" i="3"/>
  <c r="M3730" i="3"/>
  <c r="M3731" i="3"/>
  <c r="M3732" i="3"/>
  <c r="M3733" i="3"/>
  <c r="M3734" i="3"/>
  <c r="M3735" i="3"/>
  <c r="M3736" i="3"/>
  <c r="M3737" i="3"/>
  <c r="M3738" i="3"/>
  <c r="M3739" i="3"/>
  <c r="M3740" i="3"/>
  <c r="M3741" i="3"/>
  <c r="M3742" i="3"/>
  <c r="M3743" i="3"/>
  <c r="M3744" i="3"/>
  <c r="M3745" i="3"/>
  <c r="M3746" i="3"/>
  <c r="M3747" i="3"/>
  <c r="M3748" i="3"/>
  <c r="M3749" i="3"/>
  <c r="M3750" i="3"/>
  <c r="M3751" i="3"/>
  <c r="M3752" i="3"/>
  <c r="M3753" i="3"/>
  <c r="M3754" i="3"/>
  <c r="M3755" i="3"/>
  <c r="M3756" i="3"/>
  <c r="M3757" i="3"/>
  <c r="M3758" i="3"/>
  <c r="M3759" i="3"/>
  <c r="M3760" i="3"/>
  <c r="M3761" i="3"/>
  <c r="M3762" i="3"/>
  <c r="M3763" i="3"/>
  <c r="M3764" i="3"/>
  <c r="M3765" i="3"/>
  <c r="M3766" i="3"/>
  <c r="M3767" i="3"/>
  <c r="M3768" i="3"/>
  <c r="M3769" i="3"/>
  <c r="M3770" i="3"/>
  <c r="M3771" i="3"/>
  <c r="M3772" i="3"/>
  <c r="M3773" i="3"/>
  <c r="M3774" i="3"/>
  <c r="M3775" i="3"/>
  <c r="M3776" i="3"/>
  <c r="M3777" i="3"/>
  <c r="M3778" i="3"/>
  <c r="M3779" i="3"/>
  <c r="M3780" i="3"/>
  <c r="M3781" i="3"/>
  <c r="M3782" i="3"/>
  <c r="M3783" i="3"/>
  <c r="M3784" i="3"/>
  <c r="M3785" i="3"/>
  <c r="M3786" i="3"/>
  <c r="M3787" i="3"/>
  <c r="M3788" i="3"/>
  <c r="M3789" i="3"/>
  <c r="M3790" i="3"/>
  <c r="M3791" i="3"/>
  <c r="M3792" i="3"/>
  <c r="M3793" i="3"/>
  <c r="M3794" i="3"/>
  <c r="M3795" i="3"/>
  <c r="M3796" i="3"/>
  <c r="M3797" i="3"/>
  <c r="M3798" i="3"/>
  <c r="M3799" i="3"/>
  <c r="M3800" i="3"/>
  <c r="M3801" i="3"/>
  <c r="M3802" i="3"/>
  <c r="M3803" i="3"/>
  <c r="M3804" i="3"/>
  <c r="M3805" i="3"/>
  <c r="M3806" i="3"/>
  <c r="M3807" i="3"/>
  <c r="M3808" i="3"/>
  <c r="M3809" i="3"/>
  <c r="M3810" i="3"/>
  <c r="M3811" i="3"/>
  <c r="M3812" i="3"/>
  <c r="M3813" i="3"/>
  <c r="M3814" i="3"/>
  <c r="M3815" i="3"/>
  <c r="M3816" i="3"/>
  <c r="M3817" i="3"/>
  <c r="M3818" i="3"/>
  <c r="M3819" i="3"/>
  <c r="M3820" i="3"/>
  <c r="M3821" i="3"/>
  <c r="M3822" i="3"/>
  <c r="M3823" i="3"/>
  <c r="M3824" i="3"/>
  <c r="M3825" i="3"/>
  <c r="M3826" i="3"/>
  <c r="M3827" i="3"/>
  <c r="M3828" i="3"/>
  <c r="M3829" i="3"/>
  <c r="M3830" i="3"/>
  <c r="M3831" i="3"/>
  <c r="M3832" i="3"/>
  <c r="M3833" i="3"/>
  <c r="M3834" i="3"/>
  <c r="M3835" i="3"/>
  <c r="M3836" i="3"/>
  <c r="M3837" i="3"/>
  <c r="M3838" i="3"/>
  <c r="M3839" i="3"/>
  <c r="M3840" i="3"/>
  <c r="M3841" i="3"/>
  <c r="M3842" i="3"/>
  <c r="M3843" i="3"/>
  <c r="M3844" i="3"/>
  <c r="M3845" i="3"/>
  <c r="M3846" i="3"/>
  <c r="M3847" i="3"/>
  <c r="M3848" i="3"/>
  <c r="M3849" i="3"/>
  <c r="M3850" i="3"/>
  <c r="M3851" i="3"/>
  <c r="M3852" i="3"/>
  <c r="M3853" i="3"/>
  <c r="M3854" i="3"/>
  <c r="M3855" i="3"/>
  <c r="M3856" i="3"/>
  <c r="M3857" i="3"/>
  <c r="M3858" i="3"/>
  <c r="M3859" i="3"/>
  <c r="M3860" i="3"/>
  <c r="M3861" i="3"/>
  <c r="M3862" i="3"/>
  <c r="M3863" i="3"/>
  <c r="M3864" i="3"/>
  <c r="M3865" i="3"/>
  <c r="M3866" i="3"/>
  <c r="M3867" i="3"/>
  <c r="M3868" i="3"/>
  <c r="M3869" i="3"/>
  <c r="M3870" i="3"/>
  <c r="M3871" i="3"/>
  <c r="M3872" i="3"/>
  <c r="M3873" i="3"/>
  <c r="M3874" i="3"/>
  <c r="M3875" i="3"/>
  <c r="M3876" i="3"/>
  <c r="M3877" i="3"/>
  <c r="M3878" i="3"/>
  <c r="M3879" i="3"/>
  <c r="M3880" i="3"/>
  <c r="M3881" i="3"/>
  <c r="M3882" i="3"/>
  <c r="M3883" i="3"/>
  <c r="M3884" i="3"/>
  <c r="M3885" i="3"/>
  <c r="M3886" i="3"/>
  <c r="M3887" i="3"/>
  <c r="M3888" i="3"/>
  <c r="M3889" i="3"/>
  <c r="M3890" i="3"/>
  <c r="M3891" i="3"/>
  <c r="M3892" i="3"/>
  <c r="M3893" i="3"/>
  <c r="M3894" i="3"/>
  <c r="M3895" i="3"/>
  <c r="M3896" i="3"/>
  <c r="M3897" i="3"/>
  <c r="M3898" i="3"/>
  <c r="M3899" i="3"/>
  <c r="M3900" i="3"/>
  <c r="M3901" i="3"/>
  <c r="M3902" i="3"/>
  <c r="M3903" i="3"/>
  <c r="M3904" i="3"/>
  <c r="M3905" i="3"/>
  <c r="M3906" i="3"/>
  <c r="M3907" i="3"/>
  <c r="M3908" i="3"/>
  <c r="M3909" i="3"/>
  <c r="M3910" i="3"/>
  <c r="M3911" i="3"/>
  <c r="M3912" i="3"/>
  <c r="M3913" i="3"/>
  <c r="M3914" i="3"/>
  <c r="M3915" i="3"/>
  <c r="M3916" i="3"/>
  <c r="M3917" i="3"/>
  <c r="M3918" i="3"/>
  <c r="M3919" i="3"/>
  <c r="M3920" i="3"/>
  <c r="M3921" i="3"/>
  <c r="M3922" i="3"/>
  <c r="M3923" i="3"/>
  <c r="M3924" i="3"/>
  <c r="M3925" i="3"/>
  <c r="M3926" i="3"/>
  <c r="M3927" i="3"/>
  <c r="M3928" i="3"/>
  <c r="M3929" i="3"/>
  <c r="M3930" i="3"/>
  <c r="M3931" i="3"/>
  <c r="M3932" i="3"/>
  <c r="M3933" i="3"/>
  <c r="M3934" i="3"/>
  <c r="M3935" i="3"/>
  <c r="M3936" i="3"/>
  <c r="M3937" i="3"/>
  <c r="M3938" i="3"/>
  <c r="M3939" i="3"/>
  <c r="M3940" i="3"/>
  <c r="M3941" i="3"/>
  <c r="M3942" i="3"/>
  <c r="M3943" i="3"/>
  <c r="M3944" i="3"/>
  <c r="M3945" i="3"/>
  <c r="M3946" i="3"/>
  <c r="M3947" i="3"/>
  <c r="M3948" i="3"/>
  <c r="M3949" i="3"/>
  <c r="M3950" i="3"/>
  <c r="M3951" i="3"/>
  <c r="M3952" i="3"/>
  <c r="M3953" i="3"/>
  <c r="M3954" i="3"/>
  <c r="M3955" i="3"/>
  <c r="M3956" i="3"/>
  <c r="M3957" i="3"/>
  <c r="M3958" i="3"/>
  <c r="M3959" i="3"/>
  <c r="M3960" i="3"/>
  <c r="M3961" i="3"/>
  <c r="M3962" i="3"/>
  <c r="M3963" i="3"/>
  <c r="M3964" i="3"/>
  <c r="M3965" i="3"/>
  <c r="M3966" i="3"/>
  <c r="M3967" i="3"/>
  <c r="M3968" i="3"/>
  <c r="M3969" i="3"/>
  <c r="M3970" i="3"/>
  <c r="M3971" i="3"/>
  <c r="M3972" i="3"/>
  <c r="M3973" i="3"/>
  <c r="M3974" i="3"/>
  <c r="M3975" i="3"/>
  <c r="M3976" i="3"/>
  <c r="M3977" i="3"/>
  <c r="M3978" i="3"/>
  <c r="M3979" i="3"/>
  <c r="M3980" i="3"/>
  <c r="M3981" i="3"/>
  <c r="M3982" i="3"/>
  <c r="M3983" i="3"/>
  <c r="M3984" i="3"/>
  <c r="M3985" i="3"/>
  <c r="M3986" i="3"/>
  <c r="M3987" i="3"/>
  <c r="M3988" i="3"/>
  <c r="M3989" i="3"/>
  <c r="M3990" i="3"/>
  <c r="M3991" i="3"/>
  <c r="M3992" i="3"/>
  <c r="M3993" i="3"/>
  <c r="M3994" i="3"/>
  <c r="M3995" i="3"/>
  <c r="M3996" i="3"/>
  <c r="M3997" i="3"/>
  <c r="M3998" i="3"/>
  <c r="M3999" i="3"/>
  <c r="M4000" i="3"/>
  <c r="M4001" i="3"/>
  <c r="M4002" i="3"/>
  <c r="M4003" i="3"/>
  <c r="M4004" i="3"/>
  <c r="M4005" i="3"/>
  <c r="M4006" i="3"/>
  <c r="M4007" i="3"/>
  <c r="M4008" i="3"/>
  <c r="M4009" i="3"/>
  <c r="M4010" i="3"/>
  <c r="M4011" i="3"/>
  <c r="M4012" i="3"/>
  <c r="M4013" i="3"/>
  <c r="M4014" i="3"/>
  <c r="M4015" i="3"/>
  <c r="M4016" i="3"/>
  <c r="M4017" i="3"/>
  <c r="M4018" i="3"/>
  <c r="M4019" i="3"/>
  <c r="M4020" i="3"/>
  <c r="M4021" i="3"/>
  <c r="M4022" i="3"/>
  <c r="M4023" i="3"/>
  <c r="M4024" i="3"/>
  <c r="M4025" i="3"/>
  <c r="M4026" i="3"/>
  <c r="M4027" i="3"/>
  <c r="M4028" i="3"/>
  <c r="M4029" i="3"/>
  <c r="M4030" i="3"/>
  <c r="M4031" i="3"/>
  <c r="M4032" i="3"/>
  <c r="M4033" i="3"/>
  <c r="M4034" i="3"/>
  <c r="M4035" i="3"/>
  <c r="M4036" i="3"/>
  <c r="M4037" i="3"/>
  <c r="M4038" i="3"/>
  <c r="M4039" i="3"/>
  <c r="M4040" i="3"/>
  <c r="M4041" i="3"/>
  <c r="M4042" i="3"/>
  <c r="M4043" i="3"/>
  <c r="M4044" i="3"/>
  <c r="M4045" i="3"/>
  <c r="M4046" i="3"/>
  <c r="M4047" i="3"/>
  <c r="M4048" i="3"/>
  <c r="M4049" i="3"/>
  <c r="M4050" i="3"/>
  <c r="M4051" i="3"/>
  <c r="M4052" i="3"/>
  <c r="M4053" i="3"/>
  <c r="M4054" i="3"/>
  <c r="M4055" i="3"/>
  <c r="M4056" i="3"/>
  <c r="M4057" i="3"/>
  <c r="M4058" i="3"/>
  <c r="M4059" i="3"/>
  <c r="M4060" i="3"/>
  <c r="M4061" i="3"/>
  <c r="M4062" i="3"/>
  <c r="M4063" i="3"/>
  <c r="M4064" i="3"/>
  <c r="M4065" i="3"/>
  <c r="M4066" i="3"/>
  <c r="M4067" i="3"/>
  <c r="M4068" i="3"/>
  <c r="M4069" i="3"/>
  <c r="M4070" i="3"/>
  <c r="M4071" i="3"/>
  <c r="M4072" i="3"/>
  <c r="M4073" i="3"/>
  <c r="M4074" i="3"/>
  <c r="M4075" i="3"/>
  <c r="M4076" i="3"/>
  <c r="M4077" i="3"/>
  <c r="M4078" i="3"/>
  <c r="M4079" i="3"/>
  <c r="M4080" i="3"/>
  <c r="M4081" i="3"/>
  <c r="M4082" i="3"/>
  <c r="M4083" i="3"/>
  <c r="M4084" i="3"/>
  <c r="M4085" i="3"/>
  <c r="M4086" i="3"/>
  <c r="M4087" i="3"/>
  <c r="M4088" i="3"/>
  <c r="M4089" i="3"/>
  <c r="M4090" i="3"/>
  <c r="M4091" i="3"/>
  <c r="M4092" i="3"/>
  <c r="M4093" i="3"/>
  <c r="M4094" i="3"/>
  <c r="M4095" i="3"/>
  <c r="M4096" i="3"/>
  <c r="M4097" i="3"/>
  <c r="M4098" i="3"/>
  <c r="M4099" i="3"/>
  <c r="M4100" i="3"/>
  <c r="M4101" i="3"/>
  <c r="M4102" i="3"/>
  <c r="M4103" i="3"/>
  <c r="M4104" i="3"/>
  <c r="M4105" i="3"/>
  <c r="M4106" i="3"/>
  <c r="M4107" i="3"/>
  <c r="M4108" i="3"/>
  <c r="M4109" i="3"/>
  <c r="M4110" i="3"/>
  <c r="M4111" i="3"/>
  <c r="M4112" i="3"/>
  <c r="M4113" i="3"/>
  <c r="M4114" i="3"/>
  <c r="M4115" i="3"/>
  <c r="M4116" i="3"/>
  <c r="M4117" i="3"/>
  <c r="M4118" i="3"/>
  <c r="M4119" i="3"/>
  <c r="M4120" i="3"/>
  <c r="M4121" i="3"/>
  <c r="M4122" i="3"/>
  <c r="M4123" i="3"/>
  <c r="M4124" i="3"/>
  <c r="M4125" i="3"/>
  <c r="M4126" i="3"/>
  <c r="M4127" i="3"/>
  <c r="M4128" i="3"/>
  <c r="M4129" i="3"/>
  <c r="M4130" i="3"/>
  <c r="M4131" i="3"/>
  <c r="M4132" i="3"/>
  <c r="M4133" i="3"/>
  <c r="M4134" i="3"/>
  <c r="M4135" i="3"/>
  <c r="M4136" i="3"/>
  <c r="M4137" i="3"/>
  <c r="M4138" i="3"/>
  <c r="M4139" i="3"/>
  <c r="M4140" i="3"/>
  <c r="M4141" i="3"/>
  <c r="M4142" i="3"/>
  <c r="M4143" i="3"/>
  <c r="M4144" i="3"/>
  <c r="M4145" i="3"/>
  <c r="M4146" i="3"/>
  <c r="M4147" i="3"/>
  <c r="M4148" i="3"/>
  <c r="M4149" i="3"/>
  <c r="M4150" i="3"/>
  <c r="M4151" i="3"/>
  <c r="M4152" i="3"/>
  <c r="M4153" i="3"/>
  <c r="M4154" i="3"/>
  <c r="M4155" i="3"/>
  <c r="M4156" i="3"/>
  <c r="M4157" i="3"/>
  <c r="M4158" i="3"/>
  <c r="M4159" i="3"/>
  <c r="M4160" i="3"/>
  <c r="M4161" i="3"/>
  <c r="M4162" i="3"/>
  <c r="M4163" i="3"/>
  <c r="M4164" i="3"/>
  <c r="M4165" i="3"/>
  <c r="M4166" i="3"/>
  <c r="M4167" i="3"/>
  <c r="M4168" i="3"/>
  <c r="M4169" i="3"/>
  <c r="M4170" i="3"/>
  <c r="M4171" i="3"/>
  <c r="M4172" i="3"/>
  <c r="M4173" i="3"/>
  <c r="M4174" i="3"/>
  <c r="M4175" i="3"/>
  <c r="M4176" i="3"/>
  <c r="M4177" i="3"/>
  <c r="M4178" i="3"/>
  <c r="M4179" i="3"/>
  <c r="M4180" i="3"/>
  <c r="M4181" i="3"/>
  <c r="M4182" i="3"/>
  <c r="M4183" i="3"/>
  <c r="M4184" i="3"/>
  <c r="M4185" i="3"/>
  <c r="M4186" i="3"/>
  <c r="M4187" i="3"/>
  <c r="M4188" i="3"/>
  <c r="M4189" i="3"/>
  <c r="M4190" i="3"/>
  <c r="M4191" i="3"/>
  <c r="M4192" i="3"/>
  <c r="M4193" i="3"/>
  <c r="M4194" i="3"/>
  <c r="M4195" i="3"/>
  <c r="M4196" i="3"/>
  <c r="M4197" i="3"/>
  <c r="M4198" i="3"/>
  <c r="M4199" i="3"/>
  <c r="M4200" i="3"/>
  <c r="M4201" i="3"/>
  <c r="M4202" i="3"/>
  <c r="M4203" i="3"/>
  <c r="M4204" i="3"/>
  <c r="M4205" i="3"/>
  <c r="M4206" i="3"/>
  <c r="M4207" i="3"/>
  <c r="M4208" i="3"/>
  <c r="M4209" i="3"/>
  <c r="M4210" i="3"/>
  <c r="M4211" i="3"/>
  <c r="M4212" i="3"/>
  <c r="M4213" i="3"/>
  <c r="M4214" i="3"/>
  <c r="M4215" i="3"/>
  <c r="M4216" i="3"/>
  <c r="M4217" i="3"/>
  <c r="M4218" i="3"/>
  <c r="M4219" i="3"/>
  <c r="M4220" i="3"/>
  <c r="M4221" i="3"/>
  <c r="M4222" i="3"/>
  <c r="M4223" i="3"/>
  <c r="M4224" i="3"/>
  <c r="M4225" i="3"/>
  <c r="M4226" i="3"/>
  <c r="M4227" i="3"/>
  <c r="M4228" i="3"/>
  <c r="M4229" i="3"/>
  <c r="M4230" i="3"/>
  <c r="M4231" i="3"/>
  <c r="M4232" i="3"/>
  <c r="M4233" i="3"/>
  <c r="M4234" i="3"/>
  <c r="M4235" i="3"/>
  <c r="M4236" i="3"/>
  <c r="M4237" i="3"/>
  <c r="M4238" i="3"/>
  <c r="M4239" i="3"/>
  <c r="M4240" i="3"/>
  <c r="M4241" i="3"/>
  <c r="M4242" i="3"/>
  <c r="M4243" i="3"/>
  <c r="M4244" i="3"/>
  <c r="M4245" i="3"/>
  <c r="M4246" i="3"/>
  <c r="M4247" i="3"/>
  <c r="M4248" i="3"/>
  <c r="M4249" i="3"/>
  <c r="M4250" i="3"/>
  <c r="M4251" i="3"/>
  <c r="M4252" i="3"/>
  <c r="M4253" i="3"/>
  <c r="M4254" i="3"/>
  <c r="M4255" i="3"/>
  <c r="M4256" i="3"/>
  <c r="M4257" i="3"/>
  <c r="M4258" i="3"/>
  <c r="M4259" i="3"/>
  <c r="M4260" i="3"/>
  <c r="M4261" i="3"/>
  <c r="M4262" i="3"/>
  <c r="M4263" i="3"/>
  <c r="M4264" i="3"/>
  <c r="M4265" i="3"/>
  <c r="M4266" i="3"/>
  <c r="M4267" i="3"/>
  <c r="M4268" i="3"/>
  <c r="M4269" i="3"/>
  <c r="M4270" i="3"/>
  <c r="M4271" i="3"/>
  <c r="M4272" i="3"/>
  <c r="M4273" i="3"/>
  <c r="M4274" i="3"/>
  <c r="M4275" i="3"/>
  <c r="M4276" i="3"/>
  <c r="M4277" i="3"/>
  <c r="M4278" i="3"/>
  <c r="M4279" i="3"/>
  <c r="M4280" i="3"/>
  <c r="M4281" i="3"/>
  <c r="M4282" i="3"/>
  <c r="M4283" i="3"/>
  <c r="M4284" i="3"/>
  <c r="M4285" i="3"/>
  <c r="M4286" i="3"/>
  <c r="M4287" i="3"/>
  <c r="M4288" i="3"/>
  <c r="M4289" i="3"/>
  <c r="M4290" i="3"/>
  <c r="M4291" i="3"/>
  <c r="M4292" i="3"/>
  <c r="M4293" i="3"/>
  <c r="M4294" i="3"/>
  <c r="M4295" i="3"/>
  <c r="M4296" i="3"/>
  <c r="M4297" i="3"/>
  <c r="M4298" i="3"/>
  <c r="M4299" i="3"/>
  <c r="M4300" i="3"/>
  <c r="M4301" i="3"/>
  <c r="M4302" i="3"/>
  <c r="M4303" i="3"/>
  <c r="M4304" i="3"/>
  <c r="M4305" i="3"/>
  <c r="M4306" i="3"/>
  <c r="M4307" i="3"/>
  <c r="M4308" i="3"/>
  <c r="M4309" i="3"/>
  <c r="M4310" i="3"/>
  <c r="M4311" i="3"/>
  <c r="M4312" i="3"/>
  <c r="M4313" i="3"/>
  <c r="M4314" i="3"/>
  <c r="M4315" i="3"/>
  <c r="M4316" i="3"/>
  <c r="M4317" i="3"/>
  <c r="M4318" i="3"/>
  <c r="M4319" i="3"/>
  <c r="M4320" i="3"/>
  <c r="M4321" i="3"/>
  <c r="M4322" i="3"/>
  <c r="M4323" i="3"/>
  <c r="M4324" i="3"/>
  <c r="M4325" i="3"/>
  <c r="M4326" i="3"/>
  <c r="M4327" i="3"/>
  <c r="M4328" i="3"/>
  <c r="M4329" i="3"/>
  <c r="M4330" i="3"/>
  <c r="M4331" i="3"/>
  <c r="M4332" i="3"/>
  <c r="M4333" i="3"/>
  <c r="M4334" i="3"/>
  <c r="M4335" i="3"/>
  <c r="M4336" i="3"/>
  <c r="M4337" i="3"/>
  <c r="M4338" i="3"/>
  <c r="M4339" i="3"/>
  <c r="M4340" i="3"/>
  <c r="M4341" i="3"/>
  <c r="M4342" i="3"/>
  <c r="M4343" i="3"/>
  <c r="M4344" i="3"/>
  <c r="M4345" i="3"/>
  <c r="M4346" i="3"/>
  <c r="M4347" i="3"/>
  <c r="M4348" i="3"/>
  <c r="M4349" i="3"/>
  <c r="M4350" i="3"/>
  <c r="M4351" i="3"/>
  <c r="M4352" i="3"/>
  <c r="M4353" i="3"/>
  <c r="M4354" i="3"/>
  <c r="M4355" i="3"/>
  <c r="M4356" i="3"/>
  <c r="M4357" i="3"/>
  <c r="M4358" i="3"/>
  <c r="M4359" i="3"/>
  <c r="M4360" i="3"/>
  <c r="M4361" i="3"/>
  <c r="M4362" i="3"/>
  <c r="M4363" i="3"/>
  <c r="M4364" i="3"/>
  <c r="M4365" i="3"/>
  <c r="M4366" i="3"/>
  <c r="M4367" i="3"/>
  <c r="M4368" i="3"/>
  <c r="M4369" i="3"/>
  <c r="M4370" i="3"/>
  <c r="M4371" i="3"/>
  <c r="M4372" i="3"/>
  <c r="M4373" i="3"/>
  <c r="M4374" i="3"/>
  <c r="M4375" i="3"/>
  <c r="M4376" i="3"/>
  <c r="M4377" i="3"/>
  <c r="M4378" i="3"/>
  <c r="M4379" i="3"/>
  <c r="M4380" i="3"/>
  <c r="M4381" i="3"/>
  <c r="M4382" i="3"/>
  <c r="M4383" i="3"/>
  <c r="M4384" i="3"/>
  <c r="M4385" i="3"/>
  <c r="M4386" i="3"/>
  <c r="M4387" i="3"/>
  <c r="M4388" i="3"/>
  <c r="M4389" i="3"/>
  <c r="M4390" i="3"/>
  <c r="M4391" i="3"/>
  <c r="M4392" i="3"/>
  <c r="M4393" i="3"/>
  <c r="M4394" i="3"/>
  <c r="M4395" i="3"/>
  <c r="M4396" i="3"/>
  <c r="M4397" i="3"/>
  <c r="M4398" i="3"/>
  <c r="M4399" i="3"/>
  <c r="M4400" i="3"/>
  <c r="M4401" i="3"/>
  <c r="M4402" i="3"/>
  <c r="M4403" i="3"/>
  <c r="M4404" i="3"/>
  <c r="M4405" i="3"/>
  <c r="M4406" i="3"/>
  <c r="M4407" i="3"/>
  <c r="M4408" i="3"/>
  <c r="M4409" i="3"/>
  <c r="M4410" i="3"/>
  <c r="M4411" i="3"/>
  <c r="M4412" i="3"/>
  <c r="M4413" i="3"/>
  <c r="M4414" i="3"/>
  <c r="M4415" i="3"/>
  <c r="M4416" i="3"/>
  <c r="M4417" i="3"/>
  <c r="M4418" i="3"/>
  <c r="M4419" i="3"/>
  <c r="M4420" i="3"/>
  <c r="M4421" i="3"/>
  <c r="M4422" i="3"/>
  <c r="M4423" i="3"/>
  <c r="M4424" i="3"/>
  <c r="M4425" i="3"/>
  <c r="M4426" i="3"/>
  <c r="M4427" i="3"/>
  <c r="M4428" i="3"/>
  <c r="M4429" i="3"/>
  <c r="M4430" i="3"/>
  <c r="M4431" i="3"/>
  <c r="M4432" i="3"/>
  <c r="M4433" i="3"/>
  <c r="M4434" i="3"/>
  <c r="M4435" i="3"/>
  <c r="M4436" i="3"/>
  <c r="M4437" i="3"/>
  <c r="M4438" i="3"/>
  <c r="M4439" i="3"/>
  <c r="M4440" i="3"/>
  <c r="M4441" i="3"/>
  <c r="M4442" i="3"/>
  <c r="M4443" i="3"/>
  <c r="M4444" i="3"/>
  <c r="M4445" i="3"/>
  <c r="M4446" i="3"/>
  <c r="M4447" i="3"/>
  <c r="M4448" i="3"/>
  <c r="M4449" i="3"/>
  <c r="M4450" i="3"/>
  <c r="M4451" i="3"/>
  <c r="M4452" i="3"/>
  <c r="M4453" i="3"/>
  <c r="M4454" i="3"/>
  <c r="M4455" i="3"/>
  <c r="M4456" i="3"/>
  <c r="M4457" i="3"/>
  <c r="M4458" i="3"/>
  <c r="M4459" i="3"/>
  <c r="M4460" i="3"/>
  <c r="M4461" i="3"/>
  <c r="M4462" i="3"/>
  <c r="M4463" i="3"/>
  <c r="M4464" i="3"/>
  <c r="M4465" i="3"/>
  <c r="M4466" i="3"/>
  <c r="M4467" i="3"/>
  <c r="M4468" i="3"/>
  <c r="M4469" i="3"/>
  <c r="M4470" i="3"/>
  <c r="M4471" i="3"/>
  <c r="M4472" i="3"/>
  <c r="M4473" i="3"/>
  <c r="M4474" i="3"/>
  <c r="M4475" i="3"/>
  <c r="M4476" i="3"/>
  <c r="M4477" i="3"/>
  <c r="M4478" i="3"/>
  <c r="M4479" i="3"/>
  <c r="M4480" i="3"/>
  <c r="M4481" i="3"/>
  <c r="M4482" i="3"/>
  <c r="M4483" i="3"/>
  <c r="M4484" i="3"/>
  <c r="M4485" i="3"/>
  <c r="M4486" i="3"/>
  <c r="M4487" i="3"/>
  <c r="M4488" i="3"/>
  <c r="M4489" i="3"/>
  <c r="M4490" i="3"/>
  <c r="M4491" i="3"/>
  <c r="M4492" i="3"/>
  <c r="M4493" i="3"/>
  <c r="M4494" i="3"/>
  <c r="M4495" i="3"/>
  <c r="M4496" i="3"/>
  <c r="M4497" i="3"/>
  <c r="M4498" i="3"/>
  <c r="M4499" i="3"/>
  <c r="M4500" i="3"/>
  <c r="M4501" i="3"/>
  <c r="M4502" i="3"/>
  <c r="M4503" i="3"/>
  <c r="M4504" i="3"/>
  <c r="M4505" i="3"/>
  <c r="M4506" i="3"/>
  <c r="M4507" i="3"/>
  <c r="M4508" i="3"/>
  <c r="M4509" i="3"/>
  <c r="M4510" i="3"/>
  <c r="M4511" i="3"/>
  <c r="M4512" i="3"/>
  <c r="M4513" i="3"/>
  <c r="M4514" i="3"/>
  <c r="M4515" i="3"/>
  <c r="M4516" i="3"/>
  <c r="M4517" i="3"/>
  <c r="M4518" i="3"/>
  <c r="M4519" i="3"/>
  <c r="M4520" i="3"/>
  <c r="M4521" i="3"/>
  <c r="M4522" i="3"/>
  <c r="M4523" i="3"/>
  <c r="M4524" i="3"/>
  <c r="M4525" i="3"/>
  <c r="M4526" i="3"/>
  <c r="M4527" i="3"/>
  <c r="M4528" i="3"/>
  <c r="M4529" i="3"/>
  <c r="M4530" i="3"/>
  <c r="M4531" i="3"/>
  <c r="M4532" i="3"/>
  <c r="M4533" i="3"/>
  <c r="M4534" i="3"/>
  <c r="M4535" i="3"/>
  <c r="M4536" i="3"/>
  <c r="M4537" i="3"/>
  <c r="M4538" i="3"/>
  <c r="M4539" i="3"/>
  <c r="M4540" i="3"/>
  <c r="M4541" i="3"/>
  <c r="M4542" i="3"/>
  <c r="M4543" i="3"/>
  <c r="M4544" i="3"/>
  <c r="M4545" i="3"/>
  <c r="M4546" i="3"/>
  <c r="M4547" i="3"/>
  <c r="M4548" i="3"/>
  <c r="M4549" i="3"/>
  <c r="M4550" i="3"/>
  <c r="M4551" i="3"/>
  <c r="M4552" i="3"/>
  <c r="M4553" i="3"/>
  <c r="M4554" i="3"/>
  <c r="M4555" i="3"/>
  <c r="M4556" i="3"/>
  <c r="M4557" i="3"/>
  <c r="M4558" i="3"/>
  <c r="M4559" i="3"/>
  <c r="M4560" i="3"/>
  <c r="M4561" i="3"/>
  <c r="M4562" i="3"/>
  <c r="M4563" i="3"/>
  <c r="M4564" i="3"/>
  <c r="M4565" i="3"/>
  <c r="M4566" i="3"/>
  <c r="M4567" i="3"/>
  <c r="M4568" i="3"/>
  <c r="M4569" i="3"/>
  <c r="M4570" i="3"/>
  <c r="M4571" i="3"/>
  <c r="M4572" i="3"/>
  <c r="M4573" i="3"/>
  <c r="M4574" i="3"/>
  <c r="M4575" i="3"/>
  <c r="M4576" i="3"/>
  <c r="M4577" i="3"/>
  <c r="M4578" i="3"/>
  <c r="M4579" i="3"/>
  <c r="M4580" i="3"/>
  <c r="M4581" i="3"/>
  <c r="M4582" i="3"/>
  <c r="M4583" i="3"/>
  <c r="M4584" i="3"/>
  <c r="M4585" i="3"/>
  <c r="M4586" i="3"/>
  <c r="M4587" i="3"/>
  <c r="M4588" i="3"/>
  <c r="M4589" i="3"/>
  <c r="M4590" i="3"/>
  <c r="M4591" i="3"/>
  <c r="M4592" i="3"/>
  <c r="M4593" i="3"/>
  <c r="M4594" i="3"/>
  <c r="M4595" i="3"/>
  <c r="M4596" i="3"/>
  <c r="M4597" i="3"/>
  <c r="M4598" i="3"/>
  <c r="M4599" i="3"/>
  <c r="M4600" i="3"/>
  <c r="M4601" i="3"/>
  <c r="M4602" i="3"/>
  <c r="M4603" i="3"/>
  <c r="M4604" i="3"/>
  <c r="M4605" i="3"/>
  <c r="M4606" i="3"/>
  <c r="M4607" i="3"/>
  <c r="M4608" i="3"/>
  <c r="M4609" i="3"/>
  <c r="M4610" i="3"/>
  <c r="M4611" i="3"/>
  <c r="M4612" i="3"/>
  <c r="M4613" i="3"/>
  <c r="M4614" i="3"/>
  <c r="M4615" i="3"/>
  <c r="M4616" i="3"/>
  <c r="M4617" i="3"/>
  <c r="M4618" i="3"/>
  <c r="M4619" i="3"/>
  <c r="M4620" i="3"/>
  <c r="M4621" i="3"/>
  <c r="M4622" i="3"/>
  <c r="M4623" i="3"/>
  <c r="M4624" i="3"/>
  <c r="M4625" i="3"/>
  <c r="M4626" i="3"/>
  <c r="M4627" i="3"/>
  <c r="M4628" i="3"/>
  <c r="M4629" i="3"/>
  <c r="M4630" i="3"/>
  <c r="M4631" i="3"/>
  <c r="M4632" i="3"/>
  <c r="M4633" i="3"/>
  <c r="M4634" i="3"/>
  <c r="M4635" i="3"/>
  <c r="M4636" i="3"/>
  <c r="M4637" i="3"/>
  <c r="M4638" i="3"/>
  <c r="M4639" i="3"/>
  <c r="M4640" i="3"/>
  <c r="M4641" i="3"/>
  <c r="M4642" i="3"/>
  <c r="M4643" i="3"/>
  <c r="M4644" i="3"/>
  <c r="M4645" i="3"/>
  <c r="M4646" i="3"/>
  <c r="M4647" i="3"/>
  <c r="M4648" i="3"/>
  <c r="M4649" i="3"/>
  <c r="M4650" i="3"/>
  <c r="M4651" i="3"/>
  <c r="M4652" i="3"/>
  <c r="M4653" i="3"/>
  <c r="M4654" i="3"/>
  <c r="M4655" i="3"/>
  <c r="M4656" i="3"/>
  <c r="M4657" i="3"/>
  <c r="M4658" i="3"/>
  <c r="M4659" i="3"/>
  <c r="M4660" i="3"/>
  <c r="M4661" i="3"/>
  <c r="M4662" i="3"/>
  <c r="M4663" i="3"/>
  <c r="M4664" i="3"/>
  <c r="M4665" i="3"/>
  <c r="M4666" i="3"/>
  <c r="M4667" i="3"/>
  <c r="M4668" i="3"/>
  <c r="M4669" i="3"/>
  <c r="M4670" i="3"/>
  <c r="M4671" i="3"/>
  <c r="M4672" i="3"/>
  <c r="M4673" i="3"/>
  <c r="M4674" i="3"/>
  <c r="M4675" i="3"/>
  <c r="M4676" i="3"/>
  <c r="M4677" i="3"/>
  <c r="M4678" i="3"/>
  <c r="M4679" i="3"/>
  <c r="M4680" i="3"/>
  <c r="M4681" i="3"/>
  <c r="M4682" i="3"/>
  <c r="M4683" i="3"/>
  <c r="M4684" i="3"/>
  <c r="M4685" i="3"/>
  <c r="M4686" i="3"/>
  <c r="M4687" i="3"/>
  <c r="M4688" i="3"/>
  <c r="M4689" i="3"/>
  <c r="M4690" i="3"/>
  <c r="M4691" i="3"/>
  <c r="M4692" i="3"/>
  <c r="M4693" i="3"/>
  <c r="M4694" i="3"/>
  <c r="M4695" i="3"/>
  <c r="M4696" i="3"/>
  <c r="M4697" i="3"/>
  <c r="M4698" i="3"/>
  <c r="M4699" i="3"/>
  <c r="M4700" i="3"/>
  <c r="M4701" i="3"/>
  <c r="M4702" i="3"/>
  <c r="M4703" i="3"/>
  <c r="M4704" i="3"/>
  <c r="M4705" i="3"/>
  <c r="M4706" i="3"/>
  <c r="M4707" i="3"/>
  <c r="M4708" i="3"/>
  <c r="M4709" i="3"/>
  <c r="M4710" i="3"/>
  <c r="M4711" i="3"/>
  <c r="M4712" i="3"/>
  <c r="M4713" i="3"/>
  <c r="M4714" i="3"/>
  <c r="M4715" i="3"/>
  <c r="M4716" i="3"/>
  <c r="M4717" i="3"/>
  <c r="M4718" i="3"/>
  <c r="M4719" i="3"/>
  <c r="M4720" i="3"/>
  <c r="M4721" i="3"/>
  <c r="M4722" i="3"/>
  <c r="M4723" i="3"/>
  <c r="M4724" i="3"/>
  <c r="M4725" i="3"/>
  <c r="M4726" i="3"/>
  <c r="M4727" i="3"/>
  <c r="M4728" i="3"/>
  <c r="M4729" i="3"/>
  <c r="M4730" i="3"/>
  <c r="M4731" i="3"/>
  <c r="M4732" i="3"/>
  <c r="M4733" i="3"/>
  <c r="M4734" i="3"/>
  <c r="M4735" i="3"/>
  <c r="M4736" i="3"/>
  <c r="M4737" i="3"/>
  <c r="M4738" i="3"/>
  <c r="M4739" i="3"/>
  <c r="M4740" i="3"/>
  <c r="M4741" i="3"/>
  <c r="M4742" i="3"/>
  <c r="M4743" i="3"/>
  <c r="M4744" i="3"/>
  <c r="M4745" i="3"/>
  <c r="M4746" i="3"/>
  <c r="M4747" i="3"/>
  <c r="M4748" i="3"/>
  <c r="M4749" i="3"/>
  <c r="M4750" i="3"/>
  <c r="M4751" i="3"/>
  <c r="M4752" i="3"/>
  <c r="M4753" i="3"/>
  <c r="M4754" i="3"/>
  <c r="M4755" i="3"/>
  <c r="M4756" i="3"/>
  <c r="M4757" i="3"/>
  <c r="M4758" i="3"/>
  <c r="M4759" i="3"/>
  <c r="M4760" i="3"/>
  <c r="M4761" i="3"/>
  <c r="M4762" i="3"/>
  <c r="M4763" i="3"/>
  <c r="M4764" i="3"/>
  <c r="M4765" i="3"/>
  <c r="M4766" i="3"/>
  <c r="M4767" i="3"/>
  <c r="M4768" i="3"/>
  <c r="M4769" i="3"/>
  <c r="M4770" i="3"/>
  <c r="M4771" i="3"/>
  <c r="M4772" i="3"/>
  <c r="M4773" i="3"/>
  <c r="M4774" i="3"/>
  <c r="M4775" i="3"/>
  <c r="M4776" i="3"/>
  <c r="M4777" i="3"/>
  <c r="M4778" i="3"/>
  <c r="M4779" i="3"/>
  <c r="M4780" i="3"/>
  <c r="M4781" i="3"/>
  <c r="M4782" i="3"/>
  <c r="M4783" i="3"/>
  <c r="M4784" i="3"/>
  <c r="M4785" i="3"/>
  <c r="M4786" i="3"/>
  <c r="M4787" i="3"/>
  <c r="M4788" i="3"/>
  <c r="M4789" i="3"/>
  <c r="M4790" i="3"/>
  <c r="M4791" i="3"/>
  <c r="M4792" i="3"/>
  <c r="M4793" i="3"/>
  <c r="M4794" i="3"/>
  <c r="M4795" i="3"/>
  <c r="M4796" i="3"/>
  <c r="M4797" i="3"/>
  <c r="M4798" i="3"/>
  <c r="M4799" i="3"/>
  <c r="M4800" i="3"/>
  <c r="M4801" i="3"/>
  <c r="M4802" i="3"/>
  <c r="M4803" i="3"/>
  <c r="M4804" i="3"/>
  <c r="M4805" i="3"/>
  <c r="M4806" i="3"/>
  <c r="M4807" i="3"/>
  <c r="M4808" i="3"/>
  <c r="M4809" i="3"/>
  <c r="M4810" i="3"/>
  <c r="M4811" i="3"/>
  <c r="M4812" i="3"/>
  <c r="M4813" i="3"/>
  <c r="M4814" i="3"/>
  <c r="M4815" i="3"/>
  <c r="M4816" i="3"/>
  <c r="M4817" i="3"/>
  <c r="M4818" i="3"/>
  <c r="M4819" i="3"/>
  <c r="M4820" i="3"/>
  <c r="M4821" i="3"/>
  <c r="M4822" i="3"/>
  <c r="M4823" i="3"/>
  <c r="M4824" i="3"/>
  <c r="M4825" i="3"/>
  <c r="M4826" i="3"/>
  <c r="M4827" i="3"/>
  <c r="M4828" i="3"/>
  <c r="M4829" i="3"/>
  <c r="M4830" i="3"/>
  <c r="M4831" i="3"/>
  <c r="M4832" i="3"/>
  <c r="M4833" i="3"/>
  <c r="M4834" i="3"/>
  <c r="M4835" i="3"/>
  <c r="M4836" i="3"/>
  <c r="M4837" i="3"/>
  <c r="M4838" i="3"/>
  <c r="M4839" i="3"/>
  <c r="M4840" i="3"/>
  <c r="M4841" i="3"/>
  <c r="M4842" i="3"/>
  <c r="M4843" i="3"/>
  <c r="M4844" i="3"/>
  <c r="M4845" i="3"/>
  <c r="M4846" i="3"/>
  <c r="M4847" i="3"/>
  <c r="M4848" i="3"/>
  <c r="M4849" i="3"/>
  <c r="M4850" i="3"/>
  <c r="M4851" i="3"/>
  <c r="M4852" i="3"/>
  <c r="M4853" i="3"/>
  <c r="M4854" i="3"/>
  <c r="M4855" i="3"/>
  <c r="M4856" i="3"/>
  <c r="M4857" i="3"/>
  <c r="M4858" i="3"/>
  <c r="M4859" i="3"/>
  <c r="M4860" i="3"/>
  <c r="M4861" i="3"/>
  <c r="M4862" i="3"/>
  <c r="M4863" i="3"/>
  <c r="M4864" i="3"/>
  <c r="M4865" i="3"/>
  <c r="M4866" i="3"/>
  <c r="M4867" i="3"/>
  <c r="M4868" i="3"/>
  <c r="M4869" i="3"/>
  <c r="M4870" i="3"/>
  <c r="M4871" i="3"/>
  <c r="M4872" i="3"/>
  <c r="M4873" i="3"/>
  <c r="M4874" i="3"/>
  <c r="M4875" i="3"/>
  <c r="M4876" i="3"/>
  <c r="M4877" i="3"/>
  <c r="M4878" i="3"/>
  <c r="M4879" i="3"/>
  <c r="M4880" i="3"/>
  <c r="M4881" i="3"/>
  <c r="M4882" i="3"/>
  <c r="M4883" i="3"/>
  <c r="M4884" i="3"/>
  <c r="M4885" i="3"/>
  <c r="M4886" i="3"/>
  <c r="M4887" i="3"/>
  <c r="M4888" i="3"/>
  <c r="M4889" i="3"/>
  <c r="M4890" i="3"/>
  <c r="M4891" i="3"/>
  <c r="M4892" i="3"/>
  <c r="M4893" i="3"/>
  <c r="M4894" i="3"/>
  <c r="M4895" i="3"/>
  <c r="M4896" i="3"/>
  <c r="M4897" i="3"/>
  <c r="M4898" i="3"/>
  <c r="M4899" i="3"/>
  <c r="M4900" i="3"/>
  <c r="M4901" i="3"/>
  <c r="M4902" i="3"/>
  <c r="M4903" i="3"/>
  <c r="M4904" i="3"/>
  <c r="M4905" i="3"/>
  <c r="M4906" i="3"/>
  <c r="M4907" i="3"/>
  <c r="M4908" i="3"/>
  <c r="M4909" i="3"/>
  <c r="M4910" i="3"/>
  <c r="M4911" i="3"/>
  <c r="M4912" i="3"/>
  <c r="M4913" i="3"/>
  <c r="M4914" i="3"/>
  <c r="M4915" i="3"/>
  <c r="M4916" i="3"/>
  <c r="M4917" i="3"/>
  <c r="M4918" i="3"/>
  <c r="M4919" i="3"/>
  <c r="M4920" i="3"/>
  <c r="M4921" i="3"/>
  <c r="M4922" i="3"/>
  <c r="M4923" i="3"/>
  <c r="M4924" i="3"/>
  <c r="M4925" i="3"/>
  <c r="M4926" i="3"/>
  <c r="M4927" i="3"/>
  <c r="M4928" i="3"/>
  <c r="M4929" i="3"/>
  <c r="M4930" i="3"/>
  <c r="M4931" i="3"/>
  <c r="M4932" i="3"/>
  <c r="M4933" i="3"/>
  <c r="M4934" i="3"/>
  <c r="M4935" i="3"/>
  <c r="M4936" i="3"/>
  <c r="M4937" i="3"/>
  <c r="M4938" i="3"/>
  <c r="M4939" i="3"/>
  <c r="M4940" i="3"/>
  <c r="M4941" i="3"/>
  <c r="M4942" i="3"/>
  <c r="M4943" i="3"/>
  <c r="M4944" i="3"/>
  <c r="M4945" i="3"/>
  <c r="M4946" i="3"/>
  <c r="M4947" i="3"/>
  <c r="M4948" i="3"/>
  <c r="M4949" i="3"/>
  <c r="M4950" i="3"/>
  <c r="M4951" i="3"/>
  <c r="M4952" i="3"/>
  <c r="M4953" i="3"/>
  <c r="M4954" i="3"/>
  <c r="M4955" i="3"/>
  <c r="M4956" i="3"/>
  <c r="M4957" i="3"/>
  <c r="M4958" i="3"/>
  <c r="M4959" i="3"/>
  <c r="M4960" i="3"/>
  <c r="M4961" i="3"/>
  <c r="M4962" i="3"/>
  <c r="M4963" i="3"/>
  <c r="M4964" i="3"/>
  <c r="M4965" i="3"/>
  <c r="M4966" i="3"/>
  <c r="M4967" i="3"/>
  <c r="M4968" i="3"/>
  <c r="M4969" i="3"/>
  <c r="M4970" i="3"/>
  <c r="M4971" i="3"/>
  <c r="M4972" i="3"/>
  <c r="M4973" i="3"/>
  <c r="M4974" i="3"/>
  <c r="M4975" i="3"/>
  <c r="M4976" i="3"/>
  <c r="M4977" i="3"/>
  <c r="M4978" i="3"/>
  <c r="M4979" i="3"/>
  <c r="M4980" i="3"/>
  <c r="M4981" i="3"/>
  <c r="M4982" i="3"/>
  <c r="M4983" i="3"/>
  <c r="M4984" i="3"/>
  <c r="M4985" i="3"/>
  <c r="M4986" i="3"/>
  <c r="M4987" i="3"/>
  <c r="M4988" i="3"/>
  <c r="M4989" i="3"/>
  <c r="M4990" i="3"/>
  <c r="M4991" i="3"/>
  <c r="M4992" i="3"/>
  <c r="M4993" i="3"/>
  <c r="M4994" i="3"/>
  <c r="M4995" i="3"/>
  <c r="M4996" i="3"/>
  <c r="M4997" i="3"/>
  <c r="M4998" i="3"/>
  <c r="M4999" i="3"/>
  <c r="M5000" i="3"/>
  <c r="M5001" i="3"/>
  <c r="M5002" i="3"/>
  <c r="M5003" i="3"/>
  <c r="M5004" i="3"/>
  <c r="M5005" i="3"/>
  <c r="M5006" i="3"/>
  <c r="M5007" i="3"/>
  <c r="M5008" i="3"/>
  <c r="M5009" i="3"/>
  <c r="M5010" i="3"/>
  <c r="M5011" i="3"/>
  <c r="M5012" i="3"/>
  <c r="M5013" i="3"/>
  <c r="M5014" i="3"/>
  <c r="M5015" i="3"/>
  <c r="M5016" i="3"/>
  <c r="M5017" i="3"/>
  <c r="M5018" i="3"/>
  <c r="M5019" i="3"/>
  <c r="M5020" i="3"/>
  <c r="M5021" i="3"/>
  <c r="M5022" i="3"/>
  <c r="M5023" i="3"/>
  <c r="M5024" i="3"/>
  <c r="M5025" i="3"/>
  <c r="M5026" i="3"/>
  <c r="M5027" i="3"/>
  <c r="M5028" i="3"/>
  <c r="M5029" i="3"/>
  <c r="M5030" i="3"/>
  <c r="M5031" i="3"/>
  <c r="M5032" i="3"/>
  <c r="M5033" i="3"/>
  <c r="M5034" i="3"/>
  <c r="M5035" i="3"/>
  <c r="M5036" i="3"/>
  <c r="M5037" i="3"/>
  <c r="M5038" i="3"/>
  <c r="M5039" i="3"/>
  <c r="M5040" i="3"/>
  <c r="M5041" i="3"/>
  <c r="M5042" i="3"/>
  <c r="M5043" i="3"/>
  <c r="M5044" i="3"/>
  <c r="M5045" i="3"/>
  <c r="M5046" i="3"/>
  <c r="M5047" i="3"/>
  <c r="M5048" i="3"/>
  <c r="M5049" i="3"/>
  <c r="M5050" i="3"/>
  <c r="M5051" i="3"/>
  <c r="M5052" i="3"/>
  <c r="M5053" i="3"/>
  <c r="M5054" i="3"/>
  <c r="M5055" i="3"/>
  <c r="M5056" i="3"/>
  <c r="M5057" i="3"/>
  <c r="M5058" i="3"/>
  <c r="M5059" i="3"/>
  <c r="M5060" i="3"/>
  <c r="M5061" i="3"/>
  <c r="M5062" i="3"/>
  <c r="M5063" i="3"/>
  <c r="M5064" i="3"/>
  <c r="M5065" i="3"/>
  <c r="M5066" i="3"/>
  <c r="M5067" i="3"/>
  <c r="M5068" i="3"/>
  <c r="M5069" i="3"/>
  <c r="M5070" i="3"/>
  <c r="M5071" i="3"/>
  <c r="M5072" i="3"/>
  <c r="M5073" i="3"/>
  <c r="M5074" i="3"/>
  <c r="M5075" i="3"/>
  <c r="M5076" i="3"/>
  <c r="M5077" i="3"/>
  <c r="M5078" i="3"/>
  <c r="M5079" i="3"/>
  <c r="M5080" i="3"/>
  <c r="M5081" i="3"/>
  <c r="M5082" i="3"/>
  <c r="M5083" i="3"/>
  <c r="M5084" i="3"/>
  <c r="M5085" i="3"/>
  <c r="M5086" i="3"/>
  <c r="M5087" i="3"/>
  <c r="M5088" i="3"/>
  <c r="M5089" i="3"/>
  <c r="M5090" i="3"/>
  <c r="M5091" i="3"/>
  <c r="M5092" i="3"/>
  <c r="M5093" i="3"/>
  <c r="M5094" i="3"/>
  <c r="M5095" i="3"/>
  <c r="M5096" i="3"/>
  <c r="M5097" i="3"/>
  <c r="M5098" i="3"/>
  <c r="M5099" i="3"/>
  <c r="M5100" i="3"/>
  <c r="M5101" i="3"/>
  <c r="M5102" i="3"/>
  <c r="M5103" i="3"/>
  <c r="M5104" i="3"/>
  <c r="M5105" i="3"/>
  <c r="M5106" i="3"/>
  <c r="M5107" i="3"/>
  <c r="M5108" i="3"/>
  <c r="M5109" i="3"/>
  <c r="M5110" i="3"/>
  <c r="M5111" i="3"/>
  <c r="M5112" i="3"/>
  <c r="M5113" i="3"/>
  <c r="M5114" i="3"/>
  <c r="M5115" i="3"/>
  <c r="M5116" i="3"/>
  <c r="M5117" i="3"/>
  <c r="M5118" i="3"/>
  <c r="M5119" i="3"/>
  <c r="M5120" i="3"/>
  <c r="M5121" i="3"/>
  <c r="M5122" i="3"/>
  <c r="M5123" i="3"/>
  <c r="M5124" i="3"/>
  <c r="M5125" i="3"/>
  <c r="M5126" i="3"/>
  <c r="M5127" i="3"/>
  <c r="M5128" i="3"/>
  <c r="M5129" i="3"/>
  <c r="M5130" i="3"/>
  <c r="M5131" i="3"/>
  <c r="M5132" i="3"/>
  <c r="M5133" i="3"/>
  <c r="M5134" i="3"/>
  <c r="M5135" i="3"/>
  <c r="M5136" i="3"/>
  <c r="M5137" i="3"/>
  <c r="M5138" i="3"/>
  <c r="M5139" i="3"/>
  <c r="M5140" i="3"/>
  <c r="M5141" i="3"/>
  <c r="M5142" i="3"/>
  <c r="M5143" i="3"/>
  <c r="M5144" i="3"/>
  <c r="M5145" i="3"/>
  <c r="M5146" i="3"/>
  <c r="M5147" i="3"/>
  <c r="M5148" i="3"/>
  <c r="M5149" i="3"/>
  <c r="M5150" i="3"/>
  <c r="M5151" i="3"/>
  <c r="M5152" i="3"/>
  <c r="M5153" i="3"/>
  <c r="M5154" i="3"/>
  <c r="M5155" i="3"/>
  <c r="M5156" i="3"/>
  <c r="M5157" i="3"/>
  <c r="M5158" i="3"/>
  <c r="M5159" i="3"/>
  <c r="M5160" i="3"/>
  <c r="M5161" i="3"/>
  <c r="M5162" i="3"/>
  <c r="M5163" i="3"/>
  <c r="M5164" i="3"/>
  <c r="M5165" i="3"/>
  <c r="M5166" i="3"/>
  <c r="M5167" i="3"/>
  <c r="M5168" i="3"/>
  <c r="M5169" i="3"/>
  <c r="M5170" i="3"/>
  <c r="M5171" i="3"/>
  <c r="M5172" i="3"/>
  <c r="M5173" i="3"/>
  <c r="M5174" i="3"/>
  <c r="M5175" i="3"/>
  <c r="M5176" i="3"/>
  <c r="M5177" i="3"/>
  <c r="M5178" i="3"/>
  <c r="M5179" i="3"/>
  <c r="M5180" i="3"/>
  <c r="M5181" i="3"/>
  <c r="M5182" i="3"/>
  <c r="M5183" i="3"/>
  <c r="M5184" i="3"/>
  <c r="M5185" i="3"/>
  <c r="M5186" i="3"/>
  <c r="M5187" i="3"/>
  <c r="M5188" i="3"/>
  <c r="M5189" i="3"/>
  <c r="M5190" i="3"/>
  <c r="M5191" i="3"/>
  <c r="M5192" i="3"/>
  <c r="M5193" i="3"/>
  <c r="M5194" i="3"/>
  <c r="M5195" i="3"/>
  <c r="M5196" i="3"/>
  <c r="M5197" i="3"/>
  <c r="M5198" i="3"/>
  <c r="M5199" i="3"/>
  <c r="M5200" i="3"/>
  <c r="M5201" i="3"/>
  <c r="M5202" i="3"/>
  <c r="M5203" i="3"/>
  <c r="M5204" i="3"/>
  <c r="M5205" i="3"/>
  <c r="M5206" i="3"/>
  <c r="M5207" i="3"/>
  <c r="M5208" i="3"/>
  <c r="M5209" i="3"/>
  <c r="M5210" i="3"/>
  <c r="M5211" i="3"/>
  <c r="M5212" i="3"/>
  <c r="M5213" i="3"/>
  <c r="M5214" i="3"/>
  <c r="M5215" i="3"/>
  <c r="M5216" i="3"/>
  <c r="M5217" i="3"/>
  <c r="M5218" i="3"/>
  <c r="M5219" i="3"/>
  <c r="M5220" i="3"/>
  <c r="M5221" i="3"/>
  <c r="M5222" i="3"/>
  <c r="M5223" i="3"/>
  <c r="M5224" i="3"/>
  <c r="M5225" i="3"/>
  <c r="M5226" i="3"/>
  <c r="M5227" i="3"/>
  <c r="M5228" i="3"/>
  <c r="M5229" i="3"/>
  <c r="M5230" i="3"/>
  <c r="M5231" i="3"/>
  <c r="M5232" i="3"/>
  <c r="M5233" i="3"/>
  <c r="M5234" i="3"/>
  <c r="M5235" i="3"/>
  <c r="M5236" i="3"/>
  <c r="M5237" i="3"/>
  <c r="M5238" i="3"/>
  <c r="M5239" i="3"/>
  <c r="M5240" i="3"/>
  <c r="M5241" i="3"/>
  <c r="M5242" i="3"/>
  <c r="M5243" i="3"/>
  <c r="M5244" i="3"/>
  <c r="M5245" i="3"/>
  <c r="M5246" i="3"/>
  <c r="M5247" i="3"/>
  <c r="M5248" i="3"/>
  <c r="M5249" i="3"/>
  <c r="M5250" i="3"/>
  <c r="M5251" i="3"/>
  <c r="M5252" i="3"/>
  <c r="M5253" i="3"/>
  <c r="M5254" i="3"/>
  <c r="M5255" i="3"/>
  <c r="M5256" i="3"/>
  <c r="M5257" i="3"/>
  <c r="M5258" i="3"/>
  <c r="M5259" i="3"/>
  <c r="M5260" i="3"/>
  <c r="M5261" i="3"/>
  <c r="M5262" i="3"/>
  <c r="M5263" i="3"/>
  <c r="M5264" i="3"/>
  <c r="M5265" i="3"/>
  <c r="M5266" i="3"/>
  <c r="M5267" i="3"/>
  <c r="M5268" i="3"/>
  <c r="M5269" i="3"/>
  <c r="M5270" i="3"/>
  <c r="M5271" i="3"/>
  <c r="M5272" i="3"/>
  <c r="M5273" i="3"/>
  <c r="M5274" i="3"/>
  <c r="M5275" i="3"/>
  <c r="M5276" i="3"/>
  <c r="M5277" i="3"/>
  <c r="M5278" i="3"/>
  <c r="M5279" i="3"/>
  <c r="M5280" i="3"/>
  <c r="M5281" i="3"/>
  <c r="M5282" i="3"/>
  <c r="M5283" i="3"/>
  <c r="M5284" i="3"/>
  <c r="M5285" i="3"/>
  <c r="M5286" i="3"/>
  <c r="M5287" i="3"/>
  <c r="M5288" i="3"/>
  <c r="M5289" i="3"/>
  <c r="M5290" i="3"/>
  <c r="M5291" i="3"/>
  <c r="M5292" i="3"/>
  <c r="M5293" i="3"/>
  <c r="M5294" i="3"/>
  <c r="M5295" i="3"/>
  <c r="M5296" i="3"/>
  <c r="M5297" i="3"/>
  <c r="M5298" i="3"/>
  <c r="M5299" i="3"/>
  <c r="M5300" i="3"/>
  <c r="M5301" i="3"/>
  <c r="M5302" i="3"/>
  <c r="M5303" i="3"/>
  <c r="M5304" i="3"/>
  <c r="M5305" i="3"/>
  <c r="M5306" i="3"/>
  <c r="M5307" i="3"/>
  <c r="M5308" i="3"/>
  <c r="M5309" i="3"/>
  <c r="M5310" i="3"/>
  <c r="M5311" i="3"/>
  <c r="M5312" i="3"/>
  <c r="M5313" i="3"/>
  <c r="M5314" i="3"/>
  <c r="M5315" i="3"/>
  <c r="M5316" i="3"/>
  <c r="M5317" i="3"/>
  <c r="M5318" i="3"/>
  <c r="M5319" i="3"/>
  <c r="M5320" i="3"/>
  <c r="M5321" i="3"/>
  <c r="M5322" i="3"/>
  <c r="M5323" i="3"/>
  <c r="M5324" i="3"/>
  <c r="M5325" i="3"/>
  <c r="M5326" i="3"/>
  <c r="M5327" i="3"/>
  <c r="M5328" i="3"/>
  <c r="M5329" i="3"/>
  <c r="M5330" i="3"/>
  <c r="M5331" i="3"/>
  <c r="M5332" i="3"/>
  <c r="M5333" i="3"/>
  <c r="M5334" i="3"/>
  <c r="M5335" i="3"/>
  <c r="M5336" i="3"/>
  <c r="M5337" i="3"/>
  <c r="M5338" i="3"/>
  <c r="M5339" i="3"/>
  <c r="M5340" i="3"/>
  <c r="M5341" i="3"/>
  <c r="M5342" i="3"/>
  <c r="M5343" i="3"/>
  <c r="M5344" i="3"/>
  <c r="M5345" i="3"/>
  <c r="M5346" i="3"/>
  <c r="M5347" i="3"/>
  <c r="M5348" i="3"/>
  <c r="M5349" i="3"/>
  <c r="M5350" i="3"/>
  <c r="M5351" i="3"/>
  <c r="M5352" i="3"/>
  <c r="M5353" i="3"/>
  <c r="M5354" i="3"/>
  <c r="M5355" i="3"/>
  <c r="M5356" i="3"/>
  <c r="M5357" i="3"/>
  <c r="M5358" i="3"/>
  <c r="M5359" i="3"/>
  <c r="M5360" i="3"/>
  <c r="M5361" i="3"/>
  <c r="M5362" i="3"/>
  <c r="M5363" i="3"/>
  <c r="M5364" i="3"/>
  <c r="M5365" i="3"/>
  <c r="M5366" i="3"/>
  <c r="M5367" i="3"/>
  <c r="M5368" i="3"/>
  <c r="M5369" i="3"/>
  <c r="M5370" i="3"/>
  <c r="M5371" i="3"/>
  <c r="M5372" i="3"/>
  <c r="M5373" i="3"/>
  <c r="M5374" i="3"/>
  <c r="M5375" i="3"/>
  <c r="M5376" i="3"/>
  <c r="M5377" i="3"/>
  <c r="M5378" i="3"/>
  <c r="M5379" i="3"/>
  <c r="M5380" i="3"/>
  <c r="M5381" i="3"/>
  <c r="M5382" i="3"/>
  <c r="M5383" i="3"/>
  <c r="M5384" i="3"/>
  <c r="M5385" i="3"/>
  <c r="M5386" i="3"/>
  <c r="M5387" i="3"/>
  <c r="M5388" i="3"/>
  <c r="M5389" i="3"/>
  <c r="M5390" i="3"/>
  <c r="M5391" i="3"/>
  <c r="M5392" i="3"/>
  <c r="M5393" i="3"/>
  <c r="M5394" i="3"/>
  <c r="M5395" i="3"/>
  <c r="M5396" i="3"/>
  <c r="M5397" i="3"/>
  <c r="M5398" i="3"/>
  <c r="M5399" i="3"/>
  <c r="M5400" i="3"/>
  <c r="M5401" i="3"/>
  <c r="M5402" i="3"/>
  <c r="M5403" i="3"/>
  <c r="M5404" i="3"/>
  <c r="M5405" i="3"/>
  <c r="M5406" i="3"/>
  <c r="M5407" i="3"/>
  <c r="M5408" i="3"/>
  <c r="M5409" i="3"/>
  <c r="M5410" i="3"/>
  <c r="M5411" i="3"/>
  <c r="M5412" i="3"/>
  <c r="M5413" i="3"/>
  <c r="M5414" i="3"/>
  <c r="M5415" i="3"/>
  <c r="M5416" i="3"/>
  <c r="M5417" i="3"/>
  <c r="M5418" i="3"/>
  <c r="M5419" i="3"/>
  <c r="M5420" i="3"/>
  <c r="M5421" i="3"/>
  <c r="M5422" i="3"/>
  <c r="M5423" i="3"/>
  <c r="M5424" i="3"/>
  <c r="M5425" i="3"/>
  <c r="M5426" i="3"/>
  <c r="M5427" i="3"/>
  <c r="M5428" i="3"/>
  <c r="M5429" i="3"/>
  <c r="M5430" i="3"/>
  <c r="M5431" i="3"/>
  <c r="M5432" i="3"/>
  <c r="M5433" i="3"/>
  <c r="M5434" i="3"/>
  <c r="M5435" i="3"/>
  <c r="M5436" i="3"/>
  <c r="M5437" i="3"/>
  <c r="M5438" i="3"/>
  <c r="M5439" i="3"/>
  <c r="M5440" i="3"/>
  <c r="M5441" i="3"/>
  <c r="M5442" i="3"/>
  <c r="M5443" i="3"/>
  <c r="M5444" i="3"/>
  <c r="M5445" i="3"/>
  <c r="M5446" i="3"/>
  <c r="M5447" i="3"/>
  <c r="M5448" i="3"/>
  <c r="M5449" i="3"/>
  <c r="M5450" i="3"/>
  <c r="M5451" i="3"/>
  <c r="M5452" i="3"/>
  <c r="M5453" i="3"/>
  <c r="M5454" i="3"/>
  <c r="M5455" i="3"/>
  <c r="M5456" i="3"/>
  <c r="M5457" i="3"/>
  <c r="M5458" i="3"/>
  <c r="M5459" i="3"/>
  <c r="M5460" i="3"/>
  <c r="M5461" i="3"/>
  <c r="M5462" i="3"/>
  <c r="M5463" i="3"/>
  <c r="M5464" i="3"/>
  <c r="M5465" i="3"/>
  <c r="M5466" i="3"/>
  <c r="M5467" i="3"/>
  <c r="M5468" i="3"/>
  <c r="M5469" i="3"/>
  <c r="M5470" i="3"/>
  <c r="M5471" i="3"/>
  <c r="M5472" i="3"/>
  <c r="M5473" i="3"/>
  <c r="M5474" i="3"/>
  <c r="M5475" i="3"/>
  <c r="M5476" i="3"/>
  <c r="M5477" i="3"/>
  <c r="M5478" i="3"/>
  <c r="M5479" i="3"/>
  <c r="M5480" i="3"/>
  <c r="M5481" i="3"/>
  <c r="M5482" i="3"/>
  <c r="M5483" i="3"/>
  <c r="M5484" i="3"/>
  <c r="M5485" i="3"/>
  <c r="M5486" i="3"/>
  <c r="M5487" i="3"/>
  <c r="M5488" i="3"/>
  <c r="M5489" i="3"/>
  <c r="M5490" i="3"/>
  <c r="M5491" i="3"/>
  <c r="M5492" i="3"/>
  <c r="M5493" i="3"/>
  <c r="M5494" i="3"/>
  <c r="M5495" i="3"/>
  <c r="M5496" i="3"/>
  <c r="M5497" i="3"/>
  <c r="M5498" i="3"/>
  <c r="M5499" i="3"/>
  <c r="M5500" i="3"/>
  <c r="M5501" i="3"/>
  <c r="M5502" i="3"/>
  <c r="M5503" i="3"/>
  <c r="M5504" i="3"/>
  <c r="M5505" i="3"/>
  <c r="M5506" i="3"/>
  <c r="M5507" i="3"/>
  <c r="M5508" i="3"/>
  <c r="M5509" i="3"/>
  <c r="M5510" i="3"/>
  <c r="M5511" i="3"/>
  <c r="M5512" i="3"/>
  <c r="M5513" i="3"/>
  <c r="M5514" i="3"/>
  <c r="M5515" i="3"/>
  <c r="M5516" i="3"/>
  <c r="M5517" i="3"/>
  <c r="M5518" i="3"/>
  <c r="M5519" i="3"/>
  <c r="M5520" i="3"/>
  <c r="M5521" i="3"/>
  <c r="M5522" i="3"/>
  <c r="M5523" i="3"/>
  <c r="M5524" i="3"/>
  <c r="M5525" i="3"/>
  <c r="M5526" i="3"/>
  <c r="M5527" i="3"/>
  <c r="M5528" i="3"/>
  <c r="M5529" i="3"/>
  <c r="M5530" i="3"/>
  <c r="M5531" i="3"/>
  <c r="M5532" i="3"/>
  <c r="M5533" i="3"/>
  <c r="M5534" i="3"/>
  <c r="M5535" i="3"/>
  <c r="M5536" i="3"/>
  <c r="M5537" i="3"/>
  <c r="M5538" i="3"/>
  <c r="M5539" i="3"/>
  <c r="M5540" i="3"/>
  <c r="M5541" i="3"/>
  <c r="M5542" i="3"/>
  <c r="M5543" i="3"/>
  <c r="M5544" i="3"/>
  <c r="M5545" i="3"/>
  <c r="M5546" i="3"/>
  <c r="M5547" i="3"/>
  <c r="M5548" i="3"/>
  <c r="M5549" i="3"/>
  <c r="M5550" i="3"/>
  <c r="M5551" i="3"/>
  <c r="M5552" i="3"/>
  <c r="M5553" i="3"/>
  <c r="M5554" i="3"/>
  <c r="M5555" i="3"/>
  <c r="M5556" i="3"/>
  <c r="M5557" i="3"/>
  <c r="M5558" i="3"/>
  <c r="M5559" i="3"/>
  <c r="M5560" i="3"/>
  <c r="M5561" i="3"/>
  <c r="M5562" i="3"/>
  <c r="M5563" i="3"/>
  <c r="M5564" i="3"/>
  <c r="M5565" i="3"/>
  <c r="M5566" i="3"/>
  <c r="M5567" i="3"/>
  <c r="M5568" i="3"/>
  <c r="M5569" i="3"/>
  <c r="M5570" i="3"/>
  <c r="M5571" i="3"/>
  <c r="M5572" i="3"/>
  <c r="M5573" i="3"/>
  <c r="M5574" i="3"/>
  <c r="M5575" i="3"/>
  <c r="M5576" i="3"/>
  <c r="M5577" i="3"/>
  <c r="M5578" i="3"/>
  <c r="M5579" i="3"/>
  <c r="M5580" i="3"/>
  <c r="M5581" i="3"/>
  <c r="M5582" i="3"/>
  <c r="M5583" i="3"/>
  <c r="M5584" i="3"/>
  <c r="M5585" i="3"/>
  <c r="M5586" i="3"/>
  <c r="M5587" i="3"/>
  <c r="M5588" i="3"/>
  <c r="M5589" i="3"/>
  <c r="M5590" i="3"/>
  <c r="M5591" i="3"/>
  <c r="M5592" i="3"/>
  <c r="M5593" i="3"/>
  <c r="M5594" i="3"/>
  <c r="M5595" i="3"/>
  <c r="M5596" i="3"/>
  <c r="M5597" i="3"/>
  <c r="M5598" i="3"/>
  <c r="M5599" i="3"/>
  <c r="M5600" i="3"/>
  <c r="M5601" i="3"/>
  <c r="M5602" i="3"/>
  <c r="M5603" i="3"/>
  <c r="M5604" i="3"/>
  <c r="M5605" i="3"/>
  <c r="M5606" i="3"/>
  <c r="M5607" i="3"/>
  <c r="M5608" i="3"/>
  <c r="M5609" i="3"/>
  <c r="M5610" i="3"/>
  <c r="M5611" i="3"/>
  <c r="M5612" i="3"/>
  <c r="M5613" i="3"/>
  <c r="M5614" i="3"/>
  <c r="M5615" i="3"/>
  <c r="M5616" i="3"/>
  <c r="M5617" i="3"/>
  <c r="M5618" i="3"/>
  <c r="M5619" i="3"/>
  <c r="M5620" i="3"/>
  <c r="M5621" i="3"/>
  <c r="M5622" i="3"/>
  <c r="M5623" i="3"/>
  <c r="M5624" i="3"/>
  <c r="M5625" i="3"/>
  <c r="M5626" i="3"/>
  <c r="M5627" i="3"/>
  <c r="M5628" i="3"/>
  <c r="M5629" i="3"/>
  <c r="M5630" i="3"/>
  <c r="M5631" i="3"/>
  <c r="M5632" i="3"/>
  <c r="M5633" i="3"/>
  <c r="M5634" i="3"/>
  <c r="M5635" i="3"/>
  <c r="M5636" i="3"/>
  <c r="M5637" i="3"/>
  <c r="M5638" i="3"/>
  <c r="M5639" i="3"/>
  <c r="M5640" i="3"/>
  <c r="M5641" i="3"/>
  <c r="M5642" i="3"/>
  <c r="M5643" i="3"/>
  <c r="M5644" i="3"/>
  <c r="M5645" i="3"/>
  <c r="M5646" i="3"/>
  <c r="M5647" i="3"/>
  <c r="M5648" i="3"/>
  <c r="M5649" i="3"/>
  <c r="M5650" i="3"/>
  <c r="M5651" i="3"/>
  <c r="M5652" i="3"/>
  <c r="M5653" i="3"/>
  <c r="M5654" i="3"/>
  <c r="M5655" i="3"/>
  <c r="M5656" i="3"/>
  <c r="M5657" i="3"/>
  <c r="M5658" i="3"/>
  <c r="M5659" i="3"/>
  <c r="M5660" i="3"/>
  <c r="M5661" i="3"/>
  <c r="M5662" i="3"/>
  <c r="M5663" i="3"/>
  <c r="M5664" i="3"/>
  <c r="M5665" i="3"/>
  <c r="M5666" i="3"/>
  <c r="M5667" i="3"/>
  <c r="M5668" i="3"/>
  <c r="M5669" i="3"/>
  <c r="M5670" i="3"/>
  <c r="M5671" i="3"/>
  <c r="M5672" i="3"/>
  <c r="M5673" i="3"/>
  <c r="M5674" i="3"/>
  <c r="M5675" i="3"/>
  <c r="M5676" i="3"/>
  <c r="M5677" i="3"/>
  <c r="M5678" i="3"/>
  <c r="M5679" i="3"/>
  <c r="M5680" i="3"/>
  <c r="M5681" i="3"/>
  <c r="M5682" i="3"/>
  <c r="M5683" i="3"/>
  <c r="M5684" i="3"/>
  <c r="M5685" i="3"/>
  <c r="M5686" i="3"/>
  <c r="M5687" i="3"/>
  <c r="M5688" i="3"/>
  <c r="M5689" i="3"/>
  <c r="M5690" i="3"/>
  <c r="M5691" i="3"/>
  <c r="M5692" i="3"/>
  <c r="M5693" i="3"/>
  <c r="M5694" i="3"/>
  <c r="M5695" i="3"/>
  <c r="M5696" i="3"/>
  <c r="M5697" i="3"/>
  <c r="M5698" i="3"/>
  <c r="M5699" i="3"/>
  <c r="M5700" i="3"/>
  <c r="M5701" i="3"/>
  <c r="M5702" i="3"/>
  <c r="M5703" i="3"/>
  <c r="M5704" i="3"/>
  <c r="M5705" i="3"/>
  <c r="M5706" i="3"/>
  <c r="M5707" i="3"/>
  <c r="M5708" i="3"/>
  <c r="M5709" i="3"/>
  <c r="M5710" i="3"/>
  <c r="M5711" i="3"/>
  <c r="M5712" i="3"/>
  <c r="M5713" i="3"/>
  <c r="M5714" i="3"/>
  <c r="M5715" i="3"/>
  <c r="M5716" i="3"/>
  <c r="M5717" i="3"/>
  <c r="M5718" i="3"/>
  <c r="M5719" i="3"/>
  <c r="M5720" i="3"/>
  <c r="M5721" i="3"/>
  <c r="M5722" i="3"/>
  <c r="M5723" i="3"/>
  <c r="M5724" i="3"/>
  <c r="M5725" i="3"/>
  <c r="M5726" i="3"/>
  <c r="M5727" i="3"/>
  <c r="M5728" i="3"/>
  <c r="M5729" i="3"/>
  <c r="M5730" i="3"/>
  <c r="M5731" i="3"/>
  <c r="M5732" i="3"/>
  <c r="M5733" i="3"/>
  <c r="M5734" i="3"/>
  <c r="M5735" i="3"/>
  <c r="M5736" i="3"/>
  <c r="M5737" i="3"/>
  <c r="M5738" i="3"/>
  <c r="M5739" i="3"/>
  <c r="M5740" i="3"/>
  <c r="M5741" i="3"/>
  <c r="M5742" i="3"/>
  <c r="M5743" i="3"/>
  <c r="M5744" i="3"/>
  <c r="M5745" i="3"/>
  <c r="M5746" i="3"/>
  <c r="M5747" i="3"/>
  <c r="M5748" i="3"/>
  <c r="M5749" i="3"/>
  <c r="M5750" i="3"/>
  <c r="M5751" i="3"/>
  <c r="M5752" i="3"/>
  <c r="M5753" i="3"/>
  <c r="M5754" i="3"/>
  <c r="M5755" i="3"/>
  <c r="M5756" i="3"/>
  <c r="M5757" i="3"/>
  <c r="M5758" i="3"/>
  <c r="M5759" i="3"/>
  <c r="M5760" i="3"/>
  <c r="M5761" i="3"/>
  <c r="M5762" i="3"/>
  <c r="M5763" i="3"/>
  <c r="M5764" i="3"/>
  <c r="M5765" i="3"/>
  <c r="M5766" i="3"/>
  <c r="M5767" i="3"/>
  <c r="M5768" i="3"/>
  <c r="M5769" i="3"/>
  <c r="M5770" i="3"/>
  <c r="M5771" i="3"/>
  <c r="M5772" i="3"/>
  <c r="M5773" i="3"/>
  <c r="M5774" i="3"/>
  <c r="M5775" i="3"/>
  <c r="M5776" i="3"/>
  <c r="M5777" i="3"/>
  <c r="M5778" i="3"/>
  <c r="M5779" i="3"/>
  <c r="M5780" i="3"/>
  <c r="M5781" i="3"/>
  <c r="M5782" i="3"/>
  <c r="M5783" i="3"/>
  <c r="M5784" i="3"/>
  <c r="M5785" i="3"/>
  <c r="M5786" i="3"/>
  <c r="M5787" i="3"/>
  <c r="M5788" i="3"/>
  <c r="M5789" i="3"/>
  <c r="M5790" i="3"/>
  <c r="M5791" i="3"/>
  <c r="M5792" i="3"/>
  <c r="M5793" i="3"/>
  <c r="M5794" i="3"/>
  <c r="M5795" i="3"/>
  <c r="M5796" i="3"/>
  <c r="M5797" i="3"/>
  <c r="M5798" i="3"/>
  <c r="M5799" i="3"/>
  <c r="M5800" i="3"/>
  <c r="M5801" i="3"/>
  <c r="M5802" i="3"/>
  <c r="M5803" i="3"/>
  <c r="M5804" i="3"/>
  <c r="M5805" i="3"/>
  <c r="M5806" i="3"/>
  <c r="M5807" i="3"/>
  <c r="M5808" i="3"/>
  <c r="M5809" i="3"/>
  <c r="M5810" i="3"/>
  <c r="M5811" i="3"/>
  <c r="M5812" i="3"/>
  <c r="M5813" i="3"/>
  <c r="M5814" i="3"/>
  <c r="M5815" i="3"/>
  <c r="M5816" i="3"/>
  <c r="M5817" i="3"/>
  <c r="M5818" i="3"/>
  <c r="M5819" i="3"/>
  <c r="M5820" i="3"/>
  <c r="M5821" i="3"/>
  <c r="M5822" i="3"/>
  <c r="M5823" i="3"/>
  <c r="M5824" i="3"/>
  <c r="M5825" i="3"/>
  <c r="M5826" i="3"/>
  <c r="M5827" i="3"/>
  <c r="M5828" i="3"/>
  <c r="M5829" i="3"/>
  <c r="M5830" i="3"/>
  <c r="M5831" i="3"/>
  <c r="M5832" i="3"/>
  <c r="M5833" i="3"/>
  <c r="M5834" i="3"/>
  <c r="M5835" i="3"/>
  <c r="M5836" i="3"/>
  <c r="M5837" i="3"/>
  <c r="M5838" i="3"/>
  <c r="M5839" i="3"/>
  <c r="M5840" i="3"/>
  <c r="M5841" i="3"/>
  <c r="M5842" i="3"/>
  <c r="M5843" i="3"/>
  <c r="M5844" i="3"/>
  <c r="M5845" i="3"/>
  <c r="M5846" i="3"/>
  <c r="M5847" i="3"/>
  <c r="M5848" i="3"/>
  <c r="M5849" i="3"/>
  <c r="M5850" i="3"/>
  <c r="M5851" i="3"/>
  <c r="M5852" i="3"/>
  <c r="M5853" i="3"/>
  <c r="M5854" i="3"/>
  <c r="M5855" i="3"/>
  <c r="M5856" i="3"/>
  <c r="M5857" i="3"/>
  <c r="M5858" i="3"/>
  <c r="M5859" i="3"/>
  <c r="M5860" i="3"/>
  <c r="M5861" i="3"/>
  <c r="M5862" i="3"/>
  <c r="M5863" i="3"/>
  <c r="M5864" i="3"/>
  <c r="M5865" i="3"/>
  <c r="M5866" i="3"/>
  <c r="M5867" i="3"/>
  <c r="M5868" i="3"/>
  <c r="M5869" i="3"/>
  <c r="M5870" i="3"/>
  <c r="M5871" i="3"/>
  <c r="M5872" i="3"/>
  <c r="M5873" i="3"/>
  <c r="M5874" i="3"/>
  <c r="M5875" i="3"/>
  <c r="M5876" i="3"/>
  <c r="M5877" i="3"/>
  <c r="M5878" i="3"/>
  <c r="M5879" i="3"/>
  <c r="M5880" i="3"/>
  <c r="M5881" i="3"/>
  <c r="M5882" i="3"/>
  <c r="M5883" i="3"/>
  <c r="M5884" i="3"/>
  <c r="M5885" i="3"/>
  <c r="M5886" i="3"/>
  <c r="M5887" i="3"/>
  <c r="M5888" i="3"/>
  <c r="M5889" i="3"/>
  <c r="M5890" i="3"/>
  <c r="M5891" i="3"/>
  <c r="M5892" i="3"/>
  <c r="M5893" i="3"/>
  <c r="M5894" i="3"/>
  <c r="M5895" i="3"/>
  <c r="M5896" i="3"/>
  <c r="M5897" i="3"/>
  <c r="M5898" i="3"/>
  <c r="M5899" i="3"/>
  <c r="M5900" i="3"/>
  <c r="M5901" i="3"/>
  <c r="M5902" i="3"/>
  <c r="M5903" i="3"/>
  <c r="M5904" i="3"/>
  <c r="M5905" i="3"/>
  <c r="M5906" i="3"/>
  <c r="M5907" i="3"/>
  <c r="M5908" i="3"/>
  <c r="M5909" i="3"/>
  <c r="M5910" i="3"/>
  <c r="M5911" i="3"/>
  <c r="M5912" i="3"/>
  <c r="M5913" i="3"/>
  <c r="M5914" i="3"/>
  <c r="M5915" i="3"/>
  <c r="M5916" i="3"/>
  <c r="M5917" i="3"/>
  <c r="M5918" i="3"/>
  <c r="M5919" i="3"/>
  <c r="M5920" i="3"/>
  <c r="M5921" i="3"/>
  <c r="M5922" i="3"/>
  <c r="M5923" i="3"/>
  <c r="M5924" i="3"/>
  <c r="M5925" i="3"/>
  <c r="M5926" i="3"/>
  <c r="M5927" i="3"/>
  <c r="M5928" i="3"/>
  <c r="M5929" i="3"/>
  <c r="M5930" i="3"/>
  <c r="M5931" i="3"/>
  <c r="M5932" i="3"/>
  <c r="M5933" i="3"/>
  <c r="M5934" i="3"/>
  <c r="M5935" i="3"/>
  <c r="M5936" i="3"/>
  <c r="M5937" i="3"/>
  <c r="M5938" i="3"/>
  <c r="M5939" i="3"/>
  <c r="M5940" i="3"/>
  <c r="M5941" i="3"/>
  <c r="M5942" i="3"/>
  <c r="M5943" i="3"/>
  <c r="M5944" i="3"/>
  <c r="M5945" i="3"/>
  <c r="M5946" i="3"/>
  <c r="M5947" i="3"/>
  <c r="M5948" i="3"/>
  <c r="M5949" i="3"/>
  <c r="M5950" i="3"/>
  <c r="M5951" i="3"/>
  <c r="M5952" i="3"/>
  <c r="M5953" i="3"/>
  <c r="M5954" i="3"/>
  <c r="M5955" i="3"/>
  <c r="M5956" i="3"/>
  <c r="M5957" i="3"/>
  <c r="M5958" i="3"/>
  <c r="M5959" i="3"/>
  <c r="M5960" i="3"/>
  <c r="M5961" i="3"/>
  <c r="M5962" i="3"/>
  <c r="M5963" i="3"/>
  <c r="M5964" i="3"/>
  <c r="M5965" i="3"/>
  <c r="M5966" i="3"/>
  <c r="M5967" i="3"/>
  <c r="M5968" i="3"/>
  <c r="M5969" i="3"/>
  <c r="M5970" i="3"/>
  <c r="M5971" i="3"/>
  <c r="M5972" i="3"/>
  <c r="M5973" i="3"/>
  <c r="M5974" i="3"/>
  <c r="M5975" i="3"/>
  <c r="M5976" i="3"/>
  <c r="M5977" i="3"/>
  <c r="M5978" i="3"/>
  <c r="M5979" i="3"/>
  <c r="M5980" i="3"/>
  <c r="M5981" i="3"/>
  <c r="M5982" i="3"/>
  <c r="M5983" i="3"/>
  <c r="M5984" i="3"/>
  <c r="M5985" i="3"/>
  <c r="M5986" i="3"/>
  <c r="M5987" i="3"/>
  <c r="M5988" i="3"/>
  <c r="M5989" i="3"/>
  <c r="M5990" i="3"/>
  <c r="M5991" i="3"/>
  <c r="M5992" i="3"/>
  <c r="M5993" i="3"/>
  <c r="M5994" i="3"/>
  <c r="M5995" i="3"/>
  <c r="M5996" i="3"/>
  <c r="M5997" i="3"/>
  <c r="M5998" i="3"/>
  <c r="M5999" i="3"/>
  <c r="M6000" i="3"/>
  <c r="M6001" i="3"/>
  <c r="M6002" i="3"/>
  <c r="M6003" i="3"/>
  <c r="M6004" i="3"/>
  <c r="M6005" i="3"/>
  <c r="M6006" i="3"/>
  <c r="M6007" i="3"/>
  <c r="M6008" i="3"/>
  <c r="M6009" i="3"/>
  <c r="M6010" i="3"/>
  <c r="M6011" i="3"/>
  <c r="M6012" i="3"/>
  <c r="M6013" i="3"/>
  <c r="M6014" i="3"/>
  <c r="M6015" i="3"/>
  <c r="M6016" i="3"/>
  <c r="M6017" i="3"/>
  <c r="M6018" i="3"/>
  <c r="M6019" i="3"/>
  <c r="M6020" i="3"/>
  <c r="M6021" i="3"/>
  <c r="M6022" i="3"/>
  <c r="M6023" i="3"/>
  <c r="M6024" i="3"/>
  <c r="M6025" i="3"/>
  <c r="M6026" i="3"/>
  <c r="M6027" i="3"/>
  <c r="M6028" i="3"/>
  <c r="M6029" i="3"/>
  <c r="M6030" i="3"/>
  <c r="M6031" i="3"/>
  <c r="M6032" i="3"/>
  <c r="M6033" i="3"/>
  <c r="M6034" i="3"/>
  <c r="M6035" i="3"/>
  <c r="M6036" i="3"/>
  <c r="M6037" i="3"/>
  <c r="M6038" i="3"/>
  <c r="M6039" i="3"/>
  <c r="M6040" i="3"/>
  <c r="M6041" i="3"/>
  <c r="M6042" i="3"/>
  <c r="M6043" i="3"/>
  <c r="M6044" i="3"/>
  <c r="M6045" i="3"/>
  <c r="M6046" i="3"/>
  <c r="M6047" i="3"/>
  <c r="M6048" i="3"/>
  <c r="M6049" i="3"/>
  <c r="M6050" i="3"/>
  <c r="M6051" i="3"/>
  <c r="M6052" i="3"/>
  <c r="M6053" i="3"/>
  <c r="M6054" i="3"/>
  <c r="M6055" i="3"/>
  <c r="M6056" i="3"/>
  <c r="M6057" i="3"/>
  <c r="M6058" i="3"/>
  <c r="M6059" i="3"/>
  <c r="M6060" i="3"/>
  <c r="M6061" i="3"/>
  <c r="M6062" i="3"/>
  <c r="M6063" i="3"/>
  <c r="M6064" i="3"/>
  <c r="M6065" i="3"/>
  <c r="M6066" i="3"/>
  <c r="M6067" i="3"/>
  <c r="M6068" i="3"/>
  <c r="M6069" i="3"/>
  <c r="M6070" i="3"/>
  <c r="M6071" i="3"/>
  <c r="M6072" i="3"/>
  <c r="M6073" i="3"/>
  <c r="M6074" i="3"/>
  <c r="M6075" i="3"/>
  <c r="M6076" i="3"/>
  <c r="M6077" i="3"/>
  <c r="M6078" i="3"/>
  <c r="M6079" i="3"/>
  <c r="M6080" i="3"/>
  <c r="M6081" i="3"/>
  <c r="M6082" i="3"/>
  <c r="M6083" i="3"/>
  <c r="M6084" i="3"/>
  <c r="M6085" i="3"/>
  <c r="M6086" i="3"/>
  <c r="M6087" i="3"/>
  <c r="M6088" i="3"/>
  <c r="M6089" i="3"/>
  <c r="M6090" i="3"/>
  <c r="M6091" i="3"/>
  <c r="M6092" i="3"/>
  <c r="M6093" i="3"/>
  <c r="M6094" i="3"/>
  <c r="M6095" i="3"/>
  <c r="M6096" i="3"/>
  <c r="M6097" i="3"/>
  <c r="M6098" i="3"/>
  <c r="M6099" i="3"/>
  <c r="M6100" i="3"/>
  <c r="M6101" i="3"/>
  <c r="M6102" i="3"/>
  <c r="M6103" i="3"/>
  <c r="M6104" i="3"/>
  <c r="M6105" i="3"/>
  <c r="M6106" i="3"/>
  <c r="M6107" i="3"/>
  <c r="M6108" i="3"/>
  <c r="M6109" i="3"/>
  <c r="M6110" i="3"/>
  <c r="M6111" i="3"/>
  <c r="M6112" i="3"/>
  <c r="M6113" i="3"/>
  <c r="M6114" i="3"/>
  <c r="M6115" i="3"/>
  <c r="M6116" i="3"/>
  <c r="M6117" i="3"/>
  <c r="M6118" i="3"/>
  <c r="M6119" i="3"/>
  <c r="M6120" i="3"/>
  <c r="M6121" i="3"/>
  <c r="M6122" i="3"/>
  <c r="M6123" i="3"/>
  <c r="M6124" i="3"/>
  <c r="M6125" i="3"/>
  <c r="M6126" i="3"/>
  <c r="M6127" i="3"/>
  <c r="M6128" i="3"/>
  <c r="M6129" i="3"/>
  <c r="M6130" i="3"/>
  <c r="M6131" i="3"/>
  <c r="M6132" i="3"/>
  <c r="M6133" i="3"/>
  <c r="M6134" i="3"/>
  <c r="M6135" i="3"/>
  <c r="M6136" i="3"/>
  <c r="M6137" i="3"/>
  <c r="M6138" i="3"/>
  <c r="M6139" i="3"/>
  <c r="M6140" i="3"/>
  <c r="M6141" i="3"/>
  <c r="M6142" i="3"/>
  <c r="M6143" i="3"/>
  <c r="M6144" i="3"/>
  <c r="M6145" i="3"/>
  <c r="M6146" i="3"/>
  <c r="M6147" i="3"/>
  <c r="M6148" i="3"/>
  <c r="M6149" i="3"/>
  <c r="M6150" i="3"/>
  <c r="M6151" i="3"/>
  <c r="M6152" i="3"/>
  <c r="M6153" i="3"/>
  <c r="M6154" i="3"/>
  <c r="M6155" i="3"/>
  <c r="M6156" i="3"/>
  <c r="M6157" i="3"/>
  <c r="M6158" i="3"/>
  <c r="M6159" i="3"/>
  <c r="M6160" i="3"/>
  <c r="M6161" i="3"/>
  <c r="M6162" i="3"/>
  <c r="M6163" i="3"/>
  <c r="M6164" i="3"/>
  <c r="M6165" i="3"/>
  <c r="M6166" i="3"/>
  <c r="M6167" i="3"/>
  <c r="M6168" i="3"/>
  <c r="M6169" i="3"/>
  <c r="M6170" i="3"/>
  <c r="M6171" i="3"/>
  <c r="M6172" i="3"/>
  <c r="M6173" i="3"/>
  <c r="M6174" i="3"/>
  <c r="M6175" i="3"/>
  <c r="M6176" i="3"/>
  <c r="M6177" i="3"/>
  <c r="M6178" i="3"/>
  <c r="M6179" i="3"/>
  <c r="M6180" i="3"/>
  <c r="M6181" i="3"/>
  <c r="M6182" i="3"/>
  <c r="M6183" i="3"/>
  <c r="M6184" i="3"/>
  <c r="M6185" i="3"/>
  <c r="M6186" i="3"/>
  <c r="M6187" i="3"/>
  <c r="M6188" i="3"/>
  <c r="M6189" i="3"/>
  <c r="M6190" i="3"/>
  <c r="M6191" i="3"/>
  <c r="M6192" i="3"/>
  <c r="M6193" i="3"/>
  <c r="M6194" i="3"/>
  <c r="M6195" i="3"/>
  <c r="M6196" i="3"/>
  <c r="M6197" i="3"/>
  <c r="M6198" i="3"/>
  <c r="M6199" i="3"/>
  <c r="M6200" i="3"/>
  <c r="M6201" i="3"/>
  <c r="M6202" i="3"/>
  <c r="M6203" i="3"/>
  <c r="M6204" i="3"/>
  <c r="M6205" i="3"/>
  <c r="M6206" i="3"/>
  <c r="M6207" i="3"/>
  <c r="M6208" i="3"/>
  <c r="M6209" i="3"/>
  <c r="M6210" i="3"/>
  <c r="M6211" i="3"/>
  <c r="M6212" i="3"/>
  <c r="M6213" i="3"/>
  <c r="M6214" i="3"/>
  <c r="M6215" i="3"/>
  <c r="M6216" i="3"/>
  <c r="M6217" i="3"/>
  <c r="M6218" i="3"/>
  <c r="M6219" i="3"/>
  <c r="M6220" i="3"/>
  <c r="M6221" i="3"/>
  <c r="M6222" i="3"/>
  <c r="M6223" i="3"/>
  <c r="M6224" i="3"/>
  <c r="M6225" i="3"/>
  <c r="M6226" i="3"/>
  <c r="M6227" i="3"/>
  <c r="M6228" i="3"/>
  <c r="M6229" i="3"/>
  <c r="M6230" i="3"/>
  <c r="M6231" i="3"/>
  <c r="M6232" i="3"/>
  <c r="M6233" i="3"/>
  <c r="M6234" i="3"/>
  <c r="M6235" i="3"/>
  <c r="M6236" i="3"/>
  <c r="M6237" i="3"/>
  <c r="M6238" i="3"/>
  <c r="M6239" i="3"/>
  <c r="M6240" i="3"/>
  <c r="M6241" i="3"/>
  <c r="M6242" i="3"/>
  <c r="M6243" i="3"/>
  <c r="M6244" i="3"/>
  <c r="M6245" i="3"/>
  <c r="M6246" i="3"/>
  <c r="M6247" i="3"/>
  <c r="M6248" i="3"/>
  <c r="M6249" i="3"/>
  <c r="M6250" i="3"/>
  <c r="M6251" i="3"/>
  <c r="M6252" i="3"/>
  <c r="M6253" i="3"/>
  <c r="M6254" i="3"/>
  <c r="M6255" i="3"/>
  <c r="M6256" i="3"/>
  <c r="M6257" i="3"/>
  <c r="M6258" i="3"/>
  <c r="M6259" i="3"/>
  <c r="M6260" i="3"/>
  <c r="M6261" i="3"/>
  <c r="M6262" i="3"/>
  <c r="M6263" i="3"/>
  <c r="M6264" i="3"/>
  <c r="M6265" i="3"/>
  <c r="M6266" i="3"/>
  <c r="M6267" i="3"/>
  <c r="M6268" i="3"/>
  <c r="M6269" i="3"/>
  <c r="M6270" i="3"/>
  <c r="M6271" i="3"/>
  <c r="M6272" i="3"/>
  <c r="M6273" i="3"/>
  <c r="M6274" i="3"/>
  <c r="M6275" i="3"/>
  <c r="M6276" i="3"/>
  <c r="M6277" i="3"/>
  <c r="M6278" i="3"/>
  <c r="M6279" i="3"/>
  <c r="M6280" i="3"/>
  <c r="M6281" i="3"/>
  <c r="M6282" i="3"/>
  <c r="M6283" i="3"/>
  <c r="M6284" i="3"/>
  <c r="M6285" i="3"/>
  <c r="M6286" i="3"/>
  <c r="M6287" i="3"/>
  <c r="M6288" i="3"/>
  <c r="M6289" i="3"/>
  <c r="M6290" i="3"/>
  <c r="M6291" i="3"/>
  <c r="M6292" i="3"/>
  <c r="M6293" i="3"/>
  <c r="M6294" i="3"/>
  <c r="M6295" i="3"/>
  <c r="M6296" i="3"/>
  <c r="M6297" i="3"/>
  <c r="M6298" i="3"/>
  <c r="M6299" i="3"/>
  <c r="M6300" i="3"/>
  <c r="M6301" i="3"/>
  <c r="M6302" i="3"/>
  <c r="M6303" i="3"/>
  <c r="M6304" i="3"/>
  <c r="M6305" i="3"/>
  <c r="M6306" i="3"/>
  <c r="M6307" i="3"/>
  <c r="M6308" i="3"/>
  <c r="M6309" i="3"/>
  <c r="M6310" i="3"/>
  <c r="M6311" i="3"/>
  <c r="M6312" i="3"/>
  <c r="M6313" i="3"/>
  <c r="M6314" i="3"/>
  <c r="M6315" i="3"/>
  <c r="M6316" i="3"/>
  <c r="M6317" i="3"/>
  <c r="M6318" i="3"/>
  <c r="M6319" i="3"/>
  <c r="M6320" i="3"/>
  <c r="M6321" i="3"/>
  <c r="M6322" i="3"/>
  <c r="M6323" i="3"/>
  <c r="M6324" i="3"/>
  <c r="M6325" i="3"/>
  <c r="M6326" i="3"/>
  <c r="M6327" i="3"/>
  <c r="M6328" i="3"/>
  <c r="M6329" i="3"/>
  <c r="M6330" i="3"/>
  <c r="M6331" i="3"/>
  <c r="M6332" i="3"/>
  <c r="M6333" i="3"/>
  <c r="M6334" i="3"/>
  <c r="M6335" i="3"/>
  <c r="M6336" i="3"/>
  <c r="M6337" i="3"/>
  <c r="M6338" i="3"/>
  <c r="M6339" i="3"/>
  <c r="M6340" i="3"/>
  <c r="M6341" i="3"/>
  <c r="M6342" i="3"/>
  <c r="M6343" i="3"/>
  <c r="M6344" i="3"/>
  <c r="M6345" i="3"/>
  <c r="M6346" i="3"/>
  <c r="M6347" i="3"/>
  <c r="M6348" i="3"/>
  <c r="M6349" i="3"/>
  <c r="M6350" i="3"/>
  <c r="M6351" i="3"/>
  <c r="M6352" i="3"/>
  <c r="M6353" i="3"/>
  <c r="M6354" i="3"/>
  <c r="M6355" i="3"/>
  <c r="M6356" i="3"/>
  <c r="M6357" i="3"/>
  <c r="M6358" i="3"/>
  <c r="M6359" i="3"/>
  <c r="M6360" i="3"/>
  <c r="M6361" i="3"/>
  <c r="M6362" i="3"/>
  <c r="M6363" i="3"/>
  <c r="M6364" i="3"/>
  <c r="M6365" i="3"/>
  <c r="M6366" i="3"/>
  <c r="M6367" i="3"/>
  <c r="M6368" i="3"/>
  <c r="M6369" i="3"/>
  <c r="M6370" i="3"/>
  <c r="M6371" i="3"/>
  <c r="M6372" i="3"/>
  <c r="M6373" i="3"/>
  <c r="M6374" i="3"/>
  <c r="M6375" i="3"/>
  <c r="M6376" i="3"/>
  <c r="M6377" i="3"/>
  <c r="M6378" i="3"/>
  <c r="M6379" i="3"/>
  <c r="M6380" i="3"/>
  <c r="M6381" i="3"/>
  <c r="M6382" i="3"/>
  <c r="M6383" i="3"/>
  <c r="M6384" i="3"/>
  <c r="M6385" i="3"/>
  <c r="M6386" i="3"/>
  <c r="M6387" i="3"/>
  <c r="M6388" i="3"/>
  <c r="M6389" i="3"/>
  <c r="M6390" i="3"/>
  <c r="M6391" i="3"/>
  <c r="M6392" i="3"/>
  <c r="M6393" i="3"/>
  <c r="M6394" i="3"/>
  <c r="M6395" i="3"/>
  <c r="M6396" i="3"/>
  <c r="M6397" i="3"/>
  <c r="M6398" i="3"/>
  <c r="M6399" i="3"/>
  <c r="M6400" i="3"/>
  <c r="M6401" i="3"/>
  <c r="M6402" i="3"/>
  <c r="M6403" i="3"/>
  <c r="M6404" i="3"/>
  <c r="M6405" i="3"/>
  <c r="M6406" i="3"/>
  <c r="M6407" i="3"/>
  <c r="M6408" i="3"/>
  <c r="M6409" i="3"/>
  <c r="M6410" i="3"/>
  <c r="M6411" i="3"/>
  <c r="M6412" i="3"/>
  <c r="M6413" i="3"/>
  <c r="M6414" i="3"/>
  <c r="M6415" i="3"/>
  <c r="M6416" i="3"/>
  <c r="M6417" i="3"/>
  <c r="M6418" i="3"/>
  <c r="M6419" i="3"/>
  <c r="M6420" i="3"/>
  <c r="M6421" i="3"/>
  <c r="M6422" i="3"/>
  <c r="M6423" i="3"/>
  <c r="M6424" i="3"/>
  <c r="M6425" i="3"/>
  <c r="M6426" i="3"/>
  <c r="M6427" i="3"/>
  <c r="M6428" i="3"/>
  <c r="M6429" i="3"/>
  <c r="M6430" i="3"/>
  <c r="M6431" i="3"/>
  <c r="M6432" i="3"/>
  <c r="M6433" i="3"/>
  <c r="M6434" i="3"/>
  <c r="M6435" i="3"/>
  <c r="M6436" i="3"/>
  <c r="M6437" i="3"/>
  <c r="M6438" i="3"/>
  <c r="M6439" i="3"/>
  <c r="M6440" i="3"/>
  <c r="M6441" i="3"/>
  <c r="M6442" i="3"/>
  <c r="M6443" i="3"/>
  <c r="M6444" i="3"/>
  <c r="M6445" i="3"/>
  <c r="M6446" i="3"/>
  <c r="M6447" i="3"/>
  <c r="M6448" i="3"/>
  <c r="M6449" i="3"/>
  <c r="M6450" i="3"/>
  <c r="M6451" i="3"/>
  <c r="M6452" i="3"/>
  <c r="M6453" i="3"/>
  <c r="M6454" i="3"/>
  <c r="M6455" i="3"/>
  <c r="M6456" i="3"/>
  <c r="M6457" i="3"/>
  <c r="M6458" i="3"/>
  <c r="M6459" i="3"/>
  <c r="M6460" i="3"/>
  <c r="M6461" i="3"/>
  <c r="M6462" i="3"/>
  <c r="M6463" i="3"/>
  <c r="M6464" i="3"/>
  <c r="M6465" i="3"/>
  <c r="M6466" i="3"/>
  <c r="M6467" i="3"/>
  <c r="M6468" i="3"/>
  <c r="M6469" i="3"/>
  <c r="M6470" i="3"/>
  <c r="M6471" i="3"/>
  <c r="M6472" i="3"/>
  <c r="M6473" i="3"/>
  <c r="M6474" i="3"/>
  <c r="M6475" i="3"/>
  <c r="M6476" i="3"/>
  <c r="M6477" i="3"/>
  <c r="M6478" i="3"/>
  <c r="M6479" i="3"/>
  <c r="M6480" i="3"/>
  <c r="M6481" i="3"/>
  <c r="M6482" i="3"/>
  <c r="M6483" i="3"/>
  <c r="M6484" i="3"/>
  <c r="M6485" i="3"/>
  <c r="M6486" i="3"/>
  <c r="M6487" i="3"/>
  <c r="M6488" i="3"/>
  <c r="M6489" i="3"/>
  <c r="M6490" i="3"/>
  <c r="M6491" i="3"/>
  <c r="M6492" i="3"/>
  <c r="M6493" i="3"/>
  <c r="M6494" i="3"/>
  <c r="M6495" i="3"/>
  <c r="M6496" i="3"/>
  <c r="M6497" i="3"/>
  <c r="M6498" i="3"/>
  <c r="M6499" i="3"/>
  <c r="M6500" i="3"/>
  <c r="M6501" i="3"/>
  <c r="M6502" i="3"/>
  <c r="M6503" i="3"/>
  <c r="M6504" i="3"/>
  <c r="M6505" i="3"/>
  <c r="M6506" i="3"/>
  <c r="M6507" i="3"/>
  <c r="M6508" i="3"/>
  <c r="M6509" i="3"/>
  <c r="M6510" i="3"/>
  <c r="M6511" i="3"/>
  <c r="M6512" i="3"/>
  <c r="M6513" i="3"/>
  <c r="M6514" i="3"/>
  <c r="M6515" i="3"/>
  <c r="M6516" i="3"/>
  <c r="M6517" i="3"/>
  <c r="M6518" i="3"/>
  <c r="M6519" i="3"/>
  <c r="M6520" i="3"/>
  <c r="M6521" i="3"/>
  <c r="M6522" i="3"/>
  <c r="M6523" i="3"/>
  <c r="M6524" i="3"/>
  <c r="M6525" i="3"/>
  <c r="M6526" i="3"/>
  <c r="M6527" i="3"/>
  <c r="M6528" i="3"/>
  <c r="M6529" i="3"/>
  <c r="M6530" i="3"/>
  <c r="M6531" i="3"/>
  <c r="M6532" i="3"/>
  <c r="M6533" i="3"/>
  <c r="M6534" i="3"/>
  <c r="M6535" i="3"/>
  <c r="M6536" i="3"/>
  <c r="M6537" i="3"/>
  <c r="M6538" i="3"/>
  <c r="M6539" i="3"/>
  <c r="M6540" i="3"/>
  <c r="M6541" i="3"/>
  <c r="M6542" i="3"/>
  <c r="M6543" i="3"/>
  <c r="M6544" i="3"/>
  <c r="M6545" i="3"/>
  <c r="M6546" i="3"/>
  <c r="M6547" i="3"/>
  <c r="M6548" i="3"/>
  <c r="M6549" i="3"/>
  <c r="M6550" i="3"/>
  <c r="M6551" i="3"/>
  <c r="M6552" i="3"/>
  <c r="M6553" i="3"/>
  <c r="M6554" i="3"/>
  <c r="M6555" i="3"/>
  <c r="M6556" i="3"/>
  <c r="M6557" i="3"/>
  <c r="M6558" i="3"/>
  <c r="M6559" i="3"/>
  <c r="M6560" i="3"/>
  <c r="M6561" i="3"/>
  <c r="M6562" i="3"/>
  <c r="M6563" i="3"/>
  <c r="M6564" i="3"/>
  <c r="M6565" i="3"/>
  <c r="M6566" i="3"/>
  <c r="M6567" i="3"/>
  <c r="M6568" i="3"/>
  <c r="M6569" i="3"/>
  <c r="M6570" i="3"/>
  <c r="M6571" i="3"/>
  <c r="M6572" i="3"/>
  <c r="M6573" i="3"/>
  <c r="M6574" i="3"/>
  <c r="M6575" i="3"/>
  <c r="M6576" i="3"/>
  <c r="M6577" i="3"/>
  <c r="M6578" i="3"/>
  <c r="M6579" i="3"/>
  <c r="M6580" i="3"/>
  <c r="M6581" i="3"/>
  <c r="M6582" i="3"/>
  <c r="M6583" i="3"/>
  <c r="M6584" i="3"/>
  <c r="M6585" i="3"/>
  <c r="M6586" i="3"/>
  <c r="M6587" i="3"/>
  <c r="M6588" i="3"/>
  <c r="M6589" i="3"/>
  <c r="M6590" i="3"/>
  <c r="M6591" i="3"/>
  <c r="M6592" i="3"/>
  <c r="M6593" i="3"/>
  <c r="M6594" i="3"/>
  <c r="M6595" i="3"/>
  <c r="M6596" i="3"/>
  <c r="M6597" i="3"/>
  <c r="M6598" i="3"/>
  <c r="M6599" i="3"/>
  <c r="M6600" i="3"/>
  <c r="M6601" i="3"/>
  <c r="M6602" i="3"/>
  <c r="M6603" i="3"/>
  <c r="M6604" i="3"/>
  <c r="M6605" i="3"/>
  <c r="M6606" i="3"/>
  <c r="M6607" i="3"/>
  <c r="M6608" i="3"/>
  <c r="M6609" i="3"/>
  <c r="M6610" i="3"/>
  <c r="M6611" i="3"/>
  <c r="M6612" i="3"/>
  <c r="M6613" i="3"/>
  <c r="M6614" i="3"/>
  <c r="M6615" i="3"/>
  <c r="M6616" i="3"/>
  <c r="M6617" i="3"/>
  <c r="M6618" i="3"/>
  <c r="M6619" i="3"/>
  <c r="M6620" i="3"/>
  <c r="M6621" i="3"/>
  <c r="M6622" i="3"/>
  <c r="M6623" i="3"/>
  <c r="M6624" i="3"/>
  <c r="M6625" i="3"/>
  <c r="M6626" i="3"/>
  <c r="M6627" i="3"/>
  <c r="M6628" i="3"/>
  <c r="M6629" i="3"/>
  <c r="M6630" i="3"/>
  <c r="M6631" i="3"/>
  <c r="M6632" i="3"/>
  <c r="M6633" i="3"/>
  <c r="M6634" i="3"/>
  <c r="M6635" i="3"/>
  <c r="M6636" i="3"/>
  <c r="M6637" i="3"/>
  <c r="M6638" i="3"/>
  <c r="M6639" i="3"/>
  <c r="M6640" i="3"/>
  <c r="M6641" i="3"/>
  <c r="M6642" i="3"/>
  <c r="M6643" i="3"/>
  <c r="M6644" i="3"/>
  <c r="M6645" i="3"/>
  <c r="M6646" i="3"/>
  <c r="M6647" i="3"/>
  <c r="M6648" i="3"/>
  <c r="M6649" i="3"/>
  <c r="M6650" i="3"/>
  <c r="M6651" i="3"/>
  <c r="M6652" i="3"/>
  <c r="M6653" i="3"/>
  <c r="M6654" i="3"/>
  <c r="M6655" i="3"/>
  <c r="M6656" i="3"/>
  <c r="M6657" i="3"/>
  <c r="M6658" i="3"/>
  <c r="M6659" i="3"/>
  <c r="M6660" i="3"/>
  <c r="M6661" i="3"/>
  <c r="M6662" i="3"/>
  <c r="M6663" i="3"/>
  <c r="M6664" i="3"/>
  <c r="M6665" i="3"/>
  <c r="M6666" i="3"/>
  <c r="M6667" i="3"/>
  <c r="M6668" i="3"/>
  <c r="M6669" i="3"/>
  <c r="M6670" i="3"/>
  <c r="M6671" i="3"/>
  <c r="M6672" i="3"/>
  <c r="M6673" i="3"/>
  <c r="M6674" i="3"/>
  <c r="M6675" i="3"/>
  <c r="M6676" i="3"/>
  <c r="M6677" i="3"/>
  <c r="M6678" i="3"/>
  <c r="M6679" i="3"/>
  <c r="M6680" i="3"/>
  <c r="M6681" i="3"/>
  <c r="M6682" i="3"/>
  <c r="M6683" i="3"/>
  <c r="M6684" i="3"/>
  <c r="M6685" i="3"/>
  <c r="M6686" i="3"/>
  <c r="M6687" i="3"/>
  <c r="M6688" i="3"/>
  <c r="M6689" i="3"/>
  <c r="M6690" i="3"/>
  <c r="M6691" i="3"/>
  <c r="M6692" i="3"/>
  <c r="M6693" i="3"/>
  <c r="M6694" i="3"/>
  <c r="M6695" i="3"/>
  <c r="M6696" i="3"/>
  <c r="M6697" i="3"/>
  <c r="M6698" i="3"/>
  <c r="M6699" i="3"/>
  <c r="M6700" i="3"/>
  <c r="M6701" i="3"/>
  <c r="M6702" i="3"/>
  <c r="M6703" i="3"/>
  <c r="M6704" i="3"/>
  <c r="M6705" i="3"/>
  <c r="M6706" i="3"/>
  <c r="M6707" i="3"/>
  <c r="M6708" i="3"/>
  <c r="M6709" i="3"/>
  <c r="M6710" i="3"/>
  <c r="M6711" i="3"/>
  <c r="M6712" i="3"/>
  <c r="M6713" i="3"/>
  <c r="M6714" i="3"/>
  <c r="M6715" i="3"/>
  <c r="M6716" i="3"/>
  <c r="M6717" i="3"/>
  <c r="M6718" i="3"/>
  <c r="M6719" i="3"/>
  <c r="M6720" i="3"/>
  <c r="M6721" i="3"/>
  <c r="M6722" i="3"/>
  <c r="M6723" i="3"/>
  <c r="M6724" i="3"/>
  <c r="M6725" i="3"/>
  <c r="M6726" i="3"/>
  <c r="M6727" i="3"/>
  <c r="M6728" i="3"/>
  <c r="M6729" i="3"/>
  <c r="M6730" i="3"/>
  <c r="M6731" i="3"/>
  <c r="M6732" i="3"/>
  <c r="M6733" i="3"/>
  <c r="M6734" i="3"/>
  <c r="M6735" i="3"/>
  <c r="M6736" i="3"/>
  <c r="M6737" i="3"/>
  <c r="M6738" i="3"/>
  <c r="M6739" i="3"/>
  <c r="M6740" i="3"/>
  <c r="M6741" i="3"/>
  <c r="M6742" i="3"/>
  <c r="M6743" i="3"/>
  <c r="M6744" i="3"/>
  <c r="M6745" i="3"/>
  <c r="M6746" i="3"/>
  <c r="M6747" i="3"/>
  <c r="M6748" i="3"/>
  <c r="M6749" i="3"/>
  <c r="M6750" i="3"/>
  <c r="M6751" i="3"/>
  <c r="M6752" i="3"/>
  <c r="M6753" i="3"/>
  <c r="M6754" i="3"/>
  <c r="M6755" i="3"/>
  <c r="M6756" i="3"/>
  <c r="M6757" i="3"/>
  <c r="M6758" i="3"/>
  <c r="M6759" i="3"/>
  <c r="M6760" i="3"/>
  <c r="M6761" i="3"/>
  <c r="M6762" i="3"/>
  <c r="M6763" i="3"/>
  <c r="M6764" i="3"/>
  <c r="M6765" i="3"/>
  <c r="M6766" i="3"/>
  <c r="M6767" i="3"/>
  <c r="M6768" i="3"/>
  <c r="M6769" i="3"/>
  <c r="M6770" i="3"/>
  <c r="M6771" i="3"/>
  <c r="M6772" i="3"/>
  <c r="M6773" i="3"/>
  <c r="M6774" i="3"/>
  <c r="M6775" i="3"/>
  <c r="M6776" i="3"/>
  <c r="M6777" i="3"/>
  <c r="M6778" i="3"/>
  <c r="M6779" i="3"/>
  <c r="M6780" i="3"/>
  <c r="M6781" i="3"/>
  <c r="M6782" i="3"/>
  <c r="M6783" i="3"/>
  <c r="M6784" i="3"/>
  <c r="M6785" i="3"/>
  <c r="M6786" i="3"/>
  <c r="M6787" i="3"/>
  <c r="M6788" i="3"/>
  <c r="M6789" i="3"/>
  <c r="M6790" i="3"/>
  <c r="M6791" i="3"/>
  <c r="M6792" i="3"/>
  <c r="M6793" i="3"/>
  <c r="M6794" i="3"/>
  <c r="M6795" i="3"/>
  <c r="M6796" i="3"/>
  <c r="M6797" i="3"/>
  <c r="M6798" i="3"/>
  <c r="M6799" i="3"/>
  <c r="M6800" i="3"/>
  <c r="M6801" i="3"/>
  <c r="M6802" i="3"/>
  <c r="M6803" i="3"/>
  <c r="M6804" i="3"/>
  <c r="M6805" i="3"/>
  <c r="M6806" i="3"/>
  <c r="M6807" i="3"/>
  <c r="M6808" i="3"/>
  <c r="M6809" i="3"/>
  <c r="M6810" i="3"/>
  <c r="M6811" i="3"/>
  <c r="M6812" i="3"/>
  <c r="M6813" i="3"/>
  <c r="M6814" i="3"/>
  <c r="M6815" i="3"/>
  <c r="M6816" i="3"/>
  <c r="M6817" i="3"/>
  <c r="M6818" i="3"/>
  <c r="M6819" i="3"/>
  <c r="M6820" i="3"/>
  <c r="M6821" i="3"/>
  <c r="M6822" i="3"/>
  <c r="M6823" i="3"/>
  <c r="M6824" i="3"/>
  <c r="M6825" i="3"/>
  <c r="M6826" i="3"/>
  <c r="M6827" i="3"/>
  <c r="M6828" i="3"/>
  <c r="M6829" i="3"/>
  <c r="M6830" i="3"/>
  <c r="M6831" i="3"/>
  <c r="M6832" i="3"/>
  <c r="M6833" i="3"/>
  <c r="M6834" i="3"/>
  <c r="M6835" i="3"/>
  <c r="M6836" i="3"/>
  <c r="M6837" i="3"/>
  <c r="M6838" i="3"/>
  <c r="M6839" i="3"/>
  <c r="M6840" i="3"/>
  <c r="M6841" i="3"/>
  <c r="M6842" i="3"/>
  <c r="M6843" i="3"/>
  <c r="M6844" i="3"/>
  <c r="M6845" i="3"/>
  <c r="M6846" i="3"/>
  <c r="M6847" i="3"/>
  <c r="M6848" i="3"/>
  <c r="M6849" i="3"/>
  <c r="M6850" i="3"/>
  <c r="M6851" i="3"/>
  <c r="M6852" i="3"/>
  <c r="M6853" i="3"/>
  <c r="M6854" i="3"/>
  <c r="M6855" i="3"/>
  <c r="M6856" i="3"/>
  <c r="M6857" i="3"/>
  <c r="M6858" i="3"/>
  <c r="M6859" i="3"/>
  <c r="M6860" i="3"/>
  <c r="M6861" i="3"/>
  <c r="M6862" i="3"/>
  <c r="M6863" i="3"/>
  <c r="M6864" i="3"/>
  <c r="M6865" i="3"/>
  <c r="M6866" i="3"/>
  <c r="M6867" i="3"/>
  <c r="M6868" i="3"/>
  <c r="M6869" i="3"/>
  <c r="M6870" i="3"/>
  <c r="M6871" i="3"/>
  <c r="M6872" i="3"/>
  <c r="M6873" i="3"/>
  <c r="M6874" i="3"/>
  <c r="M6875" i="3"/>
  <c r="M6876" i="3"/>
  <c r="M6877" i="3"/>
  <c r="M6878" i="3"/>
  <c r="M6879" i="3"/>
  <c r="M6880" i="3"/>
  <c r="M6881" i="3"/>
  <c r="M6882" i="3"/>
  <c r="M6883" i="3"/>
  <c r="M6884" i="3"/>
  <c r="M6885" i="3"/>
  <c r="M6886" i="3"/>
  <c r="M6887" i="3"/>
  <c r="M6888" i="3"/>
  <c r="M6889" i="3"/>
  <c r="M6890" i="3"/>
  <c r="M6891" i="3"/>
  <c r="M6892" i="3"/>
  <c r="M6893" i="3"/>
  <c r="M6894" i="3"/>
  <c r="M6895" i="3"/>
  <c r="M6896" i="3"/>
  <c r="M6897" i="3"/>
  <c r="M6898" i="3"/>
  <c r="M6899" i="3"/>
  <c r="M6900" i="3"/>
  <c r="M6901" i="3"/>
  <c r="M6902" i="3"/>
  <c r="M6903" i="3"/>
  <c r="M6904" i="3"/>
  <c r="M6905" i="3"/>
  <c r="M6906" i="3"/>
  <c r="M6907" i="3"/>
  <c r="M6908" i="3"/>
  <c r="M6909" i="3"/>
  <c r="M6910" i="3"/>
  <c r="M6911" i="3"/>
  <c r="M6912" i="3"/>
  <c r="M6913" i="3"/>
  <c r="M6914" i="3"/>
  <c r="M6915" i="3"/>
  <c r="M6916" i="3"/>
  <c r="M6917" i="3"/>
  <c r="M6918" i="3"/>
  <c r="M6919" i="3"/>
  <c r="M6920" i="3"/>
  <c r="M6921" i="3"/>
  <c r="M6922" i="3"/>
  <c r="M6923" i="3"/>
  <c r="M6924" i="3"/>
  <c r="M6925" i="3"/>
  <c r="M6926" i="3"/>
  <c r="M6927" i="3"/>
  <c r="M6928" i="3"/>
  <c r="M6929" i="3"/>
  <c r="M6930" i="3"/>
  <c r="M6931" i="3"/>
  <c r="M6932" i="3"/>
  <c r="M6933" i="3"/>
  <c r="M6934" i="3"/>
  <c r="M6935" i="3"/>
  <c r="M6936" i="3"/>
  <c r="M6937" i="3"/>
  <c r="M6938" i="3"/>
  <c r="M6939" i="3"/>
  <c r="M6940" i="3"/>
  <c r="M6941" i="3"/>
  <c r="M6942" i="3"/>
  <c r="M6943" i="3"/>
  <c r="M6944" i="3"/>
  <c r="M6945" i="3"/>
  <c r="M6946" i="3"/>
  <c r="M6947" i="3"/>
  <c r="M6948" i="3"/>
  <c r="M6949" i="3"/>
  <c r="M6950" i="3"/>
  <c r="M6951" i="3"/>
  <c r="M6952" i="3"/>
  <c r="M6953" i="3"/>
  <c r="M6954" i="3"/>
  <c r="M6955" i="3"/>
  <c r="M6956" i="3"/>
  <c r="M6957" i="3"/>
  <c r="M6958" i="3"/>
  <c r="M6959" i="3"/>
  <c r="M6960" i="3"/>
  <c r="M6961" i="3"/>
  <c r="M6962" i="3"/>
  <c r="M6963" i="3"/>
  <c r="M6964" i="3"/>
  <c r="M6965" i="3"/>
  <c r="M6966" i="3"/>
  <c r="M6967" i="3"/>
  <c r="M6968" i="3"/>
  <c r="M6969" i="3"/>
  <c r="M6970" i="3"/>
  <c r="M6971" i="3"/>
  <c r="M6972" i="3"/>
  <c r="M6973" i="3"/>
  <c r="M6974" i="3"/>
  <c r="M6975" i="3"/>
  <c r="M6976" i="3"/>
  <c r="M6977" i="3"/>
  <c r="M6978" i="3"/>
  <c r="M6979" i="3"/>
  <c r="M6980" i="3"/>
  <c r="M6981" i="3"/>
  <c r="M6982" i="3"/>
  <c r="M6983" i="3"/>
  <c r="M6984" i="3"/>
  <c r="M6985" i="3"/>
  <c r="M6986" i="3"/>
  <c r="M6987" i="3"/>
  <c r="M6988" i="3"/>
  <c r="M6989" i="3"/>
  <c r="M6990" i="3"/>
  <c r="M6991" i="3"/>
  <c r="M6992" i="3"/>
  <c r="M6993" i="3"/>
  <c r="M6994" i="3"/>
  <c r="M6995" i="3"/>
  <c r="M6996" i="3"/>
  <c r="M6997" i="3"/>
  <c r="M6998" i="3"/>
  <c r="M6999" i="3"/>
  <c r="M7000" i="3"/>
  <c r="M7001" i="3"/>
  <c r="M7002" i="3"/>
  <c r="M7003" i="3"/>
  <c r="M7004" i="3"/>
  <c r="M7005" i="3"/>
  <c r="M7006" i="3"/>
  <c r="M7007" i="3"/>
  <c r="M7008" i="3"/>
  <c r="M7009" i="3"/>
  <c r="M7010" i="3"/>
  <c r="M7011" i="3"/>
  <c r="M7012" i="3"/>
  <c r="M7013" i="3"/>
  <c r="M7014" i="3"/>
  <c r="M7015" i="3"/>
  <c r="M7016" i="3"/>
  <c r="M7017" i="3"/>
  <c r="M7018" i="3"/>
  <c r="M7019" i="3"/>
  <c r="M7020" i="3"/>
  <c r="M7021" i="3"/>
  <c r="M7022" i="3"/>
  <c r="M7023" i="3"/>
  <c r="M7024" i="3"/>
  <c r="M7025" i="3"/>
  <c r="M7026" i="3"/>
  <c r="M7027" i="3"/>
  <c r="M7028" i="3"/>
  <c r="M7029" i="3"/>
  <c r="M7030" i="3"/>
  <c r="M7031" i="3"/>
  <c r="M7032" i="3"/>
  <c r="M7033" i="3"/>
  <c r="M7034" i="3"/>
  <c r="M7035" i="3"/>
  <c r="M7036" i="3"/>
  <c r="M7037" i="3"/>
  <c r="M7038" i="3"/>
  <c r="M7039" i="3"/>
  <c r="M7040" i="3"/>
  <c r="M7041" i="3"/>
  <c r="M7042" i="3"/>
  <c r="M7043" i="3"/>
  <c r="M7044" i="3"/>
  <c r="M7045" i="3"/>
  <c r="M7046" i="3"/>
  <c r="M7047" i="3"/>
  <c r="M7048" i="3"/>
  <c r="M7049" i="3"/>
  <c r="M7050" i="3"/>
  <c r="M7051" i="3"/>
  <c r="M7052" i="3"/>
  <c r="M7053" i="3"/>
  <c r="M7054" i="3"/>
  <c r="M7055" i="3"/>
  <c r="M7056" i="3"/>
  <c r="M7057" i="3"/>
  <c r="M7058" i="3"/>
  <c r="M7059" i="3"/>
  <c r="M7060" i="3"/>
  <c r="M7061" i="3"/>
  <c r="M7062" i="3"/>
  <c r="M7063" i="3"/>
  <c r="M7064" i="3"/>
  <c r="M7065" i="3"/>
  <c r="M7066" i="3"/>
  <c r="M7067" i="3"/>
  <c r="M7068" i="3"/>
  <c r="M7069" i="3"/>
  <c r="M7070" i="3"/>
  <c r="M7071" i="3"/>
  <c r="M7072" i="3"/>
  <c r="M7073" i="3"/>
  <c r="M7074" i="3"/>
  <c r="M7075" i="3"/>
  <c r="M7076" i="3"/>
  <c r="M7077" i="3"/>
  <c r="M7078" i="3"/>
  <c r="M7079" i="3"/>
  <c r="M7080" i="3"/>
  <c r="M7081" i="3"/>
  <c r="M7082" i="3"/>
  <c r="M7083" i="3"/>
  <c r="M7084" i="3"/>
  <c r="M7085" i="3"/>
  <c r="M7086" i="3"/>
  <c r="M7087" i="3"/>
  <c r="M7088" i="3"/>
  <c r="M7089" i="3"/>
  <c r="M7090" i="3"/>
  <c r="M7091" i="3"/>
  <c r="M7092" i="3"/>
  <c r="M7093" i="3"/>
  <c r="M7094" i="3"/>
  <c r="M7095" i="3"/>
  <c r="M7096" i="3"/>
  <c r="M7097" i="3"/>
  <c r="M7098" i="3"/>
  <c r="M7099" i="3"/>
  <c r="M7100" i="3"/>
  <c r="M7101" i="3"/>
  <c r="M7102" i="3"/>
  <c r="M7103" i="3"/>
  <c r="M7104" i="3"/>
  <c r="M7105" i="3"/>
  <c r="M7106" i="3"/>
  <c r="M7107" i="3"/>
  <c r="M7108" i="3"/>
  <c r="M7109" i="3"/>
  <c r="M7110" i="3"/>
  <c r="M7111" i="3"/>
  <c r="M7112" i="3"/>
  <c r="M7113" i="3"/>
  <c r="M7114" i="3"/>
  <c r="M7115" i="3"/>
  <c r="M7116" i="3"/>
  <c r="M7117" i="3"/>
  <c r="M7118" i="3"/>
  <c r="M7119" i="3"/>
  <c r="M7120" i="3"/>
  <c r="M7121" i="3"/>
  <c r="M7122" i="3"/>
  <c r="M7123" i="3"/>
  <c r="M7124" i="3"/>
  <c r="M7125" i="3"/>
  <c r="M7126" i="3"/>
  <c r="M7127" i="3"/>
  <c r="M7128" i="3"/>
  <c r="M7129" i="3"/>
  <c r="M7130" i="3"/>
  <c r="M7131" i="3"/>
  <c r="M7132" i="3"/>
  <c r="M7133" i="3"/>
  <c r="M7134" i="3"/>
  <c r="M7135" i="3"/>
  <c r="M7136" i="3"/>
  <c r="M7137" i="3"/>
  <c r="M7138" i="3"/>
  <c r="M7139" i="3"/>
  <c r="M7140" i="3"/>
  <c r="M7141" i="3"/>
  <c r="M7142" i="3"/>
  <c r="M7143" i="3"/>
  <c r="M7144" i="3"/>
  <c r="M7145" i="3"/>
  <c r="M7146" i="3"/>
  <c r="M7147" i="3"/>
  <c r="M7148" i="3"/>
  <c r="M7149" i="3"/>
  <c r="M7150" i="3"/>
  <c r="M7151" i="3"/>
  <c r="M7152" i="3"/>
  <c r="M7153" i="3"/>
  <c r="M7154" i="3"/>
  <c r="M7155" i="3"/>
  <c r="M7156" i="3"/>
  <c r="M7157" i="3"/>
  <c r="M7158" i="3"/>
  <c r="M7159" i="3"/>
  <c r="M7160" i="3"/>
  <c r="M7161" i="3"/>
  <c r="M7162" i="3"/>
  <c r="M7163" i="3"/>
  <c r="M7164" i="3"/>
  <c r="M7165" i="3"/>
  <c r="M7166" i="3"/>
  <c r="M7167" i="3"/>
  <c r="M7168" i="3"/>
  <c r="M7169" i="3"/>
  <c r="M7170" i="3"/>
  <c r="M7171" i="3"/>
  <c r="M7172" i="3"/>
  <c r="M7173" i="3"/>
  <c r="M7174" i="3"/>
  <c r="M7175" i="3"/>
  <c r="M7176" i="3"/>
  <c r="M7177" i="3"/>
  <c r="M7178" i="3"/>
  <c r="M7179" i="3"/>
  <c r="M7180" i="3"/>
  <c r="M7181" i="3"/>
  <c r="M7182" i="3"/>
  <c r="M7183" i="3"/>
  <c r="M7184" i="3"/>
  <c r="M7185" i="3"/>
  <c r="M7186" i="3"/>
  <c r="M7187" i="3"/>
  <c r="M7188" i="3"/>
  <c r="M7189" i="3"/>
  <c r="M7190" i="3"/>
  <c r="M7191" i="3"/>
  <c r="M7192" i="3"/>
  <c r="M7193" i="3"/>
  <c r="M7194" i="3"/>
  <c r="M7195" i="3"/>
  <c r="M7196" i="3"/>
  <c r="M7197" i="3"/>
  <c r="M7198" i="3"/>
  <c r="M7199" i="3"/>
  <c r="M7200" i="3"/>
  <c r="M7201" i="3"/>
  <c r="M7202" i="3"/>
  <c r="M7203" i="3"/>
  <c r="M7204" i="3"/>
  <c r="M7205" i="3"/>
  <c r="M7206" i="3"/>
  <c r="M7207" i="3"/>
  <c r="M7208" i="3"/>
  <c r="M7209" i="3"/>
  <c r="M7210" i="3"/>
  <c r="M7211" i="3"/>
  <c r="M7212" i="3"/>
  <c r="M7213" i="3"/>
  <c r="M7214" i="3"/>
  <c r="M7215" i="3"/>
  <c r="M7216" i="3"/>
  <c r="M7217" i="3"/>
  <c r="M7218" i="3"/>
  <c r="M7219" i="3"/>
  <c r="M7220" i="3"/>
  <c r="M7221" i="3"/>
  <c r="M7222" i="3"/>
  <c r="M7223" i="3"/>
  <c r="M7224" i="3"/>
  <c r="M7225" i="3"/>
  <c r="M7226" i="3"/>
  <c r="M7227" i="3"/>
  <c r="M7228" i="3"/>
  <c r="M7229" i="3"/>
  <c r="M7230" i="3"/>
  <c r="M7231" i="3"/>
  <c r="M7232" i="3"/>
  <c r="M7233" i="3"/>
  <c r="M7234" i="3"/>
  <c r="M7235" i="3"/>
  <c r="M7236" i="3"/>
  <c r="M7237" i="3"/>
  <c r="M7238" i="3"/>
  <c r="M7239" i="3"/>
  <c r="M7240" i="3"/>
  <c r="M7241" i="3"/>
  <c r="M7242" i="3"/>
  <c r="M7243" i="3"/>
  <c r="M7244" i="3"/>
  <c r="M7245" i="3"/>
  <c r="M7246" i="3"/>
  <c r="M7247" i="3"/>
  <c r="M7248" i="3"/>
  <c r="M7249" i="3"/>
  <c r="M7250" i="3"/>
  <c r="M7251" i="3"/>
  <c r="M7252" i="3"/>
  <c r="M7253" i="3"/>
  <c r="M7254" i="3"/>
  <c r="M7255" i="3"/>
  <c r="M7256" i="3"/>
  <c r="M7257" i="3"/>
  <c r="M7258" i="3"/>
  <c r="M7259" i="3"/>
  <c r="M7260" i="3"/>
  <c r="M7261" i="3"/>
  <c r="M7262" i="3"/>
  <c r="M7263" i="3"/>
  <c r="M7264" i="3"/>
  <c r="M7265" i="3"/>
  <c r="M7266" i="3"/>
  <c r="M7267" i="3"/>
  <c r="M7268" i="3"/>
  <c r="M7269" i="3"/>
  <c r="M7270" i="3"/>
  <c r="M7271" i="3"/>
  <c r="M7272" i="3"/>
  <c r="M7273" i="3"/>
  <c r="M7274" i="3"/>
  <c r="M7275" i="3"/>
  <c r="M7276" i="3"/>
  <c r="M7277" i="3"/>
  <c r="M7278" i="3"/>
  <c r="M7279" i="3"/>
  <c r="M7280" i="3"/>
  <c r="M7281" i="3"/>
  <c r="M7282" i="3"/>
  <c r="M7283" i="3"/>
  <c r="M7284" i="3"/>
  <c r="M7285" i="3"/>
  <c r="M7286" i="3"/>
  <c r="M7287" i="3"/>
  <c r="M7288" i="3"/>
  <c r="M7289" i="3"/>
  <c r="M7290" i="3"/>
  <c r="M7291" i="3"/>
  <c r="M7292" i="3"/>
  <c r="M7293" i="3"/>
  <c r="M7294" i="3"/>
  <c r="M7295" i="3"/>
  <c r="M7296" i="3"/>
  <c r="M7297" i="3"/>
  <c r="M7298" i="3"/>
  <c r="M7299" i="3"/>
  <c r="M7300" i="3"/>
  <c r="M7301" i="3"/>
  <c r="M7302" i="3"/>
  <c r="M7303" i="3"/>
  <c r="M7304" i="3"/>
  <c r="M7305" i="3"/>
  <c r="M7306" i="3"/>
  <c r="M7307" i="3"/>
  <c r="M7308" i="3"/>
  <c r="M7309" i="3"/>
  <c r="M7310" i="3"/>
  <c r="M7311" i="3"/>
  <c r="M7312" i="3"/>
  <c r="M7313" i="3"/>
  <c r="M7314" i="3"/>
  <c r="M7315" i="3"/>
  <c r="M7316" i="3"/>
  <c r="M7317" i="3"/>
  <c r="M7318" i="3"/>
  <c r="M7319" i="3"/>
  <c r="M7320" i="3"/>
  <c r="M7321" i="3"/>
  <c r="M7322" i="3"/>
  <c r="M7323" i="3"/>
  <c r="M7324" i="3"/>
  <c r="M7325" i="3"/>
  <c r="M7326" i="3"/>
  <c r="M7327" i="3"/>
  <c r="M7328" i="3"/>
  <c r="M7329" i="3"/>
  <c r="M7330" i="3"/>
  <c r="M7331" i="3"/>
  <c r="M7332" i="3"/>
  <c r="M7333" i="3"/>
  <c r="M7334" i="3"/>
  <c r="M7335" i="3"/>
  <c r="M7336" i="3"/>
  <c r="M7337" i="3"/>
  <c r="M7338" i="3"/>
  <c r="M7339" i="3"/>
  <c r="M7340" i="3"/>
  <c r="M7341" i="3"/>
  <c r="M7342" i="3"/>
  <c r="M7343" i="3"/>
  <c r="M7344" i="3"/>
  <c r="M7345" i="3"/>
  <c r="M7346" i="3"/>
  <c r="M7347" i="3"/>
  <c r="M7348" i="3"/>
  <c r="M7349" i="3"/>
  <c r="M7350" i="3"/>
  <c r="M7351" i="3"/>
  <c r="M7352" i="3"/>
  <c r="M7353" i="3"/>
  <c r="M7354" i="3"/>
  <c r="M7355" i="3"/>
  <c r="M7356" i="3"/>
  <c r="M7357" i="3"/>
  <c r="M7358" i="3"/>
  <c r="M7359" i="3"/>
  <c r="M7360" i="3"/>
  <c r="M7361" i="3"/>
  <c r="M7362" i="3"/>
  <c r="M7363" i="3"/>
  <c r="M7364" i="3"/>
  <c r="M7365" i="3"/>
  <c r="M7366" i="3"/>
  <c r="M7367" i="3"/>
  <c r="M7368" i="3"/>
  <c r="M7369" i="3"/>
  <c r="M7370" i="3"/>
  <c r="M7371" i="3"/>
  <c r="M7372" i="3"/>
  <c r="M7373" i="3"/>
  <c r="M7374" i="3"/>
  <c r="M7375" i="3"/>
  <c r="M7376" i="3"/>
  <c r="M7377" i="3"/>
  <c r="M7378" i="3"/>
  <c r="M7379" i="3"/>
  <c r="M7380" i="3"/>
  <c r="M7381" i="3"/>
  <c r="M7382" i="3"/>
  <c r="M7383" i="3"/>
  <c r="M7384" i="3"/>
  <c r="M7385" i="3"/>
  <c r="M7386" i="3"/>
  <c r="M7387" i="3"/>
  <c r="M7388" i="3"/>
  <c r="M7389" i="3"/>
  <c r="M7390" i="3"/>
  <c r="M7391" i="3"/>
  <c r="M7392" i="3"/>
  <c r="M7393" i="3"/>
  <c r="M7394" i="3"/>
  <c r="M7395" i="3"/>
  <c r="M7396" i="3"/>
  <c r="M7397" i="3"/>
  <c r="M7398" i="3"/>
  <c r="M7399" i="3"/>
  <c r="M7400" i="3"/>
  <c r="M7401" i="3"/>
  <c r="M7402" i="3"/>
  <c r="M7403" i="3"/>
  <c r="M7404" i="3"/>
  <c r="M7405" i="3"/>
  <c r="M7406" i="3"/>
  <c r="M7407" i="3"/>
  <c r="M7408" i="3"/>
  <c r="M7409" i="3"/>
  <c r="M7410" i="3"/>
  <c r="M7411" i="3"/>
  <c r="M7412" i="3"/>
  <c r="M7413" i="3"/>
  <c r="M7414" i="3"/>
  <c r="M7415" i="3"/>
  <c r="M7416" i="3"/>
  <c r="M7417" i="3"/>
  <c r="M7418" i="3"/>
  <c r="M7419" i="3"/>
  <c r="M7420" i="3"/>
  <c r="M7421" i="3"/>
  <c r="M7422" i="3"/>
  <c r="M7423" i="3"/>
  <c r="M7424" i="3"/>
  <c r="M7425" i="3"/>
  <c r="M7426" i="3"/>
  <c r="M7427" i="3"/>
  <c r="M7428" i="3"/>
  <c r="M7429" i="3"/>
  <c r="M7430" i="3"/>
  <c r="M7431" i="3"/>
  <c r="M7432" i="3"/>
  <c r="M7433" i="3"/>
  <c r="M7434" i="3"/>
  <c r="M7435" i="3"/>
  <c r="M7436" i="3"/>
  <c r="M7437" i="3"/>
  <c r="M7438" i="3"/>
  <c r="M7439" i="3"/>
  <c r="M7440" i="3"/>
  <c r="M7441" i="3"/>
  <c r="M7442" i="3"/>
  <c r="M7443" i="3"/>
  <c r="M7444" i="3"/>
  <c r="M7445" i="3"/>
  <c r="M7446" i="3"/>
  <c r="M7447" i="3"/>
  <c r="M7448" i="3"/>
  <c r="M7449" i="3"/>
  <c r="M7450" i="3"/>
  <c r="M7451" i="3"/>
  <c r="M7452" i="3"/>
  <c r="M7453" i="3"/>
  <c r="M7454" i="3"/>
  <c r="M7455" i="3"/>
  <c r="M7456" i="3"/>
  <c r="M7457" i="3"/>
  <c r="M7458" i="3"/>
  <c r="M7459" i="3"/>
  <c r="M7460" i="3"/>
  <c r="M7461" i="3"/>
  <c r="M7462" i="3"/>
  <c r="M7463" i="3"/>
  <c r="M7464" i="3"/>
  <c r="M7465" i="3"/>
  <c r="M7466" i="3"/>
  <c r="M7467" i="3"/>
  <c r="M7468" i="3"/>
  <c r="M7469" i="3"/>
  <c r="M7470" i="3"/>
  <c r="M7471" i="3"/>
  <c r="M7472" i="3"/>
  <c r="M7473" i="3"/>
  <c r="M7474" i="3"/>
  <c r="M7475" i="3"/>
  <c r="M7476" i="3"/>
  <c r="M7477" i="3"/>
  <c r="M7478" i="3"/>
  <c r="M7479" i="3"/>
  <c r="M7480" i="3"/>
  <c r="M7481" i="3"/>
  <c r="M7482" i="3"/>
  <c r="M7483" i="3"/>
  <c r="M7484" i="3"/>
  <c r="M7485" i="3"/>
  <c r="M7486" i="3"/>
  <c r="M7487" i="3"/>
  <c r="M7488" i="3"/>
  <c r="M7489" i="3"/>
  <c r="M7490" i="3"/>
  <c r="M7491" i="3"/>
  <c r="M7492" i="3"/>
  <c r="M7493" i="3"/>
  <c r="M7494" i="3"/>
  <c r="M7495" i="3"/>
  <c r="M7496" i="3"/>
  <c r="M7497" i="3"/>
  <c r="M7498" i="3"/>
  <c r="M7499" i="3"/>
  <c r="M7500" i="3"/>
  <c r="M7501" i="3"/>
  <c r="M7502" i="3"/>
  <c r="M7503" i="3"/>
  <c r="M7504" i="3"/>
  <c r="M7505" i="3"/>
  <c r="M7506" i="3"/>
  <c r="M7507" i="3"/>
  <c r="M7508" i="3"/>
  <c r="M7509" i="3"/>
  <c r="M7510" i="3"/>
  <c r="M7511" i="3"/>
  <c r="M7512" i="3"/>
  <c r="M7513" i="3"/>
  <c r="M7514" i="3"/>
  <c r="M7515" i="3"/>
  <c r="M7516" i="3"/>
  <c r="M7517" i="3"/>
  <c r="M7518" i="3"/>
  <c r="M7519" i="3"/>
  <c r="M7520" i="3"/>
  <c r="M7521" i="3"/>
  <c r="M7522" i="3"/>
  <c r="M7523" i="3"/>
  <c r="M7524" i="3"/>
  <c r="M7525" i="3"/>
  <c r="M7526" i="3"/>
  <c r="M7527" i="3"/>
  <c r="M7528" i="3"/>
  <c r="M7529" i="3"/>
  <c r="M7530" i="3"/>
  <c r="M7531" i="3"/>
  <c r="M7532" i="3"/>
  <c r="M7533" i="3"/>
  <c r="M7534" i="3"/>
  <c r="M7535" i="3"/>
  <c r="M7536" i="3"/>
  <c r="M7537" i="3"/>
  <c r="M7538" i="3"/>
  <c r="M7539" i="3"/>
  <c r="M7540" i="3"/>
  <c r="M7541" i="3"/>
  <c r="M7542" i="3"/>
  <c r="M7543" i="3"/>
  <c r="M7544" i="3"/>
  <c r="M7545" i="3"/>
  <c r="M7546" i="3"/>
  <c r="M7547" i="3"/>
  <c r="M7548" i="3"/>
  <c r="M7549" i="3"/>
  <c r="M7550" i="3"/>
  <c r="M7551" i="3"/>
  <c r="M7552" i="3"/>
  <c r="M7553" i="3"/>
  <c r="M7554" i="3"/>
  <c r="M7555" i="3"/>
  <c r="M7556" i="3"/>
  <c r="M7557" i="3"/>
  <c r="M7558" i="3"/>
  <c r="M7559" i="3"/>
  <c r="M7560" i="3"/>
  <c r="M7561" i="3"/>
  <c r="M7562" i="3"/>
  <c r="M7563" i="3"/>
  <c r="M7564" i="3"/>
  <c r="M7565" i="3"/>
  <c r="M7566" i="3"/>
  <c r="M7567" i="3"/>
  <c r="M7568" i="3"/>
  <c r="M7569" i="3"/>
  <c r="M7570" i="3"/>
  <c r="M7571" i="3"/>
  <c r="M7572" i="3"/>
  <c r="M7573" i="3"/>
  <c r="M7574" i="3"/>
  <c r="M7575" i="3"/>
  <c r="M7576" i="3"/>
  <c r="M7577" i="3"/>
  <c r="M7578" i="3"/>
  <c r="M7579" i="3"/>
  <c r="M7580" i="3"/>
  <c r="M7581" i="3"/>
  <c r="M7582" i="3"/>
  <c r="M7583" i="3"/>
  <c r="M7584" i="3"/>
  <c r="M7585" i="3"/>
  <c r="M7586" i="3"/>
  <c r="M7587" i="3"/>
  <c r="M7588" i="3"/>
  <c r="M7589" i="3"/>
  <c r="M7590" i="3"/>
  <c r="M7591" i="3"/>
  <c r="M7592" i="3"/>
  <c r="M7593" i="3"/>
  <c r="M7594" i="3"/>
  <c r="M7595" i="3"/>
  <c r="M7596" i="3"/>
  <c r="M7597" i="3"/>
  <c r="M7598" i="3"/>
  <c r="M7599" i="3"/>
  <c r="M7600" i="3"/>
  <c r="M7601" i="3"/>
  <c r="M7602" i="3"/>
  <c r="M7603" i="3"/>
  <c r="M7604" i="3"/>
  <c r="M7605" i="3"/>
  <c r="M7606" i="3"/>
  <c r="M7607" i="3"/>
  <c r="M7608" i="3"/>
  <c r="M7609" i="3"/>
  <c r="M7610" i="3"/>
  <c r="M7611" i="3"/>
  <c r="M7612" i="3"/>
  <c r="M7613" i="3"/>
  <c r="M7614" i="3"/>
  <c r="M7615" i="3"/>
  <c r="M7616" i="3"/>
  <c r="M7617" i="3"/>
  <c r="M7618" i="3"/>
  <c r="M7619" i="3"/>
  <c r="M7620" i="3"/>
  <c r="M7621" i="3"/>
  <c r="M7622" i="3"/>
  <c r="M7623" i="3"/>
  <c r="M7624" i="3"/>
  <c r="M7625" i="3"/>
  <c r="M7626" i="3"/>
  <c r="M7627" i="3"/>
  <c r="M7628" i="3"/>
  <c r="M7629" i="3"/>
  <c r="M7630" i="3"/>
  <c r="M7631" i="3"/>
  <c r="M7632" i="3"/>
  <c r="M7633" i="3"/>
  <c r="M7634" i="3"/>
  <c r="M7635" i="3"/>
  <c r="M7636" i="3"/>
  <c r="M7637" i="3"/>
  <c r="M7638" i="3"/>
  <c r="M7639" i="3"/>
  <c r="M7640" i="3"/>
  <c r="M7641" i="3"/>
  <c r="M7642" i="3"/>
  <c r="M7643" i="3"/>
  <c r="M7644" i="3"/>
  <c r="M7645" i="3"/>
  <c r="M7646" i="3"/>
  <c r="M7647" i="3"/>
  <c r="M7648" i="3"/>
  <c r="M7649" i="3"/>
  <c r="M7650" i="3"/>
  <c r="M7651" i="3"/>
  <c r="M7652" i="3"/>
  <c r="M7653" i="3"/>
  <c r="M7654" i="3"/>
  <c r="M7655" i="3"/>
  <c r="M7656" i="3"/>
  <c r="M7657" i="3"/>
  <c r="M7658" i="3"/>
  <c r="M7659" i="3"/>
  <c r="M7660" i="3"/>
  <c r="M7661" i="3"/>
  <c r="M7662" i="3"/>
  <c r="M7663" i="3"/>
  <c r="M7664" i="3"/>
  <c r="M7665" i="3"/>
  <c r="M7666" i="3"/>
  <c r="M7667" i="3"/>
  <c r="M7668" i="3"/>
  <c r="M7669" i="3"/>
  <c r="M7670" i="3"/>
  <c r="M7671" i="3"/>
  <c r="M7672" i="3"/>
  <c r="M7673" i="3"/>
  <c r="M7674" i="3"/>
  <c r="M7675" i="3"/>
  <c r="M7676" i="3"/>
  <c r="M7677" i="3"/>
  <c r="M7678" i="3"/>
  <c r="M7679" i="3"/>
  <c r="M7680" i="3"/>
  <c r="M7681" i="3"/>
  <c r="M7682" i="3"/>
  <c r="M7683" i="3"/>
  <c r="M7684" i="3"/>
  <c r="M7685" i="3"/>
  <c r="M7686" i="3"/>
  <c r="M7687" i="3"/>
  <c r="M7688" i="3"/>
  <c r="M7689" i="3"/>
  <c r="M7690" i="3"/>
  <c r="M7691" i="3"/>
  <c r="M7692" i="3"/>
  <c r="M7693" i="3"/>
  <c r="M7694" i="3"/>
  <c r="M7695" i="3"/>
  <c r="M7696" i="3"/>
  <c r="M7697" i="3"/>
  <c r="M7698" i="3"/>
  <c r="M7699" i="3"/>
  <c r="M7700" i="3"/>
  <c r="M7701" i="3"/>
  <c r="M7702" i="3"/>
  <c r="M7703" i="3"/>
  <c r="M7704" i="3"/>
  <c r="M7705" i="3"/>
  <c r="M7706" i="3"/>
  <c r="M7707" i="3"/>
  <c r="M7708" i="3"/>
  <c r="M7709" i="3"/>
  <c r="M7710" i="3"/>
  <c r="M7711" i="3"/>
  <c r="M7712" i="3"/>
  <c r="M7713" i="3"/>
  <c r="M7714" i="3"/>
  <c r="M7715" i="3"/>
  <c r="M7716" i="3"/>
  <c r="M7717" i="3"/>
  <c r="M7718" i="3"/>
  <c r="M7719" i="3"/>
  <c r="M7720" i="3"/>
  <c r="M7721" i="3"/>
  <c r="M7722" i="3"/>
  <c r="M7723" i="3"/>
  <c r="M7724" i="3"/>
  <c r="M7725" i="3"/>
  <c r="M7726" i="3"/>
  <c r="M7727" i="3"/>
  <c r="M7728" i="3"/>
  <c r="M7729" i="3"/>
  <c r="M7730" i="3"/>
  <c r="M7731" i="3"/>
  <c r="M7732" i="3"/>
  <c r="M7733" i="3"/>
  <c r="M7734" i="3"/>
  <c r="M7735" i="3"/>
  <c r="M7736" i="3"/>
  <c r="M7737" i="3"/>
  <c r="M7738" i="3"/>
  <c r="M7739" i="3"/>
  <c r="M7740" i="3"/>
  <c r="M7741" i="3"/>
  <c r="M7742" i="3"/>
  <c r="M7743" i="3"/>
  <c r="M7744" i="3"/>
  <c r="M7745" i="3"/>
  <c r="M7746" i="3"/>
  <c r="M7747" i="3"/>
  <c r="M7748" i="3"/>
  <c r="M7749" i="3"/>
  <c r="M7750" i="3"/>
  <c r="M7751" i="3"/>
  <c r="M7752" i="3"/>
  <c r="M7753" i="3"/>
  <c r="M7754" i="3"/>
  <c r="M7755" i="3"/>
  <c r="M7756" i="3"/>
  <c r="M7757" i="3"/>
  <c r="M7758" i="3"/>
  <c r="M7759" i="3"/>
  <c r="M7760" i="3"/>
  <c r="M7761" i="3"/>
  <c r="M7762" i="3"/>
  <c r="M7763" i="3"/>
  <c r="M7764" i="3"/>
  <c r="M7765" i="3"/>
  <c r="M7766" i="3"/>
  <c r="M7767" i="3"/>
  <c r="M7768" i="3"/>
  <c r="M7769" i="3"/>
  <c r="M7770" i="3"/>
  <c r="M7771" i="3"/>
  <c r="M7772" i="3"/>
  <c r="M7773" i="3"/>
  <c r="M7774" i="3"/>
  <c r="M7775" i="3"/>
  <c r="M7776" i="3"/>
  <c r="M7777" i="3"/>
  <c r="M7778" i="3"/>
  <c r="M7779" i="3"/>
  <c r="M7780" i="3"/>
  <c r="M7781" i="3"/>
  <c r="M7782" i="3"/>
  <c r="M7783" i="3"/>
  <c r="M7784" i="3"/>
  <c r="M7785" i="3"/>
  <c r="M7786" i="3"/>
  <c r="M7787" i="3"/>
  <c r="M7788" i="3"/>
  <c r="M7789" i="3"/>
  <c r="M7790" i="3"/>
  <c r="M7791" i="3"/>
  <c r="M7792" i="3"/>
  <c r="M7793" i="3"/>
  <c r="M7794" i="3"/>
  <c r="M7795" i="3"/>
  <c r="M7796" i="3"/>
  <c r="M7797" i="3"/>
  <c r="M7798" i="3"/>
  <c r="M7799" i="3"/>
  <c r="M7800" i="3"/>
  <c r="M7801" i="3"/>
  <c r="M7802" i="3"/>
  <c r="M7803" i="3"/>
  <c r="M7804" i="3"/>
  <c r="M7805" i="3"/>
  <c r="M7806" i="3"/>
  <c r="M7807" i="3"/>
  <c r="M7808" i="3"/>
  <c r="M7809" i="3"/>
  <c r="M7810" i="3"/>
  <c r="M7811" i="3"/>
  <c r="M7812" i="3"/>
  <c r="M7813" i="3"/>
  <c r="M7814" i="3"/>
  <c r="M7815" i="3"/>
  <c r="M7816" i="3"/>
  <c r="M7817" i="3"/>
  <c r="M7818" i="3"/>
  <c r="M7819" i="3"/>
  <c r="M7820" i="3"/>
  <c r="M7821" i="3"/>
  <c r="M7822" i="3"/>
  <c r="M7823" i="3"/>
  <c r="M7824" i="3"/>
  <c r="M7825" i="3"/>
  <c r="M7826" i="3"/>
  <c r="M7827" i="3"/>
  <c r="M7828" i="3"/>
  <c r="M7829" i="3"/>
  <c r="M7830" i="3"/>
  <c r="M7831" i="3"/>
  <c r="M7832" i="3"/>
  <c r="M7833" i="3"/>
  <c r="M7834" i="3"/>
  <c r="M7835" i="3"/>
  <c r="M7836" i="3"/>
  <c r="M7837" i="3"/>
  <c r="M7838" i="3"/>
  <c r="M7839" i="3"/>
  <c r="M7840" i="3"/>
  <c r="M7841" i="3"/>
  <c r="M7842" i="3"/>
  <c r="M7843" i="3"/>
  <c r="M7844" i="3"/>
  <c r="M7845" i="3"/>
  <c r="M7846" i="3"/>
  <c r="M7847" i="3"/>
  <c r="M7848" i="3"/>
  <c r="M7849" i="3"/>
  <c r="M7850" i="3"/>
  <c r="M7851" i="3"/>
  <c r="M7852" i="3"/>
  <c r="M7853" i="3"/>
  <c r="M7854" i="3"/>
  <c r="M7855" i="3"/>
  <c r="M7856" i="3"/>
  <c r="M7857" i="3"/>
  <c r="M7858" i="3"/>
  <c r="M7859" i="3"/>
  <c r="M7860" i="3"/>
  <c r="M7861" i="3"/>
  <c r="M7862" i="3"/>
  <c r="M7863" i="3"/>
  <c r="M7864" i="3"/>
  <c r="M7865" i="3"/>
  <c r="M7866" i="3"/>
  <c r="M7867" i="3"/>
  <c r="M7868" i="3"/>
  <c r="M7869" i="3"/>
  <c r="M7870" i="3"/>
  <c r="M7871" i="3"/>
  <c r="M7872" i="3"/>
  <c r="M7873" i="3"/>
  <c r="M7874" i="3"/>
  <c r="M7875" i="3"/>
  <c r="M7876" i="3"/>
  <c r="M7877" i="3"/>
  <c r="M7878" i="3"/>
  <c r="M7879" i="3"/>
  <c r="M7880" i="3"/>
  <c r="M7881" i="3"/>
  <c r="M7882" i="3"/>
  <c r="M7883" i="3"/>
  <c r="M7884" i="3"/>
  <c r="M7885" i="3"/>
  <c r="M7886" i="3"/>
  <c r="M7887" i="3"/>
  <c r="M7888" i="3"/>
  <c r="M7889" i="3"/>
  <c r="M7890" i="3"/>
  <c r="M7891" i="3"/>
  <c r="M7892" i="3"/>
  <c r="M7893" i="3"/>
  <c r="M7894" i="3"/>
  <c r="M7895" i="3"/>
  <c r="M7896" i="3"/>
  <c r="M7897" i="3"/>
  <c r="M7898" i="3"/>
  <c r="M7899" i="3"/>
  <c r="M7900" i="3"/>
  <c r="M7901" i="3"/>
  <c r="M7902" i="3"/>
  <c r="M7903" i="3"/>
  <c r="M7904" i="3"/>
  <c r="M7905" i="3"/>
  <c r="M7906" i="3"/>
  <c r="M7907" i="3"/>
  <c r="M7908" i="3"/>
  <c r="M7909" i="3"/>
  <c r="M7910" i="3"/>
  <c r="M7911" i="3"/>
  <c r="M7912" i="3"/>
  <c r="M7913" i="3"/>
  <c r="M7914" i="3"/>
  <c r="M7915" i="3"/>
  <c r="M7916" i="3"/>
  <c r="M7917" i="3"/>
  <c r="M7918" i="3"/>
  <c r="M7919" i="3"/>
  <c r="M7920" i="3"/>
  <c r="M7921" i="3"/>
  <c r="M7922" i="3"/>
  <c r="M7923" i="3"/>
  <c r="M7924" i="3"/>
  <c r="M7925" i="3"/>
  <c r="M7926" i="3"/>
  <c r="M7927" i="3"/>
  <c r="M7928" i="3"/>
  <c r="M7929" i="3"/>
  <c r="M7930" i="3"/>
  <c r="M7931" i="3"/>
  <c r="M7932" i="3"/>
  <c r="M7933" i="3"/>
  <c r="M7934" i="3"/>
  <c r="M7935" i="3"/>
  <c r="M7936" i="3"/>
  <c r="M7937" i="3"/>
  <c r="M7938" i="3"/>
  <c r="M7939" i="3"/>
  <c r="M7940" i="3"/>
  <c r="M7941" i="3"/>
  <c r="M7942" i="3"/>
  <c r="M7943" i="3"/>
  <c r="M7944" i="3"/>
  <c r="M7945" i="3"/>
  <c r="M7946" i="3"/>
  <c r="M7947" i="3"/>
  <c r="M7948" i="3"/>
  <c r="M7949" i="3"/>
  <c r="M7950" i="3"/>
  <c r="M7951" i="3"/>
  <c r="M7952" i="3"/>
  <c r="M7953" i="3"/>
  <c r="M7954" i="3"/>
  <c r="M7955" i="3"/>
  <c r="M7956" i="3"/>
  <c r="M7957" i="3"/>
  <c r="M7958" i="3"/>
  <c r="M7959" i="3"/>
  <c r="M7960" i="3"/>
  <c r="M7961" i="3"/>
  <c r="M7962" i="3"/>
  <c r="M7963" i="3"/>
  <c r="M7964" i="3"/>
  <c r="M7965" i="3"/>
  <c r="M7966" i="3"/>
  <c r="M7967" i="3"/>
  <c r="M7968" i="3"/>
  <c r="M7969" i="3"/>
  <c r="M7970" i="3"/>
  <c r="M7971" i="3"/>
  <c r="M7972" i="3"/>
  <c r="M7973" i="3"/>
  <c r="M7974" i="3"/>
  <c r="M7975" i="3"/>
  <c r="M7976" i="3"/>
  <c r="M7977" i="3"/>
  <c r="M7978" i="3"/>
  <c r="M7979" i="3"/>
  <c r="M7980" i="3"/>
  <c r="M7981" i="3"/>
  <c r="M7982" i="3"/>
  <c r="M7983" i="3"/>
  <c r="M7984" i="3"/>
  <c r="M7985" i="3"/>
  <c r="M7986" i="3"/>
  <c r="M7987" i="3"/>
  <c r="M7988" i="3"/>
  <c r="M7989" i="3"/>
  <c r="M7990" i="3"/>
  <c r="M7991" i="3"/>
  <c r="M7992" i="3"/>
  <c r="M7993" i="3"/>
  <c r="M7994" i="3"/>
  <c r="M7995" i="3"/>
  <c r="M7996" i="3"/>
  <c r="M7997" i="3"/>
  <c r="M7998" i="3"/>
  <c r="M7999" i="3"/>
  <c r="M8000" i="3"/>
  <c r="M8001" i="3"/>
  <c r="M8002" i="3"/>
  <c r="M8003" i="3"/>
  <c r="M8004" i="3"/>
  <c r="M8005" i="3"/>
  <c r="M8006" i="3"/>
  <c r="M8007" i="3"/>
  <c r="M8008" i="3"/>
  <c r="M8009" i="3"/>
  <c r="M8010" i="3"/>
  <c r="M8011" i="3"/>
  <c r="M8012" i="3"/>
  <c r="M8013" i="3"/>
  <c r="M8014" i="3"/>
  <c r="M8015" i="3"/>
  <c r="M8016" i="3"/>
  <c r="M8017" i="3"/>
  <c r="M8018" i="3"/>
  <c r="M8019" i="3"/>
  <c r="M8020" i="3"/>
  <c r="M8021" i="3"/>
  <c r="M8022" i="3"/>
  <c r="M8023" i="3"/>
  <c r="M8024" i="3"/>
  <c r="M8025" i="3"/>
  <c r="M8026" i="3"/>
  <c r="M8027" i="3"/>
  <c r="M8028" i="3"/>
  <c r="M8029" i="3"/>
  <c r="M8030" i="3"/>
  <c r="M8031" i="3"/>
  <c r="M8032" i="3"/>
  <c r="M8033" i="3"/>
  <c r="M8034" i="3"/>
  <c r="M8035" i="3"/>
  <c r="M8036" i="3"/>
  <c r="M8037" i="3"/>
  <c r="M8038" i="3"/>
  <c r="M8039" i="3"/>
  <c r="M8040" i="3"/>
  <c r="M8041" i="3"/>
  <c r="M8042" i="3"/>
  <c r="M8043" i="3"/>
  <c r="M8044" i="3"/>
  <c r="M8045" i="3"/>
  <c r="M8046" i="3"/>
  <c r="M8047" i="3"/>
  <c r="M8048" i="3"/>
  <c r="M8049" i="3"/>
  <c r="M8050" i="3"/>
  <c r="M8051" i="3"/>
  <c r="M8052" i="3"/>
  <c r="M8053" i="3"/>
  <c r="M8054" i="3"/>
  <c r="M8055" i="3"/>
  <c r="M8056" i="3"/>
  <c r="M8057" i="3"/>
  <c r="M8058" i="3"/>
  <c r="M8059" i="3"/>
  <c r="M8060" i="3"/>
  <c r="M8061" i="3"/>
  <c r="M8062" i="3"/>
  <c r="M8063" i="3"/>
  <c r="M8064" i="3"/>
  <c r="M8065" i="3"/>
  <c r="M8066" i="3"/>
  <c r="M8067" i="3"/>
  <c r="M8068" i="3"/>
  <c r="M8069" i="3"/>
  <c r="M8070" i="3"/>
  <c r="M8071" i="3"/>
  <c r="M8072" i="3"/>
  <c r="M8073" i="3"/>
  <c r="M8074" i="3"/>
  <c r="M8075" i="3"/>
  <c r="M8076" i="3"/>
  <c r="M8077" i="3"/>
  <c r="M8078" i="3"/>
  <c r="M8079" i="3"/>
  <c r="M8080" i="3"/>
  <c r="M8081" i="3"/>
  <c r="M8082" i="3"/>
  <c r="M8083" i="3"/>
  <c r="M8084" i="3"/>
  <c r="M8085" i="3"/>
  <c r="M8086" i="3"/>
  <c r="M8087" i="3"/>
  <c r="M8088" i="3"/>
  <c r="M8089" i="3"/>
  <c r="M8090" i="3"/>
  <c r="M8091" i="3"/>
  <c r="M8092" i="3"/>
  <c r="M8093" i="3"/>
  <c r="M8094" i="3"/>
  <c r="M8095" i="3"/>
  <c r="M8096" i="3"/>
  <c r="M8097" i="3"/>
  <c r="M8098" i="3"/>
  <c r="M8099" i="3"/>
  <c r="M8100" i="3"/>
  <c r="M8101" i="3"/>
  <c r="M8102" i="3"/>
  <c r="M8103" i="3"/>
  <c r="M8104" i="3"/>
  <c r="M8105" i="3"/>
  <c r="M8106" i="3"/>
  <c r="M8107" i="3"/>
  <c r="M8108" i="3"/>
  <c r="M8109" i="3"/>
  <c r="M8110" i="3"/>
  <c r="M8111" i="3"/>
  <c r="M8112" i="3"/>
  <c r="M8113" i="3"/>
  <c r="M8114" i="3"/>
  <c r="M8115" i="3"/>
  <c r="M8116" i="3"/>
  <c r="M8117" i="3"/>
  <c r="M8118" i="3"/>
  <c r="M8119" i="3"/>
  <c r="M8120" i="3"/>
  <c r="M8121" i="3"/>
  <c r="M8122" i="3"/>
  <c r="M8123" i="3"/>
  <c r="M8124" i="3"/>
  <c r="M8125" i="3"/>
  <c r="M8126" i="3"/>
  <c r="M8127" i="3"/>
  <c r="M8128" i="3"/>
  <c r="M8129" i="3"/>
  <c r="M8130" i="3"/>
  <c r="M8131" i="3"/>
  <c r="M8132" i="3"/>
  <c r="M8133" i="3"/>
  <c r="M8134" i="3"/>
  <c r="M8135" i="3"/>
  <c r="M8136" i="3"/>
  <c r="M8137" i="3"/>
  <c r="M8138" i="3"/>
  <c r="M8139" i="3"/>
  <c r="M8140" i="3"/>
  <c r="M8141" i="3"/>
  <c r="M8142" i="3"/>
  <c r="M8143" i="3"/>
  <c r="M8144" i="3"/>
  <c r="M8145" i="3"/>
  <c r="M8146" i="3"/>
  <c r="M8147" i="3"/>
  <c r="M8148" i="3"/>
  <c r="M8149" i="3"/>
  <c r="M8150" i="3"/>
  <c r="M8151" i="3"/>
  <c r="M8152" i="3"/>
  <c r="M8153" i="3"/>
  <c r="M8154" i="3"/>
  <c r="M8155" i="3"/>
  <c r="M8156" i="3"/>
  <c r="M8157" i="3"/>
  <c r="M8158" i="3"/>
  <c r="M8159" i="3"/>
  <c r="M8160" i="3"/>
  <c r="M8161" i="3"/>
  <c r="M8162" i="3"/>
  <c r="M8163" i="3"/>
  <c r="M8164" i="3"/>
  <c r="M8165" i="3"/>
  <c r="M8166" i="3"/>
  <c r="M8167" i="3"/>
  <c r="M8168" i="3"/>
  <c r="M8169" i="3"/>
  <c r="M8170" i="3"/>
  <c r="M8171" i="3"/>
  <c r="M8172" i="3"/>
  <c r="M8173" i="3"/>
  <c r="M8174" i="3"/>
  <c r="M8175" i="3"/>
  <c r="M8176" i="3"/>
  <c r="M8177" i="3"/>
  <c r="M8178" i="3"/>
  <c r="M8179" i="3"/>
  <c r="M8180" i="3"/>
  <c r="M8181" i="3"/>
  <c r="M8182" i="3"/>
  <c r="M8183" i="3"/>
  <c r="M8184" i="3"/>
  <c r="M8185" i="3"/>
  <c r="M8186" i="3"/>
  <c r="M8187" i="3"/>
  <c r="M8188" i="3"/>
  <c r="M8189" i="3"/>
  <c r="M8190" i="3"/>
  <c r="M8191" i="3"/>
  <c r="M8192" i="3"/>
  <c r="M8193" i="3"/>
  <c r="M8194" i="3"/>
  <c r="M8195" i="3"/>
  <c r="M8196" i="3"/>
  <c r="M8197" i="3"/>
  <c r="M8198" i="3"/>
  <c r="M8199" i="3"/>
  <c r="M8200" i="3"/>
  <c r="M8201" i="3"/>
  <c r="M8202" i="3"/>
  <c r="M8203" i="3"/>
  <c r="M8204" i="3"/>
  <c r="M8205" i="3"/>
  <c r="M8206" i="3"/>
  <c r="M8207" i="3"/>
  <c r="M8208" i="3"/>
  <c r="M8209" i="3"/>
  <c r="M8210" i="3"/>
  <c r="M8211" i="3"/>
  <c r="M8212" i="3"/>
  <c r="M8213" i="3"/>
  <c r="M8214" i="3"/>
  <c r="M8215" i="3"/>
  <c r="M8216" i="3"/>
  <c r="M8217" i="3"/>
  <c r="M8218" i="3"/>
  <c r="M8219" i="3"/>
  <c r="M8220" i="3"/>
  <c r="M8221" i="3"/>
  <c r="M8222" i="3"/>
  <c r="M8223" i="3"/>
  <c r="M8224" i="3"/>
  <c r="M8225" i="3"/>
  <c r="M8226" i="3"/>
  <c r="M8227" i="3"/>
  <c r="M8228" i="3"/>
  <c r="M8229" i="3"/>
  <c r="M8230" i="3"/>
  <c r="M8231" i="3"/>
  <c r="M8232" i="3"/>
  <c r="M8233" i="3"/>
  <c r="M8234" i="3"/>
  <c r="M8235" i="3"/>
  <c r="M8236" i="3"/>
  <c r="M8237" i="3"/>
  <c r="M8238" i="3"/>
  <c r="M8239" i="3"/>
  <c r="M8240" i="3"/>
  <c r="M8241" i="3"/>
  <c r="M8242" i="3"/>
  <c r="M8243" i="3"/>
  <c r="M8244" i="3"/>
  <c r="M8245" i="3"/>
  <c r="M8246" i="3"/>
  <c r="M8247" i="3"/>
  <c r="M8248" i="3"/>
  <c r="M8249" i="3"/>
  <c r="M8250" i="3"/>
  <c r="M8251" i="3"/>
  <c r="M8252" i="3"/>
  <c r="M8253" i="3"/>
  <c r="M8254" i="3"/>
  <c r="M8255" i="3"/>
  <c r="M8256" i="3"/>
  <c r="M8257" i="3"/>
  <c r="M8258" i="3"/>
  <c r="M8259" i="3"/>
  <c r="M8260" i="3"/>
  <c r="M8261" i="3"/>
  <c r="M8262" i="3"/>
  <c r="M8263" i="3"/>
  <c r="M8264" i="3"/>
  <c r="M8265" i="3"/>
  <c r="M8266" i="3"/>
  <c r="M8267" i="3"/>
  <c r="M8268" i="3"/>
  <c r="M8269" i="3"/>
  <c r="M8270" i="3"/>
  <c r="M8271" i="3"/>
  <c r="M8272" i="3"/>
  <c r="M8273" i="3"/>
  <c r="M8274" i="3"/>
  <c r="M8275" i="3"/>
  <c r="M8276" i="3"/>
  <c r="M8277" i="3"/>
  <c r="M8278" i="3"/>
  <c r="M8279" i="3"/>
  <c r="M8280" i="3"/>
  <c r="M8281" i="3"/>
  <c r="M8282" i="3"/>
  <c r="M8283" i="3"/>
  <c r="M8284" i="3"/>
  <c r="M8285" i="3"/>
  <c r="M8286" i="3"/>
  <c r="M8287" i="3"/>
  <c r="M8288" i="3"/>
  <c r="M8289" i="3"/>
  <c r="M8290" i="3"/>
  <c r="M8291" i="3"/>
  <c r="M8292" i="3"/>
  <c r="M8293" i="3"/>
  <c r="M8294" i="3"/>
  <c r="M8295" i="3"/>
  <c r="M8296" i="3"/>
  <c r="M8297" i="3"/>
  <c r="M8298" i="3"/>
  <c r="M8299" i="3"/>
  <c r="M8300" i="3"/>
  <c r="M8301" i="3"/>
  <c r="M8302" i="3"/>
  <c r="M8303" i="3"/>
  <c r="M8304" i="3"/>
  <c r="M8305" i="3"/>
  <c r="M8306" i="3"/>
  <c r="M8307" i="3"/>
  <c r="M8308" i="3"/>
  <c r="M8309" i="3"/>
  <c r="M8310" i="3"/>
  <c r="M8311" i="3"/>
  <c r="M8312" i="3"/>
  <c r="M8313" i="3"/>
  <c r="M8314" i="3"/>
  <c r="M8315" i="3"/>
  <c r="M8316" i="3"/>
  <c r="M8317" i="3"/>
  <c r="M8318" i="3"/>
  <c r="M8319" i="3"/>
  <c r="M8320" i="3"/>
  <c r="M8321" i="3"/>
  <c r="M8322" i="3"/>
  <c r="M8323" i="3"/>
  <c r="M8324" i="3"/>
  <c r="M8325" i="3"/>
  <c r="M8326" i="3"/>
  <c r="M8327" i="3"/>
  <c r="M8328" i="3"/>
  <c r="M8329" i="3"/>
  <c r="M8330" i="3"/>
  <c r="M8331" i="3"/>
  <c r="M8332" i="3"/>
  <c r="M8333" i="3"/>
  <c r="M8334" i="3"/>
  <c r="M8335" i="3"/>
  <c r="M8336" i="3"/>
  <c r="M8337" i="3"/>
  <c r="M8338" i="3"/>
  <c r="M8339" i="3"/>
  <c r="M8340" i="3"/>
  <c r="M8341" i="3"/>
  <c r="M8342" i="3"/>
  <c r="M8343" i="3"/>
  <c r="M8344" i="3"/>
  <c r="M8345" i="3"/>
  <c r="M8346" i="3"/>
  <c r="M8347" i="3"/>
  <c r="M8348" i="3"/>
  <c r="M8349" i="3"/>
  <c r="M8350" i="3"/>
  <c r="M8351" i="3"/>
  <c r="M8352" i="3"/>
  <c r="M8353" i="3"/>
  <c r="M8354" i="3"/>
  <c r="M8355" i="3"/>
  <c r="M8356" i="3"/>
  <c r="M8357" i="3"/>
  <c r="M8358" i="3"/>
  <c r="M8359" i="3"/>
  <c r="M8360" i="3"/>
  <c r="M8361" i="3"/>
  <c r="M8362" i="3"/>
  <c r="M8363" i="3"/>
  <c r="M8364" i="3"/>
  <c r="M8365" i="3"/>
  <c r="M8366" i="3"/>
  <c r="M8367" i="3"/>
  <c r="M8368" i="3"/>
  <c r="M8369" i="3"/>
  <c r="M8370" i="3"/>
  <c r="M8371" i="3"/>
  <c r="M8372" i="3"/>
  <c r="M8373" i="3"/>
  <c r="M8374" i="3"/>
  <c r="M8375" i="3"/>
  <c r="M8376" i="3"/>
  <c r="M8377" i="3"/>
  <c r="M8378" i="3"/>
  <c r="M8379" i="3"/>
  <c r="M8380" i="3"/>
  <c r="M8381" i="3"/>
  <c r="M8382" i="3"/>
  <c r="M8383" i="3"/>
  <c r="M8384" i="3"/>
  <c r="M8385" i="3"/>
  <c r="M8386" i="3"/>
  <c r="M8387" i="3"/>
  <c r="M8388" i="3"/>
  <c r="M8389" i="3"/>
  <c r="M8390" i="3"/>
  <c r="M8391" i="3"/>
  <c r="M8392" i="3"/>
  <c r="M8393" i="3"/>
  <c r="M8394" i="3"/>
  <c r="M8395" i="3"/>
  <c r="M8396" i="3"/>
  <c r="M8397" i="3"/>
  <c r="M8398" i="3"/>
  <c r="M8399" i="3"/>
  <c r="M8400" i="3"/>
  <c r="M8401" i="3"/>
  <c r="M8402" i="3"/>
  <c r="M8403" i="3"/>
  <c r="M8404" i="3"/>
  <c r="M8405" i="3"/>
  <c r="M8406" i="3"/>
  <c r="M8407" i="3"/>
  <c r="M8408" i="3"/>
  <c r="M8409" i="3"/>
  <c r="M8410" i="3"/>
  <c r="M8411" i="3"/>
  <c r="M8412" i="3"/>
  <c r="M8413" i="3"/>
  <c r="M8414" i="3"/>
  <c r="M8415" i="3"/>
  <c r="M8416" i="3"/>
  <c r="M8417" i="3"/>
  <c r="M8418" i="3"/>
  <c r="M8419" i="3"/>
  <c r="M8420" i="3"/>
  <c r="M8421" i="3"/>
  <c r="M8422" i="3"/>
  <c r="M8423" i="3"/>
  <c r="M8424" i="3"/>
  <c r="M8425" i="3"/>
  <c r="M8426" i="3"/>
  <c r="M8427" i="3"/>
  <c r="M8428" i="3"/>
  <c r="M8429" i="3"/>
  <c r="M8430" i="3"/>
  <c r="M8431" i="3"/>
  <c r="M8432" i="3"/>
  <c r="M8433" i="3"/>
  <c r="M8434" i="3"/>
  <c r="M8435" i="3"/>
  <c r="M8436" i="3"/>
  <c r="M8437" i="3"/>
  <c r="M8438" i="3"/>
  <c r="M8439" i="3"/>
  <c r="M8440" i="3"/>
  <c r="M8441" i="3"/>
  <c r="M8442" i="3"/>
  <c r="M8443" i="3"/>
  <c r="M8444" i="3"/>
  <c r="M8445" i="3"/>
  <c r="M8446" i="3"/>
  <c r="M8447" i="3"/>
  <c r="M8448" i="3"/>
  <c r="M8449" i="3"/>
  <c r="M8450" i="3"/>
  <c r="M8451" i="3"/>
  <c r="M8452" i="3"/>
  <c r="M8453" i="3"/>
  <c r="M8454" i="3"/>
  <c r="M8455" i="3"/>
  <c r="M8456" i="3"/>
  <c r="M8457" i="3"/>
  <c r="M8458" i="3"/>
  <c r="M8459" i="3"/>
  <c r="M8460" i="3"/>
  <c r="M8461" i="3"/>
  <c r="M8462" i="3"/>
  <c r="M8463" i="3"/>
  <c r="M8464" i="3"/>
  <c r="M8465" i="3"/>
  <c r="M8466" i="3"/>
  <c r="M8467" i="3"/>
  <c r="M8468" i="3"/>
  <c r="M8469" i="3"/>
  <c r="M8470" i="3"/>
  <c r="M8471" i="3"/>
  <c r="M8472" i="3"/>
  <c r="M8473" i="3"/>
  <c r="M8474" i="3"/>
  <c r="M8475" i="3"/>
  <c r="M8476" i="3"/>
  <c r="M8477" i="3"/>
  <c r="M8478" i="3"/>
  <c r="M8479" i="3"/>
  <c r="M8480" i="3"/>
  <c r="M8481" i="3"/>
  <c r="M8482" i="3"/>
  <c r="M8483" i="3"/>
  <c r="M8484" i="3"/>
  <c r="M8485" i="3"/>
  <c r="M8486" i="3"/>
  <c r="M8487" i="3"/>
  <c r="M8488" i="3"/>
  <c r="M8489" i="3"/>
  <c r="M8490" i="3"/>
  <c r="M8491" i="3"/>
  <c r="M8492" i="3"/>
  <c r="M8493" i="3"/>
  <c r="M8494" i="3"/>
  <c r="M8495" i="3"/>
  <c r="M8496" i="3"/>
  <c r="M8497" i="3"/>
  <c r="M8498" i="3"/>
  <c r="M8499" i="3"/>
  <c r="M8500" i="3"/>
  <c r="M8501" i="3"/>
  <c r="M8502" i="3"/>
  <c r="M8503" i="3"/>
  <c r="M8504" i="3"/>
  <c r="M8505" i="3"/>
  <c r="M8506" i="3"/>
  <c r="M8507" i="3"/>
  <c r="M8508" i="3"/>
  <c r="M8509" i="3"/>
  <c r="M8510" i="3"/>
  <c r="M8511" i="3"/>
  <c r="M8512" i="3"/>
  <c r="M8513" i="3"/>
  <c r="M8514" i="3"/>
  <c r="M8515" i="3"/>
  <c r="M8516" i="3"/>
  <c r="M8517" i="3"/>
  <c r="M8518" i="3"/>
  <c r="M8519" i="3"/>
  <c r="M8520" i="3"/>
  <c r="M8521" i="3"/>
  <c r="M8522" i="3"/>
  <c r="M8523" i="3"/>
  <c r="M8524" i="3"/>
  <c r="M8525" i="3"/>
  <c r="M8526" i="3"/>
  <c r="M8527" i="3"/>
  <c r="M8528" i="3"/>
  <c r="M8529" i="3"/>
  <c r="M8530" i="3"/>
  <c r="M8531" i="3"/>
  <c r="M8532" i="3"/>
  <c r="M8533" i="3"/>
  <c r="M8534" i="3"/>
  <c r="M8535" i="3"/>
  <c r="M8536" i="3"/>
  <c r="M8537" i="3"/>
  <c r="M8538" i="3"/>
  <c r="M8539" i="3"/>
  <c r="M8540" i="3"/>
  <c r="M8541" i="3"/>
  <c r="M8542" i="3"/>
  <c r="M8543" i="3"/>
  <c r="M8544" i="3"/>
  <c r="M8545" i="3"/>
  <c r="M8546" i="3"/>
  <c r="M8547" i="3"/>
  <c r="M8548" i="3"/>
  <c r="M8549" i="3"/>
  <c r="M8550" i="3"/>
  <c r="M8551" i="3"/>
  <c r="M8552" i="3"/>
  <c r="M8553" i="3"/>
  <c r="M8554" i="3"/>
  <c r="M8555" i="3"/>
  <c r="M8556" i="3"/>
  <c r="M8557" i="3"/>
  <c r="M8558" i="3"/>
  <c r="M8559" i="3"/>
  <c r="M8560" i="3"/>
  <c r="M8561" i="3"/>
  <c r="M8562" i="3"/>
  <c r="M8563" i="3"/>
  <c r="M8564" i="3"/>
  <c r="M8565" i="3"/>
  <c r="M8566" i="3"/>
  <c r="M8567" i="3"/>
  <c r="M8568" i="3"/>
  <c r="M8569" i="3"/>
  <c r="M8570" i="3"/>
  <c r="M8571" i="3"/>
  <c r="M8572" i="3"/>
  <c r="M8573" i="3"/>
  <c r="M8574" i="3"/>
  <c r="M8575" i="3"/>
  <c r="M8576" i="3"/>
  <c r="M8577" i="3"/>
  <c r="M8578" i="3"/>
  <c r="M8579" i="3"/>
  <c r="M8580" i="3"/>
  <c r="M8581" i="3"/>
  <c r="M8582" i="3"/>
  <c r="M8583" i="3"/>
  <c r="M8584" i="3"/>
  <c r="M8585" i="3"/>
  <c r="M8586" i="3"/>
  <c r="M8587" i="3"/>
  <c r="M8588" i="3"/>
  <c r="M8589" i="3"/>
  <c r="M8590" i="3"/>
  <c r="M8591" i="3"/>
  <c r="M8592" i="3"/>
  <c r="M8593" i="3"/>
  <c r="M8594" i="3"/>
  <c r="M8595" i="3"/>
  <c r="M8596" i="3"/>
  <c r="M8597" i="3"/>
  <c r="M8598" i="3"/>
  <c r="M8599" i="3"/>
  <c r="M8600" i="3"/>
  <c r="M8601" i="3"/>
  <c r="M8602" i="3"/>
  <c r="M8603" i="3"/>
  <c r="M8604" i="3"/>
  <c r="M8605" i="3"/>
  <c r="M8606" i="3"/>
  <c r="M8607" i="3"/>
  <c r="M8608" i="3"/>
  <c r="M8609" i="3"/>
  <c r="M8610" i="3"/>
  <c r="M8611" i="3"/>
  <c r="M8612" i="3"/>
  <c r="M8613" i="3"/>
  <c r="M8614" i="3"/>
  <c r="M8615" i="3"/>
  <c r="M8616" i="3"/>
  <c r="M8617" i="3"/>
  <c r="M8618" i="3"/>
  <c r="M8619" i="3"/>
  <c r="M8620" i="3"/>
  <c r="M8621" i="3"/>
  <c r="M8622" i="3"/>
  <c r="M8623" i="3"/>
  <c r="M8624" i="3"/>
  <c r="M8625" i="3"/>
  <c r="M8626" i="3"/>
  <c r="M8627" i="3"/>
  <c r="M8628" i="3"/>
  <c r="M8629" i="3"/>
  <c r="M8630" i="3"/>
  <c r="M8631" i="3"/>
  <c r="M8632" i="3"/>
  <c r="M8633" i="3"/>
  <c r="M8634" i="3"/>
  <c r="M8635" i="3"/>
  <c r="M8636" i="3"/>
  <c r="M8637" i="3"/>
  <c r="M8638" i="3"/>
  <c r="M8639" i="3"/>
  <c r="M8640" i="3"/>
  <c r="M8641" i="3"/>
  <c r="M8642" i="3"/>
  <c r="M8643" i="3"/>
  <c r="M8644" i="3"/>
  <c r="M8645" i="3"/>
  <c r="M8646" i="3"/>
  <c r="M8647" i="3"/>
  <c r="M8648" i="3"/>
  <c r="M8649" i="3"/>
  <c r="M8650" i="3"/>
  <c r="M8651" i="3"/>
  <c r="M8652" i="3"/>
  <c r="M8653" i="3"/>
  <c r="M8654" i="3"/>
  <c r="M8655" i="3"/>
  <c r="M8656" i="3"/>
  <c r="M8657" i="3"/>
  <c r="M8658" i="3"/>
  <c r="M8659" i="3"/>
  <c r="M8660" i="3"/>
  <c r="M8661" i="3"/>
  <c r="M8662" i="3"/>
  <c r="M8663" i="3"/>
  <c r="M8664" i="3"/>
  <c r="M8665" i="3"/>
  <c r="M8666" i="3"/>
  <c r="M8667" i="3"/>
  <c r="M8668" i="3"/>
  <c r="M8669" i="3"/>
  <c r="M8670" i="3"/>
  <c r="M8671" i="3"/>
  <c r="M8672" i="3"/>
  <c r="M8673" i="3"/>
  <c r="M8674" i="3"/>
  <c r="M8675" i="3"/>
  <c r="M8676" i="3"/>
  <c r="M8677" i="3"/>
  <c r="M8678" i="3"/>
  <c r="M8679" i="3"/>
  <c r="M8680" i="3"/>
  <c r="M8681" i="3"/>
  <c r="M8682" i="3"/>
  <c r="M8683" i="3"/>
  <c r="M8684" i="3"/>
  <c r="M8685" i="3"/>
  <c r="M8686" i="3"/>
  <c r="M8687" i="3"/>
  <c r="M8688" i="3"/>
  <c r="M8689" i="3"/>
  <c r="M8690" i="3"/>
  <c r="M8691" i="3"/>
  <c r="M8692" i="3"/>
  <c r="M8693" i="3"/>
  <c r="M8694" i="3"/>
  <c r="M8695" i="3"/>
  <c r="M8696" i="3"/>
  <c r="M8697" i="3"/>
  <c r="M8698" i="3"/>
  <c r="M8699" i="3"/>
  <c r="M8700" i="3"/>
  <c r="M8701" i="3"/>
  <c r="M8702" i="3"/>
  <c r="M8703" i="3"/>
  <c r="M8704" i="3"/>
  <c r="M8705" i="3"/>
  <c r="M8706" i="3"/>
  <c r="M8707" i="3"/>
  <c r="M8708" i="3"/>
  <c r="M8709" i="3"/>
  <c r="M8710" i="3"/>
  <c r="M8711" i="3"/>
  <c r="M8712" i="3"/>
  <c r="M8713" i="3"/>
  <c r="M8714" i="3"/>
  <c r="M8715" i="3"/>
  <c r="M8716" i="3"/>
  <c r="M8717" i="3"/>
  <c r="M8718" i="3"/>
  <c r="M8719" i="3"/>
  <c r="M8720" i="3"/>
  <c r="M8721" i="3"/>
  <c r="M8722" i="3"/>
  <c r="M8723" i="3"/>
  <c r="M8724" i="3"/>
  <c r="M8725" i="3"/>
  <c r="M8726" i="3"/>
  <c r="M8727" i="3"/>
  <c r="M8728" i="3"/>
  <c r="M8729" i="3"/>
  <c r="M8730" i="3"/>
  <c r="M8731" i="3"/>
  <c r="M8732" i="3"/>
  <c r="M8733" i="3"/>
  <c r="M8734" i="3"/>
  <c r="M8735" i="3"/>
  <c r="M8736" i="3"/>
  <c r="M8737" i="3"/>
  <c r="M8738" i="3"/>
  <c r="M8739" i="3"/>
  <c r="M8740" i="3"/>
  <c r="M8741" i="3"/>
  <c r="M8742" i="3"/>
  <c r="M8743" i="3"/>
  <c r="M8744" i="3"/>
  <c r="M8745" i="3"/>
  <c r="M8746" i="3"/>
  <c r="M8747" i="3"/>
  <c r="M8748" i="3"/>
  <c r="M8749" i="3"/>
  <c r="M8750" i="3"/>
  <c r="M8751" i="3"/>
  <c r="M8752" i="3"/>
  <c r="M8753" i="3"/>
  <c r="M8754" i="3"/>
  <c r="M8755" i="3"/>
  <c r="M8756" i="3"/>
  <c r="M8757" i="3"/>
  <c r="M8758" i="3"/>
  <c r="M8759" i="3"/>
  <c r="M8760" i="3"/>
  <c r="M8761" i="3"/>
  <c r="M8762" i="3"/>
  <c r="M8763" i="3"/>
  <c r="M8764" i="3"/>
  <c r="M8765" i="3"/>
  <c r="M8766" i="3"/>
  <c r="M8767" i="3"/>
  <c r="M8768" i="3"/>
  <c r="M8769" i="3"/>
  <c r="M8770" i="3"/>
  <c r="M8771" i="3"/>
  <c r="M8772" i="3"/>
  <c r="M8773" i="3"/>
  <c r="M8774" i="3"/>
  <c r="M8775" i="3"/>
  <c r="M8776" i="3"/>
  <c r="M8777" i="3"/>
  <c r="M8778" i="3"/>
  <c r="M8779" i="3"/>
  <c r="M8780" i="3"/>
  <c r="M8781" i="3"/>
  <c r="M8782" i="3"/>
  <c r="M8783" i="3"/>
  <c r="M8784" i="3"/>
  <c r="M8785" i="3"/>
  <c r="M8786" i="3"/>
  <c r="M8787" i="3"/>
  <c r="M8788" i="3"/>
  <c r="M8789" i="3"/>
  <c r="M8790" i="3"/>
  <c r="M8791" i="3"/>
  <c r="M8792" i="3"/>
  <c r="M8793" i="3"/>
  <c r="M8794" i="3"/>
  <c r="M8795" i="3"/>
  <c r="M8796" i="3"/>
  <c r="M8797" i="3"/>
  <c r="M8798" i="3"/>
  <c r="M8799" i="3"/>
  <c r="M8800" i="3"/>
  <c r="M8801" i="3"/>
  <c r="M8802" i="3"/>
  <c r="M8803" i="3"/>
  <c r="M8804" i="3"/>
  <c r="M8805" i="3"/>
  <c r="M8806" i="3"/>
  <c r="M8807" i="3"/>
  <c r="M8808" i="3"/>
  <c r="M8809" i="3"/>
  <c r="M8810" i="3"/>
  <c r="M8811" i="3"/>
  <c r="M8812" i="3"/>
  <c r="M8813" i="3"/>
  <c r="M8814" i="3"/>
  <c r="M8815" i="3"/>
  <c r="M8816" i="3"/>
  <c r="M8817" i="3"/>
  <c r="M8818" i="3"/>
  <c r="M8819" i="3"/>
  <c r="M8820" i="3"/>
  <c r="M8821" i="3"/>
  <c r="M8822" i="3"/>
  <c r="M8823" i="3"/>
  <c r="M8824" i="3"/>
  <c r="M8825" i="3"/>
  <c r="M8826" i="3"/>
  <c r="M8827" i="3"/>
  <c r="M8828" i="3"/>
  <c r="M8829" i="3"/>
  <c r="M8830" i="3"/>
  <c r="M8831" i="3"/>
  <c r="M8832" i="3"/>
  <c r="M8833" i="3"/>
  <c r="M8834" i="3"/>
  <c r="M8835" i="3"/>
  <c r="M8836" i="3"/>
  <c r="M8837" i="3"/>
  <c r="M8838" i="3"/>
  <c r="M8839" i="3"/>
  <c r="M8840" i="3"/>
  <c r="M8841" i="3"/>
  <c r="M8842" i="3"/>
  <c r="M8843" i="3"/>
  <c r="M8844" i="3"/>
  <c r="M8845" i="3"/>
  <c r="M8846" i="3"/>
  <c r="M8847" i="3"/>
  <c r="M8848" i="3"/>
  <c r="M8849" i="3"/>
  <c r="M8850" i="3"/>
  <c r="M8851" i="3"/>
  <c r="M8852" i="3"/>
  <c r="M8853" i="3"/>
  <c r="M8854" i="3"/>
  <c r="M8855" i="3"/>
  <c r="M8856" i="3"/>
  <c r="M8857" i="3"/>
  <c r="M8858" i="3"/>
  <c r="M8859" i="3"/>
  <c r="M8860" i="3"/>
  <c r="M8861" i="3"/>
  <c r="M8862" i="3"/>
  <c r="M8863" i="3"/>
  <c r="M8864" i="3"/>
  <c r="M8865" i="3"/>
  <c r="M8866" i="3"/>
  <c r="M8867" i="3"/>
  <c r="M8868" i="3"/>
  <c r="M8869" i="3"/>
  <c r="M8870" i="3"/>
  <c r="M8871" i="3"/>
  <c r="M8872" i="3"/>
  <c r="M8873" i="3"/>
  <c r="M8874" i="3"/>
  <c r="M8875" i="3"/>
  <c r="M8876" i="3"/>
  <c r="M8877" i="3"/>
  <c r="M8878" i="3"/>
  <c r="M8879" i="3"/>
  <c r="M8880" i="3"/>
  <c r="M8881" i="3"/>
  <c r="M8882" i="3"/>
  <c r="M8883" i="3"/>
  <c r="M8884" i="3"/>
  <c r="M8885" i="3"/>
  <c r="M8886" i="3"/>
  <c r="M8887" i="3"/>
  <c r="M8888" i="3"/>
  <c r="M8889" i="3"/>
  <c r="M8890" i="3"/>
  <c r="M8891" i="3"/>
  <c r="M8892" i="3"/>
  <c r="M8893" i="3"/>
  <c r="M8894" i="3"/>
  <c r="M8895" i="3"/>
  <c r="M8896" i="3"/>
  <c r="M8897" i="3"/>
  <c r="M8898" i="3"/>
  <c r="M8899" i="3"/>
  <c r="M8900" i="3"/>
  <c r="M8901" i="3"/>
  <c r="M8902" i="3"/>
  <c r="M8903" i="3"/>
  <c r="M8904" i="3"/>
  <c r="M8905" i="3"/>
  <c r="M8906" i="3"/>
  <c r="M8907" i="3"/>
  <c r="M8908" i="3"/>
  <c r="M8909" i="3"/>
  <c r="M8910" i="3"/>
  <c r="M8911" i="3"/>
  <c r="M8912" i="3"/>
  <c r="M8913" i="3"/>
  <c r="M8914" i="3"/>
  <c r="M8915" i="3"/>
  <c r="M8916" i="3"/>
  <c r="M8917" i="3"/>
  <c r="M8918" i="3"/>
  <c r="M8919" i="3"/>
  <c r="M8920" i="3"/>
  <c r="M8921" i="3"/>
  <c r="M8922" i="3"/>
  <c r="M8923" i="3"/>
  <c r="M8924" i="3"/>
  <c r="M8925" i="3"/>
  <c r="M8926" i="3"/>
  <c r="M8927" i="3"/>
  <c r="M8928" i="3"/>
  <c r="M8929" i="3"/>
  <c r="M8930" i="3"/>
  <c r="M8931" i="3"/>
  <c r="M8932" i="3"/>
  <c r="M8933" i="3"/>
  <c r="M8934" i="3"/>
  <c r="M8935" i="3"/>
  <c r="M8936" i="3"/>
  <c r="M8937" i="3"/>
  <c r="M8938" i="3"/>
  <c r="M8939" i="3"/>
  <c r="M8940" i="3"/>
  <c r="M8941" i="3"/>
  <c r="M8942" i="3"/>
  <c r="M8943" i="3"/>
  <c r="M8944" i="3"/>
  <c r="M8945" i="3"/>
  <c r="M8946" i="3"/>
  <c r="M8947" i="3"/>
  <c r="M8948" i="3"/>
  <c r="M8949" i="3"/>
  <c r="M8950" i="3"/>
  <c r="M8951" i="3"/>
  <c r="M8952" i="3"/>
  <c r="M8953" i="3"/>
  <c r="M8954" i="3"/>
  <c r="M8955" i="3"/>
  <c r="M8956" i="3"/>
  <c r="M8957" i="3"/>
  <c r="M8958" i="3"/>
  <c r="M8959" i="3"/>
  <c r="M8960" i="3"/>
  <c r="M8961" i="3"/>
  <c r="M8962" i="3"/>
  <c r="M8963" i="3"/>
  <c r="M8964" i="3"/>
  <c r="M8965" i="3"/>
  <c r="M8966" i="3"/>
  <c r="M8967" i="3"/>
  <c r="M8968" i="3"/>
  <c r="M8969" i="3"/>
  <c r="M8970" i="3"/>
  <c r="M8971" i="3"/>
  <c r="M8972" i="3"/>
  <c r="M8973" i="3"/>
  <c r="M8974" i="3"/>
  <c r="M8975" i="3"/>
  <c r="M8976" i="3"/>
  <c r="M8977" i="3"/>
  <c r="M8978" i="3"/>
  <c r="M8979" i="3"/>
  <c r="M8980" i="3"/>
  <c r="M8981" i="3"/>
  <c r="M8982" i="3"/>
  <c r="M8983" i="3"/>
  <c r="M8984" i="3"/>
  <c r="M8985" i="3"/>
  <c r="M8986" i="3"/>
  <c r="M8987" i="3"/>
  <c r="M8988" i="3"/>
  <c r="M8989" i="3"/>
  <c r="M8990" i="3"/>
  <c r="M8991" i="3"/>
  <c r="M8992" i="3"/>
  <c r="M8993" i="3"/>
  <c r="M8994" i="3"/>
  <c r="M8995" i="3"/>
  <c r="M8996" i="3"/>
  <c r="M8997" i="3"/>
  <c r="M8998" i="3"/>
  <c r="M8999" i="3"/>
  <c r="M9000" i="3"/>
  <c r="M9001" i="3"/>
  <c r="M9002" i="3"/>
  <c r="M9003" i="3"/>
  <c r="M9004" i="3"/>
  <c r="M9005" i="3"/>
  <c r="M9006" i="3"/>
  <c r="M9007" i="3"/>
  <c r="M9008" i="3"/>
  <c r="M9009" i="3"/>
  <c r="M9010" i="3"/>
  <c r="M9011" i="3"/>
  <c r="M9012" i="3"/>
  <c r="M9013" i="3"/>
  <c r="M9014" i="3"/>
  <c r="M9015" i="3"/>
  <c r="M9016" i="3"/>
  <c r="M9017" i="3"/>
  <c r="M9018" i="3"/>
  <c r="M9019" i="3"/>
  <c r="M9020" i="3"/>
  <c r="M9021" i="3"/>
  <c r="M9022" i="3"/>
  <c r="M9023" i="3"/>
  <c r="M9024" i="3"/>
  <c r="M9025" i="3"/>
  <c r="M9026" i="3"/>
  <c r="M9027" i="3"/>
  <c r="M9028" i="3"/>
  <c r="M9029" i="3"/>
  <c r="M9030" i="3"/>
  <c r="M9031" i="3"/>
  <c r="M9032" i="3"/>
  <c r="M9033" i="3"/>
  <c r="M9034" i="3"/>
  <c r="M9035" i="3"/>
  <c r="M9036" i="3"/>
  <c r="M9037" i="3"/>
  <c r="M9038" i="3"/>
  <c r="M9039" i="3"/>
  <c r="M9040" i="3"/>
  <c r="M9041" i="3"/>
  <c r="M9042" i="3"/>
  <c r="M9043" i="3"/>
  <c r="M9044" i="3"/>
  <c r="M9045" i="3"/>
  <c r="M9046" i="3"/>
  <c r="M9047" i="3"/>
  <c r="M9048" i="3"/>
  <c r="M9049" i="3"/>
  <c r="M9050" i="3"/>
  <c r="M9051" i="3"/>
  <c r="M9052" i="3"/>
  <c r="M9053" i="3"/>
  <c r="M9054" i="3"/>
  <c r="M9055" i="3"/>
  <c r="M9056" i="3"/>
  <c r="M9057" i="3"/>
  <c r="M9058" i="3"/>
  <c r="M9059" i="3"/>
  <c r="M9060" i="3"/>
  <c r="M9061" i="3"/>
  <c r="M9062" i="3"/>
  <c r="M9063" i="3"/>
  <c r="M9064" i="3"/>
  <c r="M9065" i="3"/>
  <c r="M9066" i="3"/>
  <c r="M9067" i="3"/>
  <c r="M9068" i="3"/>
  <c r="M9069" i="3"/>
  <c r="M9070" i="3"/>
  <c r="M9071" i="3"/>
  <c r="M9072" i="3"/>
  <c r="M9073" i="3"/>
  <c r="M9074" i="3"/>
  <c r="M9075" i="3"/>
  <c r="M9076" i="3"/>
  <c r="M9077" i="3"/>
  <c r="M9078" i="3"/>
  <c r="M9079" i="3"/>
  <c r="M9080" i="3"/>
  <c r="M9081" i="3"/>
  <c r="M9082" i="3"/>
  <c r="M9083" i="3"/>
  <c r="M9084" i="3"/>
  <c r="M9085" i="3"/>
  <c r="M9086" i="3"/>
  <c r="M9087" i="3"/>
  <c r="M9088" i="3"/>
  <c r="M9089" i="3"/>
  <c r="M9090" i="3"/>
  <c r="M9091" i="3"/>
  <c r="M9092" i="3"/>
  <c r="M9093" i="3"/>
  <c r="M9094" i="3"/>
  <c r="M9095" i="3"/>
  <c r="M9096" i="3"/>
  <c r="M9097" i="3"/>
  <c r="M9098" i="3"/>
  <c r="M9099" i="3"/>
  <c r="M9100" i="3"/>
  <c r="M9101" i="3"/>
  <c r="M9102" i="3"/>
  <c r="M9103" i="3"/>
  <c r="M9104" i="3"/>
  <c r="M9105" i="3"/>
  <c r="M9106" i="3"/>
  <c r="M9107" i="3"/>
  <c r="M9108" i="3"/>
  <c r="M9109" i="3"/>
  <c r="M9110" i="3"/>
  <c r="M9111" i="3"/>
  <c r="M9112" i="3"/>
  <c r="M9113" i="3"/>
  <c r="M9114" i="3"/>
  <c r="M9115" i="3"/>
  <c r="M9116" i="3"/>
  <c r="M9117" i="3"/>
  <c r="M9118" i="3"/>
  <c r="M9119" i="3"/>
  <c r="M9120" i="3"/>
  <c r="M9121" i="3"/>
  <c r="M9122" i="3"/>
  <c r="M9123" i="3"/>
  <c r="M9124" i="3"/>
  <c r="M9125" i="3"/>
  <c r="M9126" i="3"/>
  <c r="M9127" i="3"/>
  <c r="M9128" i="3"/>
  <c r="M9129" i="3"/>
  <c r="M9130" i="3"/>
  <c r="M9131" i="3"/>
  <c r="M9132" i="3"/>
  <c r="M9133" i="3"/>
  <c r="M9134" i="3"/>
  <c r="M9135" i="3"/>
  <c r="M9136" i="3"/>
  <c r="M9137" i="3"/>
  <c r="M9138" i="3"/>
  <c r="M9139" i="3"/>
  <c r="M9140" i="3"/>
  <c r="M9141" i="3"/>
  <c r="M9142" i="3"/>
  <c r="M9143" i="3"/>
  <c r="M9144" i="3"/>
  <c r="M9145" i="3"/>
  <c r="M9146" i="3"/>
  <c r="M9147" i="3"/>
  <c r="M9148" i="3"/>
  <c r="M9149" i="3"/>
  <c r="M9150" i="3"/>
  <c r="M9151" i="3"/>
  <c r="M9152" i="3"/>
  <c r="M9153" i="3"/>
  <c r="M9154" i="3"/>
  <c r="M9155" i="3"/>
  <c r="M9156" i="3"/>
  <c r="M9157" i="3"/>
  <c r="M9158" i="3"/>
  <c r="M9159" i="3"/>
  <c r="M9160" i="3"/>
  <c r="M9161" i="3"/>
  <c r="M9162" i="3"/>
  <c r="M9163" i="3"/>
  <c r="M9164" i="3"/>
  <c r="M9165" i="3"/>
  <c r="M9166" i="3"/>
  <c r="M9167" i="3"/>
  <c r="M9168" i="3"/>
  <c r="M9169" i="3"/>
  <c r="M9170" i="3"/>
  <c r="M9171" i="3"/>
  <c r="M9172" i="3"/>
  <c r="M9173" i="3"/>
  <c r="M9174" i="3"/>
  <c r="M9175" i="3"/>
  <c r="M9176" i="3"/>
  <c r="M9177" i="3"/>
  <c r="M9178" i="3"/>
  <c r="M9179" i="3"/>
  <c r="M9180" i="3"/>
  <c r="M9181" i="3"/>
  <c r="M9182" i="3"/>
  <c r="M9183" i="3"/>
  <c r="M9184" i="3"/>
  <c r="M9185" i="3"/>
  <c r="M9186" i="3"/>
  <c r="M9187" i="3"/>
  <c r="M9188" i="3"/>
  <c r="M9189" i="3"/>
  <c r="M9190" i="3"/>
  <c r="M9191" i="3"/>
  <c r="M9192" i="3"/>
  <c r="M9193" i="3"/>
  <c r="M9194" i="3"/>
  <c r="M9195" i="3"/>
  <c r="M9196" i="3"/>
  <c r="M9197" i="3"/>
  <c r="M9198" i="3"/>
  <c r="M9199" i="3"/>
  <c r="M9200" i="3"/>
  <c r="M9201" i="3"/>
  <c r="M9202" i="3"/>
  <c r="M9203" i="3"/>
  <c r="M9204" i="3"/>
  <c r="M9205" i="3"/>
  <c r="M9206" i="3"/>
  <c r="M9207" i="3"/>
  <c r="M9208" i="3"/>
  <c r="M9209" i="3"/>
  <c r="M9210" i="3"/>
  <c r="M9211" i="3"/>
  <c r="M9212" i="3"/>
  <c r="M9213" i="3"/>
  <c r="M9214" i="3"/>
  <c r="M9215" i="3"/>
  <c r="M9216" i="3"/>
  <c r="M9217" i="3"/>
  <c r="M9218" i="3"/>
  <c r="M9219" i="3"/>
  <c r="M9220" i="3"/>
  <c r="M9221" i="3"/>
  <c r="M9222" i="3"/>
  <c r="M9223" i="3"/>
  <c r="M9224" i="3"/>
  <c r="M9225" i="3"/>
  <c r="M9226" i="3"/>
  <c r="M9227" i="3"/>
  <c r="M9228" i="3"/>
  <c r="M9229" i="3"/>
  <c r="M9230" i="3"/>
  <c r="M9231" i="3"/>
  <c r="M9232" i="3"/>
  <c r="M9233" i="3"/>
  <c r="M9234" i="3"/>
  <c r="M9235" i="3"/>
  <c r="M9236" i="3"/>
  <c r="M9237" i="3"/>
  <c r="M9238" i="3"/>
  <c r="M9239" i="3"/>
  <c r="M9240" i="3"/>
  <c r="M9241" i="3"/>
  <c r="M9242" i="3"/>
  <c r="M9243" i="3"/>
  <c r="M9244" i="3"/>
  <c r="M9245" i="3"/>
  <c r="M9246" i="3"/>
  <c r="M9247" i="3"/>
  <c r="M9248" i="3"/>
  <c r="M9249" i="3"/>
  <c r="M9250" i="3"/>
  <c r="M9251" i="3"/>
  <c r="M9252" i="3"/>
  <c r="M9253" i="3"/>
  <c r="M9254" i="3"/>
  <c r="M9255" i="3"/>
  <c r="M9256" i="3"/>
  <c r="M9257" i="3"/>
  <c r="M9258" i="3"/>
  <c r="M9259" i="3"/>
  <c r="M9260" i="3"/>
  <c r="M9261" i="3"/>
  <c r="M9262" i="3"/>
  <c r="M9263" i="3"/>
  <c r="M9264" i="3"/>
  <c r="M9265" i="3"/>
  <c r="M9266" i="3"/>
  <c r="M9267" i="3"/>
  <c r="M9268" i="3"/>
  <c r="M9269" i="3"/>
  <c r="M9270" i="3"/>
  <c r="M9271" i="3"/>
  <c r="M9272" i="3"/>
  <c r="M9273" i="3"/>
  <c r="M9274" i="3"/>
  <c r="M9275" i="3"/>
  <c r="M9276" i="3"/>
  <c r="M9277" i="3"/>
  <c r="M9278" i="3"/>
  <c r="M9279" i="3"/>
  <c r="M9280" i="3"/>
  <c r="M9281" i="3"/>
  <c r="M9282" i="3"/>
  <c r="M9283" i="3"/>
  <c r="M9284" i="3"/>
  <c r="M9285" i="3"/>
  <c r="M9286" i="3"/>
  <c r="M9287" i="3"/>
  <c r="M9288" i="3"/>
  <c r="M9289" i="3"/>
  <c r="M9290" i="3"/>
  <c r="M9291" i="3"/>
  <c r="M9292" i="3"/>
  <c r="M9293" i="3"/>
  <c r="M9294" i="3"/>
  <c r="M9295" i="3"/>
  <c r="M9296" i="3"/>
  <c r="M9297" i="3"/>
  <c r="M9298" i="3"/>
  <c r="M9299" i="3"/>
  <c r="M9300" i="3"/>
  <c r="M9301" i="3"/>
  <c r="M9302" i="3"/>
  <c r="M9303" i="3"/>
  <c r="M9304" i="3"/>
  <c r="M9305" i="3"/>
  <c r="M9306" i="3"/>
  <c r="M9307" i="3"/>
  <c r="M9308" i="3"/>
  <c r="M9309" i="3"/>
  <c r="M9310" i="3"/>
  <c r="M9311" i="3"/>
  <c r="M9312" i="3"/>
  <c r="M9313" i="3"/>
  <c r="M9314" i="3"/>
  <c r="M9315" i="3"/>
  <c r="M9316" i="3"/>
  <c r="M9317" i="3"/>
  <c r="M9318" i="3"/>
  <c r="M9319" i="3"/>
  <c r="M9320" i="3"/>
  <c r="M9321" i="3"/>
  <c r="M9322" i="3"/>
  <c r="M9323" i="3"/>
  <c r="M9324" i="3"/>
  <c r="M9325" i="3"/>
  <c r="M9326" i="3"/>
  <c r="M9327" i="3"/>
  <c r="M9328" i="3"/>
  <c r="M9329" i="3"/>
  <c r="M9330" i="3"/>
  <c r="M9331" i="3"/>
  <c r="M9332" i="3"/>
  <c r="M9333" i="3"/>
  <c r="M9334" i="3"/>
  <c r="M9335" i="3"/>
  <c r="M9336" i="3"/>
  <c r="M9337" i="3"/>
  <c r="M9338" i="3"/>
  <c r="M9339" i="3"/>
  <c r="M9340" i="3"/>
  <c r="M9341" i="3"/>
  <c r="M9342" i="3"/>
  <c r="M9343" i="3"/>
  <c r="M9344" i="3"/>
  <c r="M9345" i="3"/>
  <c r="M9346" i="3"/>
  <c r="M9347" i="3"/>
  <c r="M9348" i="3"/>
  <c r="M9349" i="3"/>
  <c r="M9350" i="3"/>
  <c r="M9351" i="3"/>
  <c r="M9352" i="3"/>
  <c r="M9353" i="3"/>
  <c r="M9354" i="3"/>
  <c r="M9355" i="3"/>
  <c r="M9356" i="3"/>
  <c r="M9357" i="3"/>
  <c r="M9358" i="3"/>
  <c r="M9359" i="3"/>
  <c r="M9360" i="3"/>
  <c r="M9361" i="3"/>
  <c r="M9362" i="3"/>
  <c r="M9363" i="3"/>
  <c r="M9364" i="3"/>
  <c r="M9365" i="3"/>
  <c r="M9366" i="3"/>
  <c r="M9367" i="3"/>
  <c r="M9368" i="3"/>
  <c r="M9369" i="3"/>
  <c r="M9370" i="3"/>
  <c r="M9371" i="3"/>
  <c r="M9372" i="3"/>
  <c r="M9373" i="3"/>
  <c r="M9374" i="3"/>
  <c r="M9375" i="3"/>
  <c r="M9376" i="3"/>
  <c r="M9377" i="3"/>
  <c r="M9378" i="3"/>
  <c r="M9379" i="3"/>
  <c r="M9380" i="3"/>
  <c r="M9381" i="3"/>
  <c r="M9382" i="3"/>
  <c r="M9383" i="3"/>
  <c r="M9384" i="3"/>
  <c r="M9385" i="3"/>
  <c r="M9386" i="3"/>
  <c r="M9387" i="3"/>
  <c r="M9388" i="3"/>
  <c r="M9389" i="3"/>
  <c r="M9390" i="3"/>
  <c r="M9391" i="3"/>
  <c r="M9392" i="3"/>
  <c r="M9393" i="3"/>
  <c r="M9394" i="3"/>
  <c r="M9395" i="3"/>
  <c r="M9396" i="3"/>
  <c r="M9397" i="3"/>
  <c r="M9398" i="3"/>
  <c r="M9399" i="3"/>
  <c r="M9400" i="3"/>
  <c r="M9401" i="3"/>
  <c r="M9402" i="3"/>
  <c r="M9403" i="3"/>
  <c r="M9404" i="3"/>
  <c r="M9405" i="3"/>
  <c r="M9406" i="3"/>
  <c r="M9407" i="3"/>
  <c r="M9408" i="3"/>
  <c r="M9409" i="3"/>
  <c r="M9410" i="3"/>
  <c r="M9411" i="3"/>
  <c r="M9412" i="3"/>
  <c r="M9413" i="3"/>
  <c r="M9414" i="3"/>
  <c r="M9415" i="3"/>
  <c r="M9416" i="3"/>
  <c r="M9417" i="3"/>
  <c r="M9418" i="3"/>
  <c r="M9419" i="3"/>
  <c r="M9420" i="3"/>
  <c r="M9421" i="3"/>
  <c r="M9422" i="3"/>
  <c r="M9423" i="3"/>
  <c r="M9424" i="3"/>
  <c r="M9425" i="3"/>
  <c r="M9426" i="3"/>
  <c r="M9427" i="3"/>
  <c r="M9428" i="3"/>
  <c r="M9429" i="3"/>
  <c r="M9430" i="3"/>
  <c r="M9431" i="3"/>
  <c r="M9432" i="3"/>
  <c r="M9433" i="3"/>
  <c r="M9434" i="3"/>
  <c r="M9435" i="3"/>
  <c r="M9436" i="3"/>
  <c r="M9437" i="3"/>
  <c r="M9438" i="3"/>
  <c r="M9439" i="3"/>
  <c r="M9440" i="3"/>
  <c r="M9441" i="3"/>
  <c r="M9442" i="3"/>
  <c r="M9443" i="3"/>
  <c r="M9444" i="3"/>
  <c r="M9445" i="3"/>
  <c r="M9446" i="3"/>
  <c r="M9447" i="3"/>
  <c r="M9448" i="3"/>
  <c r="M9449" i="3"/>
  <c r="M9450" i="3"/>
  <c r="M9451" i="3"/>
  <c r="M9452" i="3"/>
  <c r="M9453" i="3"/>
  <c r="M9454" i="3"/>
  <c r="M9455" i="3"/>
  <c r="M9456" i="3"/>
  <c r="M9457" i="3"/>
  <c r="M9458" i="3"/>
  <c r="M9459" i="3"/>
  <c r="M9460" i="3"/>
  <c r="M9461" i="3"/>
  <c r="M9462" i="3"/>
  <c r="M9463" i="3"/>
  <c r="M9464" i="3"/>
  <c r="M9465" i="3"/>
  <c r="M9466" i="3"/>
  <c r="M9467" i="3"/>
  <c r="M9468" i="3"/>
  <c r="M9469" i="3"/>
  <c r="M9470" i="3"/>
  <c r="M9471" i="3"/>
  <c r="M9472" i="3"/>
  <c r="M9473" i="3"/>
  <c r="M9474" i="3"/>
  <c r="M9475" i="3"/>
  <c r="M9476" i="3"/>
  <c r="M9477" i="3"/>
  <c r="M9478" i="3"/>
  <c r="M9479" i="3"/>
  <c r="M9480" i="3"/>
  <c r="M9481" i="3"/>
  <c r="M9482" i="3"/>
  <c r="M9483" i="3"/>
  <c r="M9484" i="3"/>
  <c r="M9485" i="3"/>
  <c r="M9486" i="3"/>
  <c r="M9487" i="3"/>
  <c r="M9488" i="3"/>
  <c r="M9489" i="3"/>
  <c r="M9490" i="3"/>
  <c r="M9491" i="3"/>
  <c r="M9492" i="3"/>
  <c r="M9493" i="3"/>
  <c r="M9494" i="3"/>
  <c r="M9495" i="3"/>
  <c r="M9496" i="3"/>
  <c r="M9497" i="3"/>
  <c r="M9498" i="3"/>
  <c r="M9499" i="3"/>
  <c r="M9500" i="3"/>
  <c r="M9501" i="3"/>
  <c r="M9502" i="3"/>
  <c r="M9503" i="3"/>
  <c r="M9504" i="3"/>
  <c r="M9505" i="3"/>
  <c r="M9506" i="3"/>
  <c r="M9507" i="3"/>
  <c r="M9508" i="3"/>
  <c r="M9509" i="3"/>
  <c r="M9510" i="3"/>
  <c r="M9511" i="3"/>
  <c r="M9512" i="3"/>
  <c r="M9513" i="3"/>
  <c r="M9514" i="3"/>
  <c r="M9515" i="3"/>
  <c r="M9516" i="3"/>
  <c r="M9517" i="3"/>
  <c r="M9518" i="3"/>
  <c r="M9519" i="3"/>
  <c r="M9520" i="3"/>
  <c r="M9521" i="3"/>
  <c r="M9522" i="3"/>
  <c r="M9523" i="3"/>
  <c r="M9524" i="3"/>
  <c r="M9525" i="3"/>
  <c r="M9526" i="3"/>
  <c r="M9527" i="3"/>
  <c r="M9528" i="3"/>
  <c r="M9529" i="3"/>
  <c r="M9530" i="3"/>
  <c r="M9531" i="3"/>
  <c r="M9532" i="3"/>
  <c r="M9533" i="3"/>
  <c r="M9534" i="3"/>
  <c r="M9535" i="3"/>
  <c r="M9536" i="3"/>
  <c r="M9537" i="3"/>
  <c r="M9538" i="3"/>
  <c r="M9539" i="3"/>
  <c r="M9540" i="3"/>
  <c r="M9541" i="3"/>
  <c r="M9542" i="3"/>
  <c r="M9543" i="3"/>
  <c r="M9544" i="3"/>
  <c r="M9545" i="3"/>
  <c r="M9546" i="3"/>
  <c r="M9547" i="3"/>
  <c r="M9548" i="3"/>
  <c r="M9549" i="3"/>
  <c r="M9550" i="3"/>
  <c r="M9551" i="3"/>
  <c r="M9552" i="3"/>
  <c r="M9553" i="3"/>
  <c r="M9554" i="3"/>
  <c r="M9555" i="3"/>
  <c r="M9556" i="3"/>
  <c r="M9557" i="3"/>
  <c r="M9558" i="3"/>
  <c r="M9559" i="3"/>
  <c r="M9560" i="3"/>
  <c r="M9561" i="3"/>
  <c r="M9562" i="3"/>
  <c r="M9563" i="3"/>
  <c r="M9564" i="3"/>
  <c r="M9565" i="3"/>
  <c r="M9566" i="3"/>
  <c r="M9567" i="3"/>
  <c r="M9568" i="3"/>
  <c r="M9569" i="3"/>
  <c r="M9570" i="3"/>
  <c r="M9571" i="3"/>
  <c r="M9572" i="3"/>
  <c r="M9573" i="3"/>
  <c r="M9574" i="3"/>
  <c r="M9575" i="3"/>
  <c r="M9576" i="3"/>
  <c r="M9577" i="3"/>
  <c r="M9578" i="3"/>
  <c r="M9579" i="3"/>
  <c r="M9580" i="3"/>
  <c r="M9581" i="3"/>
  <c r="M9582" i="3"/>
  <c r="M9583" i="3"/>
  <c r="M9584" i="3"/>
  <c r="M9585" i="3"/>
  <c r="M9586" i="3"/>
  <c r="M9587" i="3"/>
  <c r="M9588" i="3"/>
  <c r="M9589" i="3"/>
  <c r="M9590" i="3"/>
  <c r="M9591" i="3"/>
  <c r="M9592" i="3"/>
  <c r="M9593" i="3"/>
  <c r="M9594" i="3"/>
  <c r="M9595" i="3"/>
  <c r="M9596" i="3"/>
  <c r="M9597" i="3"/>
  <c r="M9598" i="3"/>
  <c r="M9599" i="3"/>
  <c r="M9600" i="3"/>
  <c r="M9601" i="3"/>
  <c r="M9602" i="3"/>
  <c r="M9603" i="3"/>
  <c r="M9604" i="3"/>
  <c r="M9605" i="3"/>
  <c r="M9606" i="3"/>
  <c r="M9607" i="3"/>
  <c r="M9608" i="3"/>
  <c r="M9609" i="3"/>
  <c r="M9610" i="3"/>
  <c r="M9611" i="3"/>
  <c r="M9612" i="3"/>
  <c r="M9613" i="3"/>
  <c r="M9614" i="3"/>
  <c r="M9615" i="3"/>
  <c r="M9616" i="3"/>
  <c r="M9617" i="3"/>
  <c r="M9618" i="3"/>
  <c r="M9619" i="3"/>
  <c r="M9620" i="3"/>
  <c r="M9621" i="3"/>
  <c r="M9622" i="3"/>
  <c r="M9623" i="3"/>
  <c r="M9624" i="3"/>
  <c r="M9625" i="3"/>
  <c r="M9626" i="3"/>
  <c r="M9627" i="3"/>
  <c r="M9628" i="3"/>
  <c r="M9629" i="3"/>
  <c r="M9630" i="3"/>
  <c r="M9631" i="3"/>
  <c r="M9632" i="3"/>
  <c r="M9633" i="3"/>
  <c r="M9634" i="3"/>
  <c r="M9635" i="3"/>
  <c r="M9636" i="3"/>
  <c r="M9637" i="3"/>
  <c r="M9638" i="3"/>
  <c r="M9639" i="3"/>
  <c r="M9640" i="3"/>
  <c r="M9641" i="3"/>
  <c r="M9642" i="3"/>
  <c r="M9643" i="3"/>
  <c r="M9644" i="3"/>
  <c r="M9645" i="3"/>
  <c r="M9646" i="3"/>
  <c r="M9647" i="3"/>
  <c r="M9648" i="3"/>
  <c r="M9649" i="3"/>
  <c r="M9650" i="3"/>
  <c r="M9651" i="3"/>
  <c r="M9652" i="3"/>
  <c r="M9653" i="3"/>
  <c r="M9654" i="3"/>
  <c r="M9655" i="3"/>
  <c r="M9656" i="3"/>
  <c r="M9657" i="3"/>
  <c r="M9658" i="3"/>
  <c r="M9659" i="3"/>
  <c r="M9660" i="3"/>
  <c r="M9661" i="3"/>
  <c r="M9662" i="3"/>
  <c r="M9663" i="3"/>
  <c r="M9664" i="3"/>
  <c r="M9665" i="3"/>
  <c r="M9666" i="3"/>
  <c r="M9667" i="3"/>
  <c r="M9668" i="3"/>
  <c r="M9669" i="3"/>
  <c r="M9670" i="3"/>
  <c r="M9671" i="3"/>
  <c r="M9672" i="3"/>
  <c r="M9673" i="3"/>
  <c r="M9674" i="3"/>
  <c r="M9675" i="3"/>
  <c r="M9676" i="3"/>
  <c r="M9677" i="3"/>
  <c r="M9678" i="3"/>
  <c r="M9679" i="3"/>
  <c r="M9680" i="3"/>
  <c r="M9681" i="3"/>
  <c r="M9682" i="3"/>
  <c r="M9683" i="3"/>
  <c r="M9684" i="3"/>
  <c r="M9685" i="3"/>
  <c r="M9686" i="3"/>
  <c r="M9687" i="3"/>
  <c r="M9688" i="3"/>
  <c r="M9689" i="3"/>
  <c r="M9690" i="3"/>
  <c r="M9691" i="3"/>
  <c r="M9692" i="3"/>
  <c r="M9693" i="3"/>
  <c r="M9694" i="3"/>
  <c r="M9695" i="3"/>
  <c r="M9696" i="3"/>
  <c r="M9697" i="3"/>
  <c r="M9698" i="3"/>
  <c r="M9699" i="3"/>
  <c r="M9700" i="3"/>
  <c r="M9701" i="3"/>
  <c r="M9702" i="3"/>
  <c r="M9703" i="3"/>
  <c r="M9704" i="3"/>
  <c r="M9705" i="3"/>
  <c r="M9706" i="3"/>
  <c r="M9707" i="3"/>
  <c r="M9708" i="3"/>
  <c r="M9709" i="3"/>
  <c r="M9710" i="3"/>
  <c r="M9711" i="3"/>
  <c r="M9712" i="3"/>
  <c r="M9713" i="3"/>
  <c r="M9714" i="3"/>
  <c r="M9715" i="3"/>
  <c r="M9716" i="3"/>
  <c r="M9717" i="3"/>
  <c r="M9718" i="3"/>
  <c r="M9719" i="3"/>
  <c r="M9720" i="3"/>
  <c r="M9721" i="3"/>
  <c r="M9722" i="3"/>
  <c r="M9723" i="3"/>
  <c r="M9724" i="3"/>
  <c r="M9725" i="3"/>
  <c r="M9726" i="3"/>
  <c r="M9727" i="3"/>
  <c r="M9728" i="3"/>
  <c r="M9729" i="3"/>
  <c r="M9730" i="3"/>
  <c r="M9731" i="3"/>
  <c r="M9732" i="3"/>
  <c r="M9733" i="3"/>
  <c r="M9734" i="3"/>
  <c r="M9735" i="3"/>
  <c r="M9736" i="3"/>
  <c r="M9737" i="3"/>
  <c r="M9738" i="3"/>
  <c r="M9739" i="3"/>
  <c r="M9740" i="3"/>
  <c r="M9741" i="3"/>
  <c r="M9742" i="3"/>
  <c r="M9743" i="3"/>
  <c r="M9744" i="3"/>
  <c r="M9745" i="3"/>
  <c r="M9746" i="3"/>
  <c r="M9747" i="3"/>
  <c r="M9748" i="3"/>
  <c r="M9749" i="3"/>
  <c r="M9750" i="3"/>
  <c r="M9751" i="3"/>
  <c r="M9752" i="3"/>
  <c r="M9753" i="3"/>
  <c r="M9754" i="3"/>
  <c r="M9755" i="3"/>
  <c r="M9756" i="3"/>
  <c r="M9757" i="3"/>
  <c r="M9758" i="3"/>
  <c r="M9759" i="3"/>
  <c r="M9760" i="3"/>
  <c r="M9761" i="3"/>
  <c r="M9762" i="3"/>
  <c r="M9763" i="3"/>
  <c r="M9764" i="3"/>
  <c r="M9765" i="3"/>
  <c r="M9766" i="3"/>
  <c r="M9767" i="3"/>
  <c r="M9768" i="3"/>
  <c r="M9769" i="3"/>
  <c r="M9770" i="3"/>
  <c r="M9771" i="3"/>
  <c r="M9772" i="3"/>
  <c r="M9773" i="3"/>
  <c r="M9774" i="3"/>
  <c r="M9775" i="3"/>
  <c r="M9776" i="3"/>
  <c r="M9777" i="3"/>
  <c r="M9778" i="3"/>
  <c r="M9779" i="3"/>
  <c r="M9780" i="3"/>
  <c r="M9781" i="3"/>
  <c r="M9782" i="3"/>
  <c r="M9783" i="3"/>
  <c r="M9784" i="3"/>
  <c r="M9785" i="3"/>
  <c r="M9786" i="3"/>
  <c r="M9787" i="3"/>
  <c r="M9788" i="3"/>
  <c r="M9789" i="3"/>
  <c r="M9790" i="3"/>
  <c r="M9791" i="3"/>
  <c r="M9792" i="3"/>
  <c r="M9793" i="3"/>
  <c r="M9794" i="3"/>
  <c r="M9795" i="3"/>
  <c r="M9796" i="3"/>
  <c r="M9797" i="3"/>
  <c r="M9798" i="3"/>
  <c r="M9799" i="3"/>
  <c r="M9800" i="3"/>
  <c r="M9801" i="3"/>
  <c r="M9802" i="3"/>
  <c r="M9803" i="3"/>
  <c r="M9804" i="3"/>
  <c r="M9805" i="3"/>
  <c r="M9806" i="3"/>
  <c r="M9807" i="3"/>
  <c r="M9808" i="3"/>
  <c r="M9809" i="3"/>
  <c r="M9810" i="3"/>
  <c r="M9811" i="3"/>
  <c r="M9812" i="3"/>
  <c r="M9813" i="3"/>
  <c r="M9814" i="3"/>
  <c r="M9815" i="3"/>
  <c r="M9816" i="3"/>
  <c r="M9817" i="3"/>
  <c r="M9818" i="3"/>
  <c r="M9819" i="3"/>
  <c r="M9820" i="3"/>
  <c r="M9821" i="3"/>
  <c r="M9822" i="3"/>
  <c r="M9823" i="3"/>
  <c r="M9824" i="3"/>
  <c r="M9825" i="3"/>
  <c r="M9826" i="3"/>
  <c r="M9827" i="3"/>
  <c r="M9828" i="3"/>
  <c r="M9829" i="3"/>
  <c r="M9830" i="3"/>
  <c r="M9831" i="3"/>
  <c r="M9832" i="3"/>
  <c r="M9833" i="3"/>
  <c r="M9834" i="3"/>
  <c r="M9835" i="3"/>
  <c r="M9836" i="3"/>
  <c r="M9837" i="3"/>
  <c r="M9838" i="3"/>
  <c r="M9839" i="3"/>
  <c r="M9840" i="3"/>
  <c r="M9841" i="3"/>
  <c r="M9842" i="3"/>
  <c r="M9843" i="3"/>
  <c r="M9844" i="3"/>
  <c r="M9845" i="3"/>
  <c r="M9846" i="3"/>
  <c r="M9847" i="3"/>
  <c r="M9848" i="3"/>
  <c r="M9849" i="3"/>
  <c r="M9850" i="3"/>
  <c r="M9851" i="3"/>
  <c r="M9852" i="3"/>
  <c r="M9853" i="3"/>
  <c r="M9854" i="3"/>
  <c r="M9855" i="3"/>
  <c r="M9856" i="3"/>
  <c r="M9857" i="3"/>
  <c r="M9858" i="3"/>
  <c r="M9859" i="3"/>
  <c r="M9860" i="3"/>
  <c r="M9861" i="3"/>
  <c r="M9862" i="3"/>
  <c r="M9863" i="3"/>
  <c r="M9864" i="3"/>
  <c r="M9865" i="3"/>
  <c r="M9866" i="3"/>
  <c r="M9867" i="3"/>
  <c r="M9868" i="3"/>
  <c r="M9869" i="3"/>
  <c r="M9870" i="3"/>
  <c r="M9871" i="3"/>
  <c r="M9872" i="3"/>
  <c r="M9873" i="3"/>
  <c r="M9874" i="3"/>
  <c r="M9875" i="3"/>
  <c r="M9876" i="3"/>
  <c r="M9877" i="3"/>
  <c r="M9878" i="3"/>
  <c r="M9879" i="3"/>
  <c r="M9880" i="3"/>
  <c r="M9881" i="3"/>
  <c r="M9882" i="3"/>
  <c r="M9883" i="3"/>
  <c r="M9884" i="3"/>
  <c r="M9885" i="3"/>
  <c r="M9886" i="3"/>
  <c r="M9887" i="3"/>
  <c r="M9888" i="3"/>
  <c r="M9889" i="3"/>
  <c r="M9890" i="3"/>
  <c r="M9891" i="3"/>
  <c r="M9892" i="3"/>
  <c r="M9893" i="3"/>
  <c r="M9894" i="3"/>
  <c r="M9895" i="3"/>
  <c r="M9896" i="3"/>
  <c r="M9897" i="3"/>
  <c r="M9898" i="3"/>
  <c r="M9899" i="3"/>
  <c r="M9900" i="3"/>
  <c r="M9901" i="3"/>
  <c r="M9902" i="3"/>
  <c r="M9903" i="3"/>
  <c r="M9904" i="3"/>
  <c r="M9905" i="3"/>
  <c r="M9906" i="3"/>
  <c r="M9907" i="3"/>
  <c r="M9908" i="3"/>
  <c r="M9909" i="3"/>
  <c r="M9910" i="3"/>
  <c r="M9911" i="3"/>
  <c r="M9912" i="3"/>
  <c r="M9913" i="3"/>
  <c r="M9914" i="3"/>
  <c r="M9915" i="3"/>
  <c r="M9916" i="3"/>
  <c r="M9917" i="3"/>
  <c r="M9918" i="3"/>
  <c r="M9919" i="3"/>
  <c r="M9920" i="3"/>
  <c r="M9921" i="3"/>
  <c r="M9922" i="3"/>
  <c r="M9923" i="3"/>
  <c r="M9924" i="3"/>
  <c r="M9925" i="3"/>
  <c r="M9926" i="3"/>
  <c r="M9927" i="3"/>
  <c r="M9928" i="3"/>
  <c r="M9929" i="3"/>
  <c r="M9930" i="3"/>
  <c r="M9931" i="3"/>
  <c r="M9932" i="3"/>
  <c r="M9933" i="3"/>
  <c r="M9934" i="3"/>
  <c r="M9935" i="3"/>
  <c r="M9936" i="3"/>
  <c r="M9937" i="3"/>
  <c r="M9938" i="3"/>
  <c r="M9939" i="3"/>
  <c r="M9940" i="3"/>
  <c r="M9941" i="3"/>
  <c r="M9942" i="3"/>
  <c r="M9943" i="3"/>
  <c r="M9944" i="3"/>
  <c r="M9945" i="3"/>
  <c r="M9946" i="3"/>
  <c r="M9947" i="3"/>
  <c r="M9948" i="3"/>
  <c r="M9949" i="3"/>
  <c r="M9950" i="3"/>
  <c r="M9951" i="3"/>
  <c r="M9952" i="3"/>
  <c r="M9953" i="3"/>
  <c r="M9954" i="3"/>
  <c r="M9955" i="3"/>
  <c r="M9956" i="3"/>
  <c r="M9957" i="3"/>
  <c r="M9958" i="3"/>
  <c r="M9959" i="3"/>
  <c r="M9960" i="3"/>
  <c r="M9961" i="3"/>
  <c r="M9962" i="3"/>
  <c r="M9963" i="3"/>
  <c r="M9964" i="3"/>
  <c r="M9965" i="3"/>
  <c r="M9966" i="3"/>
  <c r="M9967" i="3"/>
  <c r="M9968" i="3"/>
  <c r="M9969" i="3"/>
  <c r="M9970" i="3"/>
  <c r="M9971" i="3"/>
  <c r="M9972" i="3"/>
  <c r="M9973" i="3"/>
  <c r="M9974" i="3"/>
  <c r="M9975" i="3"/>
  <c r="M9976" i="3"/>
  <c r="M9977" i="3"/>
  <c r="M9978" i="3"/>
  <c r="M9979" i="3"/>
  <c r="M9980" i="3"/>
  <c r="M9981" i="3"/>
  <c r="M9982" i="3"/>
  <c r="M9983" i="3"/>
  <c r="M9984" i="3"/>
  <c r="M9985" i="3"/>
  <c r="M9986" i="3"/>
  <c r="M9987" i="3"/>
  <c r="M9988" i="3"/>
  <c r="M9989" i="3"/>
  <c r="M9990" i="3"/>
  <c r="M9991" i="3"/>
  <c r="M9992" i="3"/>
  <c r="M9993" i="3"/>
  <c r="M9994" i="3"/>
  <c r="M9995" i="3"/>
  <c r="M9996" i="3"/>
  <c r="M9997" i="3"/>
  <c r="M9998" i="3"/>
  <c r="M9999" i="3"/>
  <c r="M10000" i="3"/>
  <c r="M10001" i="3"/>
  <c r="M10002" i="3"/>
  <c r="M10003" i="3"/>
  <c r="M10004" i="3"/>
  <c r="M10005" i="3"/>
  <c r="M10006" i="3"/>
  <c r="M10007" i="3"/>
  <c r="M10008" i="3"/>
  <c r="M10009" i="3"/>
  <c r="M10010" i="3"/>
  <c r="M10011" i="3"/>
  <c r="M10012" i="3"/>
  <c r="M10013" i="3"/>
  <c r="M10014" i="3"/>
  <c r="M10015" i="3"/>
  <c r="M10016" i="3"/>
  <c r="M10017" i="3"/>
  <c r="M10018" i="3"/>
  <c r="M10019" i="3"/>
  <c r="M10020" i="3"/>
  <c r="M10021" i="3"/>
  <c r="M10022" i="3"/>
  <c r="M10023" i="3"/>
  <c r="M10024" i="3"/>
  <c r="M10025" i="3"/>
  <c r="M10026" i="3"/>
  <c r="M10027" i="3"/>
  <c r="M30" i="3"/>
  <c r="M31" i="3"/>
  <c r="M32" i="3"/>
  <c r="M33" i="3"/>
  <c r="M29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30" i="3"/>
  <c r="J31" i="3"/>
  <c r="J29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30" i="3"/>
  <c r="G31" i="3"/>
  <c r="G29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30" i="3"/>
  <c r="D31" i="3"/>
  <c r="D32" i="3"/>
  <c r="D33" i="3"/>
  <c r="D34" i="3"/>
  <c r="D35" i="3"/>
  <c r="D36" i="3"/>
  <c r="D37" i="3"/>
  <c r="D38" i="3"/>
  <c r="D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29" i="3"/>
  <c r="A13" i="3"/>
  <c r="A14" i="3"/>
  <c r="A15" i="3"/>
  <c r="A12" i="3"/>
  <c r="M15" i="3"/>
  <c r="M16" i="3"/>
  <c r="M17" i="3"/>
  <c r="M18" i="3"/>
  <c r="M19" i="3"/>
  <c r="M20" i="3"/>
  <c r="M21" i="3"/>
  <c r="M22" i="3"/>
  <c r="N7" i="3" s="1"/>
  <c r="M13" i="3"/>
  <c r="M14" i="3"/>
  <c r="M12" i="3"/>
  <c r="J13" i="3"/>
  <c r="J14" i="3"/>
  <c r="J15" i="3"/>
  <c r="J16" i="3"/>
  <c r="J17" i="3"/>
  <c r="J18" i="3"/>
  <c r="J19" i="3"/>
  <c r="J20" i="3"/>
  <c r="J12" i="3"/>
  <c r="G13" i="3"/>
  <c r="G14" i="3"/>
  <c r="G15" i="3"/>
  <c r="G16" i="3"/>
  <c r="G17" i="3"/>
  <c r="G18" i="3"/>
  <c r="G12" i="3"/>
  <c r="D13" i="3"/>
  <c r="D14" i="3"/>
  <c r="D15" i="3"/>
  <c r="D16" i="3"/>
  <c r="D12" i="3"/>
  <c r="T7" i="4"/>
  <c r="M30" i="4"/>
  <c r="M31" i="4"/>
  <c r="M32" i="4"/>
  <c r="M33" i="4"/>
  <c r="M34" i="4"/>
  <c r="M35" i="4"/>
  <c r="M36" i="4"/>
  <c r="M37" i="4"/>
  <c r="N24" i="4" s="1"/>
  <c r="M38" i="4"/>
  <c r="M39" i="4"/>
  <c r="M40" i="4"/>
  <c r="M41" i="4"/>
  <c r="M42" i="4"/>
  <c r="M43" i="4"/>
  <c r="M44" i="4"/>
  <c r="M45" i="4"/>
  <c r="N45" i="4" s="1"/>
  <c r="M46" i="4"/>
  <c r="M47" i="4"/>
  <c r="M48" i="4"/>
  <c r="M49" i="4"/>
  <c r="M50" i="4"/>
  <c r="M51" i="4"/>
  <c r="M52" i="4"/>
  <c r="M53" i="4"/>
  <c r="N53" i="4" s="1"/>
  <c r="M54" i="4"/>
  <c r="M55" i="4"/>
  <c r="M56" i="4"/>
  <c r="M57" i="4"/>
  <c r="M58" i="4"/>
  <c r="M59" i="4"/>
  <c r="M60" i="4"/>
  <c r="M61" i="4"/>
  <c r="N61" i="4" s="1"/>
  <c r="M62" i="4"/>
  <c r="M63" i="4"/>
  <c r="M64" i="4"/>
  <c r="M65" i="4"/>
  <c r="M66" i="4"/>
  <c r="M67" i="4"/>
  <c r="M68" i="4"/>
  <c r="M69" i="4"/>
  <c r="N69" i="4" s="1"/>
  <c r="M70" i="4"/>
  <c r="M71" i="4"/>
  <c r="M72" i="4"/>
  <c r="M73" i="4"/>
  <c r="M74" i="4"/>
  <c r="M75" i="4"/>
  <c r="M76" i="4"/>
  <c r="M77" i="4"/>
  <c r="N77" i="4" s="1"/>
  <c r="M78" i="4"/>
  <c r="M79" i="4"/>
  <c r="M80" i="4"/>
  <c r="M81" i="4"/>
  <c r="M82" i="4"/>
  <c r="M83" i="4"/>
  <c r="M84" i="4"/>
  <c r="M85" i="4"/>
  <c r="N85" i="4" s="1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N101" i="4" s="1"/>
  <c r="M102" i="4"/>
  <c r="M103" i="4"/>
  <c r="M104" i="4"/>
  <c r="M105" i="4"/>
  <c r="M106" i="4"/>
  <c r="M107" i="4"/>
  <c r="M108" i="4"/>
  <c r="M109" i="4"/>
  <c r="N109" i="4" s="1"/>
  <c r="M110" i="4"/>
  <c r="M111" i="4"/>
  <c r="M112" i="4"/>
  <c r="M113" i="4"/>
  <c r="M114" i="4"/>
  <c r="M115" i="4"/>
  <c r="M116" i="4"/>
  <c r="M117" i="4"/>
  <c r="N117" i="4" s="1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N133" i="4" s="1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N149" i="4" s="1"/>
  <c r="M150" i="4"/>
  <c r="M151" i="4"/>
  <c r="M152" i="4"/>
  <c r="M153" i="4"/>
  <c r="M154" i="4"/>
  <c r="M155" i="4"/>
  <c r="M156" i="4"/>
  <c r="M157" i="4"/>
  <c r="N157" i="4" s="1"/>
  <c r="M158" i="4"/>
  <c r="M159" i="4"/>
  <c r="M160" i="4"/>
  <c r="M161" i="4"/>
  <c r="M162" i="4"/>
  <c r="M163" i="4"/>
  <c r="M164" i="4"/>
  <c r="M165" i="4"/>
  <c r="N165" i="4" s="1"/>
  <c r="M166" i="4"/>
  <c r="M167" i="4"/>
  <c r="M168" i="4"/>
  <c r="M169" i="4"/>
  <c r="M170" i="4"/>
  <c r="M171" i="4"/>
  <c r="M172" i="4"/>
  <c r="M173" i="4"/>
  <c r="N173" i="4" s="1"/>
  <c r="M174" i="4"/>
  <c r="M175" i="4"/>
  <c r="M176" i="4"/>
  <c r="M177" i="4"/>
  <c r="M178" i="4"/>
  <c r="M179" i="4"/>
  <c r="M180" i="4"/>
  <c r="M181" i="4"/>
  <c r="N181" i="4" s="1"/>
  <c r="M182" i="4"/>
  <c r="M183" i="4"/>
  <c r="M184" i="4"/>
  <c r="M185" i="4"/>
  <c r="M186" i="4"/>
  <c r="M187" i="4"/>
  <c r="M188" i="4"/>
  <c r="M189" i="4"/>
  <c r="N189" i="4" s="1"/>
  <c r="M190" i="4"/>
  <c r="M191" i="4"/>
  <c r="M192" i="4"/>
  <c r="M193" i="4"/>
  <c r="M194" i="4"/>
  <c r="M195" i="4"/>
  <c r="M196" i="4"/>
  <c r="M197" i="4"/>
  <c r="N197" i="4" s="1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N213" i="4" s="1"/>
  <c r="M214" i="4"/>
  <c r="M215" i="4"/>
  <c r="M216" i="4"/>
  <c r="M217" i="4"/>
  <c r="M218" i="4"/>
  <c r="M219" i="4"/>
  <c r="M220" i="4"/>
  <c r="M221" i="4"/>
  <c r="N221" i="4" s="1"/>
  <c r="M222" i="4"/>
  <c r="M223" i="4"/>
  <c r="M224" i="4"/>
  <c r="M225" i="4"/>
  <c r="M226" i="4"/>
  <c r="M227" i="4"/>
  <c r="M228" i="4"/>
  <c r="M229" i="4"/>
  <c r="N229" i="4" s="1"/>
  <c r="M230" i="4"/>
  <c r="M231" i="4"/>
  <c r="M232" i="4"/>
  <c r="M233" i="4"/>
  <c r="M234" i="4"/>
  <c r="M235" i="4"/>
  <c r="M236" i="4"/>
  <c r="M237" i="4"/>
  <c r="N237" i="4" s="1"/>
  <c r="M238" i="4"/>
  <c r="M239" i="4"/>
  <c r="M240" i="4"/>
  <c r="M241" i="4"/>
  <c r="M242" i="4"/>
  <c r="M243" i="4"/>
  <c r="M244" i="4"/>
  <c r="M245" i="4"/>
  <c r="N245" i="4" s="1"/>
  <c r="M246" i="4"/>
  <c r="M247" i="4"/>
  <c r="M248" i="4"/>
  <c r="M249" i="4"/>
  <c r="M250" i="4"/>
  <c r="M251" i="4"/>
  <c r="M252" i="4"/>
  <c r="M253" i="4"/>
  <c r="N253" i="4" s="1"/>
  <c r="M254" i="4"/>
  <c r="M255" i="4"/>
  <c r="M256" i="4"/>
  <c r="M257" i="4"/>
  <c r="M258" i="4"/>
  <c r="M259" i="4"/>
  <c r="M260" i="4"/>
  <c r="M261" i="4"/>
  <c r="N261" i="4" s="1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N277" i="4" s="1"/>
  <c r="M278" i="4"/>
  <c r="M279" i="4"/>
  <c r="M280" i="4"/>
  <c r="M281" i="4"/>
  <c r="M282" i="4"/>
  <c r="M283" i="4"/>
  <c r="M284" i="4"/>
  <c r="M285" i="4"/>
  <c r="N285" i="4" s="1"/>
  <c r="M286" i="4"/>
  <c r="M287" i="4"/>
  <c r="M288" i="4"/>
  <c r="M289" i="4"/>
  <c r="M290" i="4"/>
  <c r="M291" i="4"/>
  <c r="M292" i="4"/>
  <c r="M293" i="4"/>
  <c r="N293" i="4" s="1"/>
  <c r="M294" i="4"/>
  <c r="M295" i="4"/>
  <c r="M296" i="4"/>
  <c r="M297" i="4"/>
  <c r="M298" i="4"/>
  <c r="M299" i="4"/>
  <c r="M300" i="4"/>
  <c r="M301" i="4"/>
  <c r="N301" i="4" s="1"/>
  <c r="M302" i="4"/>
  <c r="M303" i="4"/>
  <c r="M304" i="4"/>
  <c r="M305" i="4"/>
  <c r="M306" i="4"/>
  <c r="M307" i="4"/>
  <c r="M308" i="4"/>
  <c r="M309" i="4"/>
  <c r="N309" i="4" s="1"/>
  <c r="M310" i="4"/>
  <c r="M311" i="4"/>
  <c r="M312" i="4"/>
  <c r="M313" i="4"/>
  <c r="M314" i="4"/>
  <c r="M315" i="4"/>
  <c r="M316" i="4"/>
  <c r="M317" i="4"/>
  <c r="N317" i="4" s="1"/>
  <c r="M318" i="4"/>
  <c r="M319" i="4"/>
  <c r="M320" i="4"/>
  <c r="M321" i="4"/>
  <c r="M322" i="4"/>
  <c r="M323" i="4"/>
  <c r="M324" i="4"/>
  <c r="M325" i="4"/>
  <c r="N325" i="4" s="1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N341" i="4" s="1"/>
  <c r="M342" i="4"/>
  <c r="M343" i="4"/>
  <c r="M344" i="4"/>
  <c r="M345" i="4"/>
  <c r="M346" i="4"/>
  <c r="M347" i="4"/>
  <c r="M348" i="4"/>
  <c r="M349" i="4"/>
  <c r="N349" i="4" s="1"/>
  <c r="M350" i="4"/>
  <c r="M351" i="4"/>
  <c r="M352" i="4"/>
  <c r="M353" i="4"/>
  <c r="M354" i="4"/>
  <c r="M355" i="4"/>
  <c r="M356" i="4"/>
  <c r="M357" i="4"/>
  <c r="N357" i="4" s="1"/>
  <c r="M358" i="4"/>
  <c r="M359" i="4"/>
  <c r="M360" i="4"/>
  <c r="M361" i="4"/>
  <c r="M362" i="4"/>
  <c r="M363" i="4"/>
  <c r="M364" i="4"/>
  <c r="M365" i="4"/>
  <c r="N365" i="4" s="1"/>
  <c r="M366" i="4"/>
  <c r="M367" i="4"/>
  <c r="M368" i="4"/>
  <c r="M369" i="4"/>
  <c r="M370" i="4"/>
  <c r="M371" i="4"/>
  <c r="M372" i="4"/>
  <c r="M373" i="4"/>
  <c r="N373" i="4" s="1"/>
  <c r="M374" i="4"/>
  <c r="M375" i="4"/>
  <c r="M376" i="4"/>
  <c r="M377" i="4"/>
  <c r="M378" i="4"/>
  <c r="M379" i="4"/>
  <c r="M380" i="4"/>
  <c r="M381" i="4"/>
  <c r="N381" i="4" s="1"/>
  <c r="M382" i="4"/>
  <c r="M383" i="4"/>
  <c r="M384" i="4"/>
  <c r="M385" i="4"/>
  <c r="M386" i="4"/>
  <c r="M387" i="4"/>
  <c r="M388" i="4"/>
  <c r="M389" i="4"/>
  <c r="N389" i="4" s="1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N405" i="4" s="1"/>
  <c r="M406" i="4"/>
  <c r="M407" i="4"/>
  <c r="M408" i="4"/>
  <c r="M409" i="4"/>
  <c r="M410" i="4"/>
  <c r="M411" i="4"/>
  <c r="M412" i="4"/>
  <c r="M413" i="4"/>
  <c r="N413" i="4" s="1"/>
  <c r="M414" i="4"/>
  <c r="M415" i="4"/>
  <c r="M416" i="4"/>
  <c r="M417" i="4"/>
  <c r="M418" i="4"/>
  <c r="M419" i="4"/>
  <c r="M420" i="4"/>
  <c r="M421" i="4"/>
  <c r="N421" i="4" s="1"/>
  <c r="M422" i="4"/>
  <c r="M423" i="4"/>
  <c r="M424" i="4"/>
  <c r="M425" i="4"/>
  <c r="M426" i="4"/>
  <c r="M427" i="4"/>
  <c r="M428" i="4"/>
  <c r="M429" i="4"/>
  <c r="N429" i="4" s="1"/>
  <c r="M430" i="4"/>
  <c r="M431" i="4"/>
  <c r="M432" i="4"/>
  <c r="M433" i="4"/>
  <c r="M434" i="4"/>
  <c r="M435" i="4"/>
  <c r="M436" i="4"/>
  <c r="M437" i="4"/>
  <c r="N437" i="4" s="1"/>
  <c r="M438" i="4"/>
  <c r="M439" i="4"/>
  <c r="M440" i="4"/>
  <c r="M441" i="4"/>
  <c r="M442" i="4"/>
  <c r="M443" i="4"/>
  <c r="M444" i="4"/>
  <c r="M445" i="4"/>
  <c r="N445" i="4" s="1"/>
  <c r="M446" i="4"/>
  <c r="M447" i="4"/>
  <c r="M448" i="4"/>
  <c r="M449" i="4"/>
  <c r="M450" i="4"/>
  <c r="M451" i="4"/>
  <c r="M452" i="4"/>
  <c r="M453" i="4"/>
  <c r="N453" i="4" s="1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N469" i="4" s="1"/>
  <c r="M470" i="4"/>
  <c r="M471" i="4"/>
  <c r="M472" i="4"/>
  <c r="M473" i="4"/>
  <c r="M474" i="4"/>
  <c r="M475" i="4"/>
  <c r="M476" i="4"/>
  <c r="M477" i="4"/>
  <c r="N477" i="4" s="1"/>
  <c r="M478" i="4"/>
  <c r="M479" i="4"/>
  <c r="M480" i="4"/>
  <c r="M481" i="4"/>
  <c r="M482" i="4"/>
  <c r="M483" i="4"/>
  <c r="M484" i="4"/>
  <c r="M485" i="4"/>
  <c r="N485" i="4" s="1"/>
  <c r="M486" i="4"/>
  <c r="M487" i="4"/>
  <c r="M488" i="4"/>
  <c r="M489" i="4"/>
  <c r="M490" i="4"/>
  <c r="M491" i="4"/>
  <c r="M492" i="4"/>
  <c r="M493" i="4"/>
  <c r="N493" i="4" s="1"/>
  <c r="M494" i="4"/>
  <c r="M495" i="4"/>
  <c r="M496" i="4"/>
  <c r="M497" i="4"/>
  <c r="M498" i="4"/>
  <c r="M499" i="4"/>
  <c r="M500" i="4"/>
  <c r="M501" i="4"/>
  <c r="N501" i="4" s="1"/>
  <c r="M502" i="4"/>
  <c r="M503" i="4"/>
  <c r="M504" i="4"/>
  <c r="M505" i="4"/>
  <c r="M506" i="4"/>
  <c r="M507" i="4"/>
  <c r="M508" i="4"/>
  <c r="M509" i="4"/>
  <c r="N509" i="4" s="1"/>
  <c r="M510" i="4"/>
  <c r="M511" i="4"/>
  <c r="M512" i="4"/>
  <c r="M513" i="4"/>
  <c r="M514" i="4"/>
  <c r="M515" i="4"/>
  <c r="M516" i="4"/>
  <c r="M517" i="4"/>
  <c r="N517" i="4" s="1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N533" i="4" s="1"/>
  <c r="M534" i="4"/>
  <c r="M535" i="4"/>
  <c r="M536" i="4"/>
  <c r="M537" i="4"/>
  <c r="M538" i="4"/>
  <c r="M539" i="4"/>
  <c r="M540" i="4"/>
  <c r="M541" i="4"/>
  <c r="N541" i="4" s="1"/>
  <c r="M542" i="4"/>
  <c r="M543" i="4"/>
  <c r="M544" i="4"/>
  <c r="M545" i="4"/>
  <c r="M546" i="4"/>
  <c r="M547" i="4"/>
  <c r="M548" i="4"/>
  <c r="M549" i="4"/>
  <c r="N549" i="4" s="1"/>
  <c r="M550" i="4"/>
  <c r="M551" i="4"/>
  <c r="M552" i="4"/>
  <c r="M553" i="4"/>
  <c r="M554" i="4"/>
  <c r="M555" i="4"/>
  <c r="M556" i="4"/>
  <c r="M557" i="4"/>
  <c r="N557" i="4" s="1"/>
  <c r="M558" i="4"/>
  <c r="M559" i="4"/>
  <c r="M560" i="4"/>
  <c r="M561" i="4"/>
  <c r="M562" i="4"/>
  <c r="M563" i="4"/>
  <c r="M564" i="4"/>
  <c r="M565" i="4"/>
  <c r="N565" i="4" s="1"/>
  <c r="M566" i="4"/>
  <c r="M567" i="4"/>
  <c r="M568" i="4"/>
  <c r="M569" i="4"/>
  <c r="M570" i="4"/>
  <c r="M571" i="4"/>
  <c r="M572" i="4"/>
  <c r="M573" i="4"/>
  <c r="N573" i="4" s="1"/>
  <c r="M574" i="4"/>
  <c r="M575" i="4"/>
  <c r="M576" i="4"/>
  <c r="M577" i="4"/>
  <c r="M578" i="4"/>
  <c r="M579" i="4"/>
  <c r="M580" i="4"/>
  <c r="M581" i="4"/>
  <c r="N581" i="4" s="1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N597" i="4" s="1"/>
  <c r="M598" i="4"/>
  <c r="M599" i="4"/>
  <c r="M600" i="4"/>
  <c r="M601" i="4"/>
  <c r="M602" i="4"/>
  <c r="M603" i="4"/>
  <c r="M604" i="4"/>
  <c r="M605" i="4"/>
  <c r="N605" i="4" s="1"/>
  <c r="M606" i="4"/>
  <c r="M607" i="4"/>
  <c r="M608" i="4"/>
  <c r="M609" i="4"/>
  <c r="M610" i="4"/>
  <c r="M611" i="4"/>
  <c r="M612" i="4"/>
  <c r="M613" i="4"/>
  <c r="N613" i="4" s="1"/>
  <c r="M614" i="4"/>
  <c r="M615" i="4"/>
  <c r="M616" i="4"/>
  <c r="M617" i="4"/>
  <c r="M618" i="4"/>
  <c r="M619" i="4"/>
  <c r="M620" i="4"/>
  <c r="M621" i="4"/>
  <c r="N621" i="4" s="1"/>
  <c r="M622" i="4"/>
  <c r="M623" i="4"/>
  <c r="M624" i="4"/>
  <c r="M625" i="4"/>
  <c r="M626" i="4"/>
  <c r="M627" i="4"/>
  <c r="M628" i="4"/>
  <c r="M629" i="4"/>
  <c r="N629" i="4" s="1"/>
  <c r="M630" i="4"/>
  <c r="M631" i="4"/>
  <c r="M632" i="4"/>
  <c r="M633" i="4"/>
  <c r="M634" i="4"/>
  <c r="M635" i="4"/>
  <c r="M636" i="4"/>
  <c r="M637" i="4"/>
  <c r="N637" i="4" s="1"/>
  <c r="M638" i="4"/>
  <c r="M639" i="4"/>
  <c r="M640" i="4"/>
  <c r="M641" i="4"/>
  <c r="M642" i="4"/>
  <c r="M643" i="4"/>
  <c r="M644" i="4"/>
  <c r="M645" i="4"/>
  <c r="N645" i="4" s="1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N661" i="4" s="1"/>
  <c r="M662" i="4"/>
  <c r="M663" i="4"/>
  <c r="M664" i="4"/>
  <c r="M665" i="4"/>
  <c r="M666" i="4"/>
  <c r="M667" i="4"/>
  <c r="M668" i="4"/>
  <c r="M669" i="4"/>
  <c r="N669" i="4" s="1"/>
  <c r="M670" i="4"/>
  <c r="M671" i="4"/>
  <c r="M672" i="4"/>
  <c r="M673" i="4"/>
  <c r="M674" i="4"/>
  <c r="M675" i="4"/>
  <c r="M676" i="4"/>
  <c r="M677" i="4"/>
  <c r="N677" i="4" s="1"/>
  <c r="M678" i="4"/>
  <c r="M679" i="4"/>
  <c r="M680" i="4"/>
  <c r="M681" i="4"/>
  <c r="M682" i="4"/>
  <c r="M683" i="4"/>
  <c r="M684" i="4"/>
  <c r="M685" i="4"/>
  <c r="N685" i="4" s="1"/>
  <c r="M686" i="4"/>
  <c r="M687" i="4"/>
  <c r="M688" i="4"/>
  <c r="M689" i="4"/>
  <c r="M690" i="4"/>
  <c r="M691" i="4"/>
  <c r="M692" i="4"/>
  <c r="M693" i="4"/>
  <c r="N693" i="4" s="1"/>
  <c r="M694" i="4"/>
  <c r="M695" i="4"/>
  <c r="M696" i="4"/>
  <c r="M697" i="4"/>
  <c r="M698" i="4"/>
  <c r="M699" i="4"/>
  <c r="M700" i="4"/>
  <c r="M701" i="4"/>
  <c r="N701" i="4" s="1"/>
  <c r="M702" i="4"/>
  <c r="M703" i="4"/>
  <c r="M704" i="4"/>
  <c r="M705" i="4"/>
  <c r="M706" i="4"/>
  <c r="M707" i="4"/>
  <c r="M708" i="4"/>
  <c r="M709" i="4"/>
  <c r="N709" i="4" s="1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N725" i="4" s="1"/>
  <c r="M726" i="4"/>
  <c r="M727" i="4"/>
  <c r="M728" i="4"/>
  <c r="M729" i="4"/>
  <c r="M730" i="4"/>
  <c r="M731" i="4"/>
  <c r="M732" i="4"/>
  <c r="M733" i="4"/>
  <c r="N733" i="4" s="1"/>
  <c r="M734" i="4"/>
  <c r="M735" i="4"/>
  <c r="M736" i="4"/>
  <c r="M737" i="4"/>
  <c r="M738" i="4"/>
  <c r="M739" i="4"/>
  <c r="M740" i="4"/>
  <c r="M741" i="4"/>
  <c r="N741" i="4" s="1"/>
  <c r="M742" i="4"/>
  <c r="M743" i="4"/>
  <c r="M744" i="4"/>
  <c r="M745" i="4"/>
  <c r="M746" i="4"/>
  <c r="M747" i="4"/>
  <c r="M748" i="4"/>
  <c r="M749" i="4"/>
  <c r="N749" i="4" s="1"/>
  <c r="M750" i="4"/>
  <c r="M751" i="4"/>
  <c r="M752" i="4"/>
  <c r="M753" i="4"/>
  <c r="M754" i="4"/>
  <c r="M755" i="4"/>
  <c r="M756" i="4"/>
  <c r="M757" i="4"/>
  <c r="N757" i="4" s="1"/>
  <c r="M758" i="4"/>
  <c r="M759" i="4"/>
  <c r="M760" i="4"/>
  <c r="M761" i="4"/>
  <c r="M762" i="4"/>
  <c r="M763" i="4"/>
  <c r="M764" i="4"/>
  <c r="M765" i="4"/>
  <c r="N765" i="4" s="1"/>
  <c r="M766" i="4"/>
  <c r="M767" i="4"/>
  <c r="M768" i="4"/>
  <c r="M769" i="4"/>
  <c r="M770" i="4"/>
  <c r="M771" i="4"/>
  <c r="M772" i="4"/>
  <c r="M773" i="4"/>
  <c r="N773" i="4" s="1"/>
  <c r="M774" i="4"/>
  <c r="M775" i="4"/>
  <c r="M776" i="4"/>
  <c r="M777" i="4"/>
  <c r="M778" i="4"/>
  <c r="M779" i="4"/>
  <c r="M780" i="4"/>
  <c r="M781" i="4"/>
  <c r="M782" i="4"/>
  <c r="M783" i="4"/>
  <c r="M784" i="4"/>
  <c r="M785" i="4"/>
  <c r="M786" i="4"/>
  <c r="M787" i="4"/>
  <c r="M788" i="4"/>
  <c r="M789" i="4"/>
  <c r="N789" i="4" s="1"/>
  <c r="M790" i="4"/>
  <c r="M791" i="4"/>
  <c r="M792" i="4"/>
  <c r="M793" i="4"/>
  <c r="M794" i="4"/>
  <c r="M795" i="4"/>
  <c r="M796" i="4"/>
  <c r="M797" i="4"/>
  <c r="N797" i="4" s="1"/>
  <c r="M798" i="4"/>
  <c r="M799" i="4"/>
  <c r="M800" i="4"/>
  <c r="M801" i="4"/>
  <c r="M802" i="4"/>
  <c r="M803" i="4"/>
  <c r="M804" i="4"/>
  <c r="M805" i="4"/>
  <c r="N805" i="4" s="1"/>
  <c r="M806" i="4"/>
  <c r="M807" i="4"/>
  <c r="M808" i="4"/>
  <c r="M809" i="4"/>
  <c r="M810" i="4"/>
  <c r="M811" i="4"/>
  <c r="M812" i="4"/>
  <c r="M813" i="4"/>
  <c r="N813" i="4" s="1"/>
  <c r="M814" i="4"/>
  <c r="M815" i="4"/>
  <c r="M816" i="4"/>
  <c r="M817" i="4"/>
  <c r="M818" i="4"/>
  <c r="M819" i="4"/>
  <c r="M820" i="4"/>
  <c r="M821" i="4"/>
  <c r="N821" i="4" s="1"/>
  <c r="M822" i="4"/>
  <c r="M823" i="4"/>
  <c r="M824" i="4"/>
  <c r="M825" i="4"/>
  <c r="M826" i="4"/>
  <c r="M827" i="4"/>
  <c r="M828" i="4"/>
  <c r="M829" i="4"/>
  <c r="N829" i="4" s="1"/>
  <c r="M830" i="4"/>
  <c r="M831" i="4"/>
  <c r="M832" i="4"/>
  <c r="M833" i="4"/>
  <c r="M834" i="4"/>
  <c r="M835" i="4"/>
  <c r="M836" i="4"/>
  <c r="M837" i="4"/>
  <c r="N837" i="4" s="1"/>
  <c r="M838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N853" i="4" s="1"/>
  <c r="M854" i="4"/>
  <c r="M855" i="4"/>
  <c r="M856" i="4"/>
  <c r="M857" i="4"/>
  <c r="M858" i="4"/>
  <c r="M859" i="4"/>
  <c r="M860" i="4"/>
  <c r="M861" i="4"/>
  <c r="N861" i="4" s="1"/>
  <c r="M862" i="4"/>
  <c r="M863" i="4"/>
  <c r="M864" i="4"/>
  <c r="M865" i="4"/>
  <c r="M866" i="4"/>
  <c r="M867" i="4"/>
  <c r="M868" i="4"/>
  <c r="M869" i="4"/>
  <c r="N869" i="4" s="1"/>
  <c r="M870" i="4"/>
  <c r="M871" i="4"/>
  <c r="M872" i="4"/>
  <c r="M873" i="4"/>
  <c r="M874" i="4"/>
  <c r="M875" i="4"/>
  <c r="M876" i="4"/>
  <c r="M877" i="4"/>
  <c r="N877" i="4" s="1"/>
  <c r="M878" i="4"/>
  <c r="M879" i="4"/>
  <c r="M880" i="4"/>
  <c r="M881" i="4"/>
  <c r="M882" i="4"/>
  <c r="M883" i="4"/>
  <c r="M884" i="4"/>
  <c r="M885" i="4"/>
  <c r="N885" i="4" s="1"/>
  <c r="M886" i="4"/>
  <c r="M887" i="4"/>
  <c r="M888" i="4"/>
  <c r="M889" i="4"/>
  <c r="M890" i="4"/>
  <c r="M891" i="4"/>
  <c r="M892" i="4"/>
  <c r="M893" i="4"/>
  <c r="N893" i="4" s="1"/>
  <c r="M894" i="4"/>
  <c r="M895" i="4"/>
  <c r="M896" i="4"/>
  <c r="M897" i="4"/>
  <c r="M898" i="4"/>
  <c r="M899" i="4"/>
  <c r="M900" i="4"/>
  <c r="M901" i="4"/>
  <c r="N901" i="4" s="1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N917" i="4" s="1"/>
  <c r="M918" i="4"/>
  <c r="M919" i="4"/>
  <c r="M920" i="4"/>
  <c r="M921" i="4"/>
  <c r="M922" i="4"/>
  <c r="M923" i="4"/>
  <c r="M924" i="4"/>
  <c r="M925" i="4"/>
  <c r="N925" i="4" s="1"/>
  <c r="M926" i="4"/>
  <c r="M927" i="4"/>
  <c r="M928" i="4"/>
  <c r="M929" i="4"/>
  <c r="M930" i="4"/>
  <c r="M931" i="4"/>
  <c r="M932" i="4"/>
  <c r="M933" i="4"/>
  <c r="N933" i="4" s="1"/>
  <c r="M934" i="4"/>
  <c r="M935" i="4"/>
  <c r="M936" i="4"/>
  <c r="M937" i="4"/>
  <c r="M938" i="4"/>
  <c r="M939" i="4"/>
  <c r="M940" i="4"/>
  <c r="M941" i="4"/>
  <c r="N941" i="4" s="1"/>
  <c r="M942" i="4"/>
  <c r="M943" i="4"/>
  <c r="M944" i="4"/>
  <c r="M945" i="4"/>
  <c r="M946" i="4"/>
  <c r="M947" i="4"/>
  <c r="M948" i="4"/>
  <c r="M949" i="4"/>
  <c r="N949" i="4" s="1"/>
  <c r="M950" i="4"/>
  <c r="M951" i="4"/>
  <c r="M952" i="4"/>
  <c r="M953" i="4"/>
  <c r="M954" i="4"/>
  <c r="M955" i="4"/>
  <c r="M956" i="4"/>
  <c r="M957" i="4"/>
  <c r="N957" i="4" s="1"/>
  <c r="M958" i="4"/>
  <c r="M959" i="4"/>
  <c r="M960" i="4"/>
  <c r="M961" i="4"/>
  <c r="M962" i="4"/>
  <c r="M963" i="4"/>
  <c r="M964" i="4"/>
  <c r="M965" i="4"/>
  <c r="N965" i="4" s="1"/>
  <c r="M966" i="4"/>
  <c r="M967" i="4"/>
  <c r="M968" i="4"/>
  <c r="M969" i="4"/>
  <c r="M970" i="4"/>
  <c r="M971" i="4"/>
  <c r="M972" i="4"/>
  <c r="M973" i="4"/>
  <c r="M974" i="4"/>
  <c r="M975" i="4"/>
  <c r="M976" i="4"/>
  <c r="M977" i="4"/>
  <c r="M978" i="4"/>
  <c r="M979" i="4"/>
  <c r="M980" i="4"/>
  <c r="M981" i="4"/>
  <c r="N981" i="4" s="1"/>
  <c r="M982" i="4"/>
  <c r="M983" i="4"/>
  <c r="M984" i="4"/>
  <c r="M985" i="4"/>
  <c r="M986" i="4"/>
  <c r="M987" i="4"/>
  <c r="M988" i="4"/>
  <c r="M989" i="4"/>
  <c r="N989" i="4" s="1"/>
  <c r="M990" i="4"/>
  <c r="M991" i="4"/>
  <c r="M992" i="4"/>
  <c r="M993" i="4"/>
  <c r="M994" i="4"/>
  <c r="M995" i="4"/>
  <c r="M996" i="4"/>
  <c r="M997" i="4"/>
  <c r="N997" i="4" s="1"/>
  <c r="M998" i="4"/>
  <c r="M999" i="4"/>
  <c r="M1000" i="4"/>
  <c r="M1001" i="4"/>
  <c r="M1002" i="4"/>
  <c r="M1003" i="4"/>
  <c r="M1004" i="4"/>
  <c r="M1005" i="4"/>
  <c r="N1005" i="4" s="1"/>
  <c r="M1006" i="4"/>
  <c r="M1007" i="4"/>
  <c r="M1008" i="4"/>
  <c r="M1009" i="4"/>
  <c r="M1010" i="4"/>
  <c r="M1011" i="4"/>
  <c r="M1012" i="4"/>
  <c r="M1013" i="4"/>
  <c r="N1013" i="4" s="1"/>
  <c r="M1014" i="4"/>
  <c r="M1015" i="4"/>
  <c r="M1016" i="4"/>
  <c r="M1017" i="4"/>
  <c r="M1018" i="4"/>
  <c r="M1019" i="4"/>
  <c r="M1020" i="4"/>
  <c r="M1021" i="4"/>
  <c r="N1021" i="4" s="1"/>
  <c r="M1022" i="4"/>
  <c r="M1023" i="4"/>
  <c r="M1024" i="4"/>
  <c r="M1025" i="4"/>
  <c r="M1026" i="4"/>
  <c r="M1027" i="4"/>
  <c r="M1028" i="4"/>
  <c r="M1029" i="4"/>
  <c r="M1030" i="4"/>
  <c r="M1031" i="4"/>
  <c r="M1032" i="4"/>
  <c r="M1033" i="4"/>
  <c r="M1034" i="4"/>
  <c r="M1035" i="4"/>
  <c r="M1036" i="4"/>
  <c r="M1037" i="4"/>
  <c r="M1038" i="4"/>
  <c r="M1039" i="4"/>
  <c r="M1040" i="4"/>
  <c r="M1041" i="4"/>
  <c r="M1042" i="4"/>
  <c r="M1043" i="4"/>
  <c r="M1044" i="4"/>
  <c r="M1045" i="4"/>
  <c r="M1046" i="4"/>
  <c r="M1047" i="4"/>
  <c r="M1048" i="4"/>
  <c r="M1049" i="4"/>
  <c r="M1050" i="4"/>
  <c r="M1051" i="4"/>
  <c r="M1052" i="4"/>
  <c r="M1053" i="4"/>
  <c r="M1054" i="4"/>
  <c r="M1055" i="4"/>
  <c r="M1056" i="4"/>
  <c r="M1057" i="4"/>
  <c r="M1058" i="4"/>
  <c r="M1059" i="4"/>
  <c r="M1060" i="4"/>
  <c r="M1061" i="4"/>
  <c r="M1062" i="4"/>
  <c r="M1063" i="4"/>
  <c r="M1064" i="4"/>
  <c r="M1065" i="4"/>
  <c r="M1066" i="4"/>
  <c r="M1067" i="4"/>
  <c r="M1068" i="4"/>
  <c r="M1069" i="4"/>
  <c r="M1070" i="4"/>
  <c r="M1071" i="4"/>
  <c r="M1072" i="4"/>
  <c r="M1073" i="4"/>
  <c r="M1074" i="4"/>
  <c r="M1075" i="4"/>
  <c r="M1076" i="4"/>
  <c r="M1077" i="4"/>
  <c r="M1078" i="4"/>
  <c r="M1079" i="4"/>
  <c r="M1080" i="4"/>
  <c r="M1081" i="4"/>
  <c r="M1082" i="4"/>
  <c r="M1083" i="4"/>
  <c r="M1084" i="4"/>
  <c r="M1085" i="4"/>
  <c r="M1086" i="4"/>
  <c r="M1087" i="4"/>
  <c r="M1088" i="4"/>
  <c r="M1089" i="4"/>
  <c r="M1090" i="4"/>
  <c r="M1091" i="4"/>
  <c r="M1092" i="4"/>
  <c r="M1093" i="4"/>
  <c r="M1094" i="4"/>
  <c r="M1095" i="4"/>
  <c r="M1096" i="4"/>
  <c r="M1097" i="4"/>
  <c r="M1098" i="4"/>
  <c r="M1099" i="4"/>
  <c r="M1100" i="4"/>
  <c r="M1101" i="4"/>
  <c r="M1102" i="4"/>
  <c r="M1103" i="4"/>
  <c r="M1104" i="4"/>
  <c r="M1105" i="4"/>
  <c r="M1106" i="4"/>
  <c r="M1107" i="4"/>
  <c r="M1108" i="4"/>
  <c r="M1109" i="4"/>
  <c r="M1110" i="4"/>
  <c r="M1111" i="4"/>
  <c r="M1112" i="4"/>
  <c r="M1113" i="4"/>
  <c r="M1114" i="4"/>
  <c r="M1115" i="4"/>
  <c r="M1116" i="4"/>
  <c r="M1117" i="4"/>
  <c r="M1118" i="4"/>
  <c r="M1119" i="4"/>
  <c r="M1120" i="4"/>
  <c r="M1121" i="4"/>
  <c r="M1122" i="4"/>
  <c r="M1123" i="4"/>
  <c r="M1124" i="4"/>
  <c r="M1125" i="4"/>
  <c r="M1126" i="4"/>
  <c r="M1127" i="4"/>
  <c r="M1128" i="4"/>
  <c r="M1129" i="4"/>
  <c r="M1130" i="4"/>
  <c r="M1131" i="4"/>
  <c r="M1132" i="4"/>
  <c r="M1133" i="4"/>
  <c r="M1134" i="4"/>
  <c r="M1135" i="4"/>
  <c r="M1136" i="4"/>
  <c r="M1137" i="4"/>
  <c r="M1138" i="4"/>
  <c r="M1139" i="4"/>
  <c r="M1140" i="4"/>
  <c r="M1141" i="4"/>
  <c r="M1142" i="4"/>
  <c r="M1143" i="4"/>
  <c r="M1144" i="4"/>
  <c r="M1145" i="4"/>
  <c r="M1146" i="4"/>
  <c r="M1147" i="4"/>
  <c r="M1148" i="4"/>
  <c r="M1149" i="4"/>
  <c r="M1150" i="4"/>
  <c r="M1151" i="4"/>
  <c r="M1152" i="4"/>
  <c r="M1153" i="4"/>
  <c r="M1154" i="4"/>
  <c r="M1155" i="4"/>
  <c r="M1156" i="4"/>
  <c r="M1157" i="4"/>
  <c r="M1158" i="4"/>
  <c r="M1159" i="4"/>
  <c r="M1160" i="4"/>
  <c r="M1161" i="4"/>
  <c r="M1162" i="4"/>
  <c r="M1163" i="4"/>
  <c r="M1164" i="4"/>
  <c r="M1165" i="4"/>
  <c r="M1166" i="4"/>
  <c r="M1167" i="4"/>
  <c r="M1168" i="4"/>
  <c r="M1169" i="4"/>
  <c r="M1170" i="4"/>
  <c r="M1171" i="4"/>
  <c r="M1172" i="4"/>
  <c r="M1173" i="4"/>
  <c r="M1174" i="4"/>
  <c r="M1175" i="4"/>
  <c r="M1176" i="4"/>
  <c r="M1177" i="4"/>
  <c r="M1178" i="4"/>
  <c r="M1179" i="4"/>
  <c r="M1180" i="4"/>
  <c r="M1181" i="4"/>
  <c r="M1182" i="4"/>
  <c r="M1183" i="4"/>
  <c r="M1184" i="4"/>
  <c r="M1185" i="4"/>
  <c r="M1186" i="4"/>
  <c r="M1187" i="4"/>
  <c r="M1188" i="4"/>
  <c r="M1189" i="4"/>
  <c r="M1190" i="4"/>
  <c r="M1191" i="4"/>
  <c r="M1192" i="4"/>
  <c r="M1193" i="4"/>
  <c r="M1194" i="4"/>
  <c r="M1195" i="4"/>
  <c r="M1196" i="4"/>
  <c r="M1197" i="4"/>
  <c r="M1198" i="4"/>
  <c r="M1199" i="4"/>
  <c r="M1200" i="4"/>
  <c r="M1201" i="4"/>
  <c r="M1202" i="4"/>
  <c r="M1203" i="4"/>
  <c r="M1204" i="4"/>
  <c r="M1205" i="4"/>
  <c r="M1206" i="4"/>
  <c r="M1207" i="4"/>
  <c r="M1208" i="4"/>
  <c r="M1209" i="4"/>
  <c r="M1210" i="4"/>
  <c r="M1211" i="4"/>
  <c r="M1212" i="4"/>
  <c r="M1213" i="4"/>
  <c r="M1214" i="4"/>
  <c r="M1215" i="4"/>
  <c r="M1216" i="4"/>
  <c r="M1217" i="4"/>
  <c r="M1218" i="4"/>
  <c r="M1219" i="4"/>
  <c r="M1220" i="4"/>
  <c r="M1221" i="4"/>
  <c r="M1222" i="4"/>
  <c r="M1223" i="4"/>
  <c r="M1224" i="4"/>
  <c r="M1225" i="4"/>
  <c r="M1226" i="4"/>
  <c r="M1227" i="4"/>
  <c r="M1228" i="4"/>
  <c r="M1229" i="4"/>
  <c r="M1230" i="4"/>
  <c r="M1231" i="4"/>
  <c r="M1232" i="4"/>
  <c r="M1233" i="4"/>
  <c r="M1234" i="4"/>
  <c r="M1235" i="4"/>
  <c r="M1236" i="4"/>
  <c r="M1237" i="4"/>
  <c r="M1238" i="4"/>
  <c r="M1239" i="4"/>
  <c r="M1240" i="4"/>
  <c r="M1241" i="4"/>
  <c r="M1242" i="4"/>
  <c r="M1243" i="4"/>
  <c r="M1244" i="4"/>
  <c r="M1245" i="4"/>
  <c r="M1246" i="4"/>
  <c r="M1247" i="4"/>
  <c r="M1248" i="4"/>
  <c r="M1249" i="4"/>
  <c r="M1250" i="4"/>
  <c r="M1251" i="4"/>
  <c r="M1252" i="4"/>
  <c r="M1253" i="4"/>
  <c r="M1254" i="4"/>
  <c r="M1255" i="4"/>
  <c r="M1256" i="4"/>
  <c r="M1257" i="4"/>
  <c r="M1258" i="4"/>
  <c r="M1259" i="4"/>
  <c r="M1260" i="4"/>
  <c r="M1261" i="4"/>
  <c r="M1262" i="4"/>
  <c r="M1263" i="4"/>
  <c r="M1264" i="4"/>
  <c r="M1265" i="4"/>
  <c r="M1266" i="4"/>
  <c r="M1267" i="4"/>
  <c r="M1268" i="4"/>
  <c r="M1269" i="4"/>
  <c r="M1270" i="4"/>
  <c r="M1271" i="4"/>
  <c r="M1272" i="4"/>
  <c r="M1273" i="4"/>
  <c r="M1274" i="4"/>
  <c r="M1275" i="4"/>
  <c r="M1276" i="4"/>
  <c r="M1277" i="4"/>
  <c r="M1278" i="4"/>
  <c r="M1279" i="4"/>
  <c r="M1280" i="4"/>
  <c r="M1281" i="4"/>
  <c r="M1282" i="4"/>
  <c r="M1283" i="4"/>
  <c r="M1284" i="4"/>
  <c r="M1285" i="4"/>
  <c r="M1286" i="4"/>
  <c r="M1287" i="4"/>
  <c r="M1288" i="4"/>
  <c r="M1289" i="4"/>
  <c r="M1290" i="4"/>
  <c r="M1291" i="4"/>
  <c r="M1292" i="4"/>
  <c r="M1293" i="4"/>
  <c r="M1294" i="4"/>
  <c r="M1295" i="4"/>
  <c r="M1296" i="4"/>
  <c r="M1297" i="4"/>
  <c r="M1298" i="4"/>
  <c r="M1299" i="4"/>
  <c r="M1300" i="4"/>
  <c r="M1301" i="4"/>
  <c r="M1302" i="4"/>
  <c r="M1303" i="4"/>
  <c r="M1304" i="4"/>
  <c r="M1305" i="4"/>
  <c r="M1306" i="4"/>
  <c r="M1307" i="4"/>
  <c r="M1308" i="4"/>
  <c r="M1309" i="4"/>
  <c r="M1310" i="4"/>
  <c r="M1311" i="4"/>
  <c r="M1312" i="4"/>
  <c r="M1313" i="4"/>
  <c r="M1314" i="4"/>
  <c r="M1315" i="4"/>
  <c r="M1316" i="4"/>
  <c r="M1317" i="4"/>
  <c r="M1318" i="4"/>
  <c r="M1319" i="4"/>
  <c r="M1320" i="4"/>
  <c r="M1321" i="4"/>
  <c r="M1322" i="4"/>
  <c r="M1323" i="4"/>
  <c r="M1324" i="4"/>
  <c r="M1325" i="4"/>
  <c r="M1326" i="4"/>
  <c r="M1327" i="4"/>
  <c r="M1328" i="4"/>
  <c r="M1329" i="4"/>
  <c r="M1330" i="4"/>
  <c r="M1331" i="4"/>
  <c r="M1332" i="4"/>
  <c r="M1333" i="4"/>
  <c r="M1334" i="4"/>
  <c r="M1335" i="4"/>
  <c r="M1336" i="4"/>
  <c r="M1337" i="4"/>
  <c r="M1338" i="4"/>
  <c r="M1339" i="4"/>
  <c r="M1340" i="4"/>
  <c r="M1341" i="4"/>
  <c r="M1342" i="4"/>
  <c r="M1343" i="4"/>
  <c r="M1344" i="4"/>
  <c r="M1345" i="4"/>
  <c r="M1346" i="4"/>
  <c r="M1347" i="4"/>
  <c r="M1348" i="4"/>
  <c r="M1349" i="4"/>
  <c r="M1350" i="4"/>
  <c r="M1351" i="4"/>
  <c r="M1352" i="4"/>
  <c r="M1353" i="4"/>
  <c r="M1354" i="4"/>
  <c r="M1355" i="4"/>
  <c r="M1356" i="4"/>
  <c r="M1357" i="4"/>
  <c r="M1358" i="4"/>
  <c r="M1359" i="4"/>
  <c r="M1360" i="4"/>
  <c r="M1361" i="4"/>
  <c r="M1362" i="4"/>
  <c r="M1363" i="4"/>
  <c r="M1364" i="4"/>
  <c r="M1365" i="4"/>
  <c r="M1366" i="4"/>
  <c r="M1367" i="4"/>
  <c r="M1368" i="4"/>
  <c r="M1369" i="4"/>
  <c r="M1370" i="4"/>
  <c r="M1371" i="4"/>
  <c r="M1372" i="4"/>
  <c r="M1373" i="4"/>
  <c r="M1374" i="4"/>
  <c r="M1375" i="4"/>
  <c r="M1376" i="4"/>
  <c r="M1377" i="4"/>
  <c r="M1378" i="4"/>
  <c r="M1379" i="4"/>
  <c r="M1380" i="4"/>
  <c r="M1381" i="4"/>
  <c r="M1382" i="4"/>
  <c r="M1383" i="4"/>
  <c r="M1384" i="4"/>
  <c r="M1385" i="4"/>
  <c r="M1386" i="4"/>
  <c r="M1387" i="4"/>
  <c r="M1388" i="4"/>
  <c r="M1389" i="4"/>
  <c r="M1390" i="4"/>
  <c r="M1391" i="4"/>
  <c r="M1392" i="4"/>
  <c r="M1393" i="4"/>
  <c r="M1394" i="4"/>
  <c r="M1395" i="4"/>
  <c r="M1396" i="4"/>
  <c r="M1397" i="4"/>
  <c r="M1398" i="4"/>
  <c r="M1399" i="4"/>
  <c r="M1400" i="4"/>
  <c r="M1401" i="4"/>
  <c r="M1402" i="4"/>
  <c r="M1403" i="4"/>
  <c r="M1404" i="4"/>
  <c r="M1405" i="4"/>
  <c r="M1406" i="4"/>
  <c r="M1407" i="4"/>
  <c r="M1408" i="4"/>
  <c r="M1409" i="4"/>
  <c r="M1410" i="4"/>
  <c r="M1411" i="4"/>
  <c r="M1412" i="4"/>
  <c r="M1413" i="4"/>
  <c r="M1414" i="4"/>
  <c r="M1415" i="4"/>
  <c r="M1416" i="4"/>
  <c r="M1417" i="4"/>
  <c r="M1418" i="4"/>
  <c r="M1419" i="4"/>
  <c r="M1420" i="4"/>
  <c r="M1421" i="4"/>
  <c r="M1422" i="4"/>
  <c r="M1423" i="4"/>
  <c r="M1424" i="4"/>
  <c r="M1425" i="4"/>
  <c r="M1426" i="4"/>
  <c r="M1427" i="4"/>
  <c r="M1428" i="4"/>
  <c r="M1429" i="4"/>
  <c r="M1430" i="4"/>
  <c r="M1431" i="4"/>
  <c r="M1432" i="4"/>
  <c r="M1433" i="4"/>
  <c r="M1434" i="4"/>
  <c r="M1435" i="4"/>
  <c r="M1436" i="4"/>
  <c r="M1437" i="4"/>
  <c r="M1438" i="4"/>
  <c r="M1439" i="4"/>
  <c r="M1440" i="4"/>
  <c r="M1441" i="4"/>
  <c r="M1442" i="4"/>
  <c r="M1443" i="4"/>
  <c r="M1444" i="4"/>
  <c r="M1445" i="4"/>
  <c r="M1446" i="4"/>
  <c r="M1447" i="4"/>
  <c r="M1448" i="4"/>
  <c r="M1449" i="4"/>
  <c r="M1450" i="4"/>
  <c r="M1451" i="4"/>
  <c r="M1452" i="4"/>
  <c r="M1453" i="4"/>
  <c r="M1454" i="4"/>
  <c r="M1455" i="4"/>
  <c r="M1456" i="4"/>
  <c r="M1457" i="4"/>
  <c r="M1458" i="4"/>
  <c r="M1459" i="4"/>
  <c r="M1460" i="4"/>
  <c r="M1461" i="4"/>
  <c r="M1462" i="4"/>
  <c r="M1463" i="4"/>
  <c r="M1464" i="4"/>
  <c r="M1465" i="4"/>
  <c r="M1466" i="4"/>
  <c r="M1467" i="4"/>
  <c r="M1468" i="4"/>
  <c r="M1469" i="4"/>
  <c r="M1470" i="4"/>
  <c r="M1471" i="4"/>
  <c r="M1472" i="4"/>
  <c r="M1473" i="4"/>
  <c r="M1474" i="4"/>
  <c r="M1475" i="4"/>
  <c r="M1476" i="4"/>
  <c r="M1477" i="4"/>
  <c r="M1478" i="4"/>
  <c r="M1479" i="4"/>
  <c r="M1480" i="4"/>
  <c r="M1481" i="4"/>
  <c r="M1482" i="4"/>
  <c r="M1483" i="4"/>
  <c r="M1484" i="4"/>
  <c r="M1485" i="4"/>
  <c r="M1486" i="4"/>
  <c r="M1487" i="4"/>
  <c r="M1488" i="4"/>
  <c r="M1489" i="4"/>
  <c r="M1490" i="4"/>
  <c r="M1491" i="4"/>
  <c r="M1492" i="4"/>
  <c r="M1493" i="4"/>
  <c r="M1494" i="4"/>
  <c r="M1495" i="4"/>
  <c r="M1496" i="4"/>
  <c r="M1497" i="4"/>
  <c r="M1498" i="4"/>
  <c r="M1499" i="4"/>
  <c r="M1500" i="4"/>
  <c r="M1501" i="4"/>
  <c r="M1502" i="4"/>
  <c r="M1503" i="4"/>
  <c r="M1504" i="4"/>
  <c r="M1505" i="4"/>
  <c r="M1506" i="4"/>
  <c r="M1507" i="4"/>
  <c r="M1508" i="4"/>
  <c r="M1509" i="4"/>
  <c r="M1510" i="4"/>
  <c r="M1511" i="4"/>
  <c r="M1512" i="4"/>
  <c r="M1513" i="4"/>
  <c r="M1514" i="4"/>
  <c r="M1515" i="4"/>
  <c r="M1516" i="4"/>
  <c r="M1517" i="4"/>
  <c r="M1518" i="4"/>
  <c r="M1519" i="4"/>
  <c r="M1520" i="4"/>
  <c r="M1521" i="4"/>
  <c r="M1522" i="4"/>
  <c r="M1523" i="4"/>
  <c r="M1524" i="4"/>
  <c r="M1525" i="4"/>
  <c r="M1526" i="4"/>
  <c r="M1527" i="4"/>
  <c r="M1528" i="4"/>
  <c r="M1529" i="4"/>
  <c r="M1530" i="4"/>
  <c r="M1531" i="4"/>
  <c r="M1532" i="4"/>
  <c r="M1533" i="4"/>
  <c r="M1534" i="4"/>
  <c r="M1535" i="4"/>
  <c r="M1536" i="4"/>
  <c r="M1537" i="4"/>
  <c r="M1538" i="4"/>
  <c r="M1539" i="4"/>
  <c r="M1540" i="4"/>
  <c r="M1541" i="4"/>
  <c r="M1542" i="4"/>
  <c r="M1543" i="4"/>
  <c r="M1544" i="4"/>
  <c r="M1545" i="4"/>
  <c r="M1546" i="4"/>
  <c r="M1547" i="4"/>
  <c r="M1548" i="4"/>
  <c r="M1549" i="4"/>
  <c r="M1550" i="4"/>
  <c r="M1551" i="4"/>
  <c r="M1552" i="4"/>
  <c r="M1553" i="4"/>
  <c r="M1554" i="4"/>
  <c r="M1555" i="4"/>
  <c r="M1556" i="4"/>
  <c r="M1557" i="4"/>
  <c r="M1558" i="4"/>
  <c r="M1559" i="4"/>
  <c r="M1560" i="4"/>
  <c r="M1561" i="4"/>
  <c r="M1562" i="4"/>
  <c r="M1563" i="4"/>
  <c r="M1564" i="4"/>
  <c r="M1565" i="4"/>
  <c r="M1566" i="4"/>
  <c r="M1567" i="4"/>
  <c r="M1568" i="4"/>
  <c r="M1569" i="4"/>
  <c r="M1570" i="4"/>
  <c r="M1571" i="4"/>
  <c r="M1572" i="4"/>
  <c r="M1573" i="4"/>
  <c r="M1574" i="4"/>
  <c r="M1575" i="4"/>
  <c r="M1576" i="4"/>
  <c r="M1577" i="4"/>
  <c r="M1578" i="4"/>
  <c r="M1579" i="4"/>
  <c r="M1580" i="4"/>
  <c r="M1581" i="4"/>
  <c r="M1582" i="4"/>
  <c r="M1583" i="4"/>
  <c r="M1584" i="4"/>
  <c r="M1585" i="4"/>
  <c r="M1586" i="4"/>
  <c r="M1587" i="4"/>
  <c r="M1588" i="4"/>
  <c r="M1589" i="4"/>
  <c r="M1590" i="4"/>
  <c r="M1591" i="4"/>
  <c r="M1592" i="4"/>
  <c r="M1593" i="4"/>
  <c r="M1594" i="4"/>
  <c r="M1595" i="4"/>
  <c r="M1596" i="4"/>
  <c r="M1597" i="4"/>
  <c r="M1598" i="4"/>
  <c r="M1599" i="4"/>
  <c r="M1600" i="4"/>
  <c r="M1601" i="4"/>
  <c r="M1602" i="4"/>
  <c r="M1603" i="4"/>
  <c r="M1604" i="4"/>
  <c r="M1605" i="4"/>
  <c r="M1606" i="4"/>
  <c r="M1607" i="4"/>
  <c r="M1608" i="4"/>
  <c r="M1609" i="4"/>
  <c r="M1610" i="4"/>
  <c r="M1611" i="4"/>
  <c r="M1612" i="4"/>
  <c r="M1613" i="4"/>
  <c r="M1614" i="4"/>
  <c r="M1615" i="4"/>
  <c r="M1616" i="4"/>
  <c r="M1617" i="4"/>
  <c r="M1618" i="4"/>
  <c r="M1619" i="4"/>
  <c r="M1620" i="4"/>
  <c r="M1621" i="4"/>
  <c r="M1622" i="4"/>
  <c r="M1623" i="4"/>
  <c r="M1624" i="4"/>
  <c r="M1625" i="4"/>
  <c r="M1626" i="4"/>
  <c r="M1627" i="4"/>
  <c r="M1628" i="4"/>
  <c r="M1629" i="4"/>
  <c r="M1630" i="4"/>
  <c r="M1631" i="4"/>
  <c r="M1632" i="4"/>
  <c r="M1633" i="4"/>
  <c r="M1634" i="4"/>
  <c r="M1635" i="4"/>
  <c r="M1636" i="4"/>
  <c r="M1637" i="4"/>
  <c r="M1638" i="4"/>
  <c r="M1639" i="4"/>
  <c r="M1640" i="4"/>
  <c r="M1641" i="4"/>
  <c r="M1642" i="4"/>
  <c r="M1643" i="4"/>
  <c r="M1644" i="4"/>
  <c r="M1645" i="4"/>
  <c r="M1646" i="4"/>
  <c r="M1647" i="4"/>
  <c r="M1648" i="4"/>
  <c r="M1649" i="4"/>
  <c r="M1650" i="4"/>
  <c r="M1651" i="4"/>
  <c r="M1652" i="4"/>
  <c r="M1653" i="4"/>
  <c r="M1654" i="4"/>
  <c r="M1655" i="4"/>
  <c r="M1656" i="4"/>
  <c r="M1657" i="4"/>
  <c r="M1658" i="4"/>
  <c r="M1659" i="4"/>
  <c r="M1660" i="4"/>
  <c r="M1661" i="4"/>
  <c r="M1662" i="4"/>
  <c r="M1663" i="4"/>
  <c r="M1664" i="4"/>
  <c r="M1665" i="4"/>
  <c r="M1666" i="4"/>
  <c r="M1667" i="4"/>
  <c r="M1668" i="4"/>
  <c r="M1669" i="4"/>
  <c r="M1670" i="4"/>
  <c r="M1671" i="4"/>
  <c r="M1672" i="4"/>
  <c r="M1673" i="4"/>
  <c r="M1674" i="4"/>
  <c r="M1675" i="4"/>
  <c r="M1676" i="4"/>
  <c r="M1677" i="4"/>
  <c r="M1678" i="4"/>
  <c r="M1679" i="4"/>
  <c r="M1680" i="4"/>
  <c r="M1681" i="4"/>
  <c r="M1682" i="4"/>
  <c r="M1683" i="4"/>
  <c r="M1684" i="4"/>
  <c r="M1685" i="4"/>
  <c r="M1686" i="4"/>
  <c r="M1687" i="4"/>
  <c r="M1688" i="4"/>
  <c r="M1689" i="4"/>
  <c r="M1690" i="4"/>
  <c r="M1691" i="4"/>
  <c r="M1692" i="4"/>
  <c r="M1693" i="4"/>
  <c r="M1694" i="4"/>
  <c r="M1695" i="4"/>
  <c r="M1696" i="4"/>
  <c r="M1697" i="4"/>
  <c r="M1698" i="4"/>
  <c r="M1699" i="4"/>
  <c r="M1700" i="4"/>
  <c r="M1701" i="4"/>
  <c r="M1702" i="4"/>
  <c r="M1703" i="4"/>
  <c r="M1704" i="4"/>
  <c r="M1705" i="4"/>
  <c r="M1706" i="4"/>
  <c r="M1707" i="4"/>
  <c r="M1708" i="4"/>
  <c r="M1709" i="4"/>
  <c r="M1710" i="4"/>
  <c r="M1711" i="4"/>
  <c r="M1712" i="4"/>
  <c r="M1713" i="4"/>
  <c r="M1714" i="4"/>
  <c r="M1715" i="4"/>
  <c r="M1716" i="4"/>
  <c r="M1717" i="4"/>
  <c r="M1718" i="4"/>
  <c r="M1719" i="4"/>
  <c r="M1720" i="4"/>
  <c r="M1721" i="4"/>
  <c r="M1722" i="4"/>
  <c r="M1723" i="4"/>
  <c r="M1724" i="4"/>
  <c r="M1725" i="4"/>
  <c r="M1726" i="4"/>
  <c r="M1727" i="4"/>
  <c r="M1728" i="4"/>
  <c r="M1729" i="4"/>
  <c r="M1730" i="4"/>
  <c r="M1731" i="4"/>
  <c r="M1732" i="4"/>
  <c r="M1733" i="4"/>
  <c r="M1734" i="4"/>
  <c r="M1735" i="4"/>
  <c r="M1736" i="4"/>
  <c r="M1737" i="4"/>
  <c r="M1738" i="4"/>
  <c r="M1739" i="4"/>
  <c r="M1740" i="4"/>
  <c r="M1741" i="4"/>
  <c r="M1742" i="4"/>
  <c r="M1743" i="4"/>
  <c r="M1744" i="4"/>
  <c r="M1745" i="4"/>
  <c r="M1746" i="4"/>
  <c r="M1747" i="4"/>
  <c r="M1748" i="4"/>
  <c r="M1749" i="4"/>
  <c r="M1750" i="4"/>
  <c r="M1751" i="4"/>
  <c r="M1752" i="4"/>
  <c r="M1753" i="4"/>
  <c r="M1754" i="4"/>
  <c r="M1755" i="4"/>
  <c r="M1756" i="4"/>
  <c r="M1757" i="4"/>
  <c r="M1758" i="4"/>
  <c r="M1759" i="4"/>
  <c r="M1760" i="4"/>
  <c r="M1761" i="4"/>
  <c r="M1762" i="4"/>
  <c r="M1763" i="4"/>
  <c r="M1764" i="4"/>
  <c r="M1765" i="4"/>
  <c r="M1766" i="4"/>
  <c r="M1767" i="4"/>
  <c r="M1768" i="4"/>
  <c r="M1769" i="4"/>
  <c r="M1770" i="4"/>
  <c r="M1771" i="4"/>
  <c r="M1772" i="4"/>
  <c r="M1773" i="4"/>
  <c r="M1774" i="4"/>
  <c r="M1775" i="4"/>
  <c r="M1776" i="4"/>
  <c r="M1777" i="4"/>
  <c r="M1778" i="4"/>
  <c r="M1779" i="4"/>
  <c r="M1780" i="4"/>
  <c r="M1781" i="4"/>
  <c r="M1782" i="4"/>
  <c r="M1783" i="4"/>
  <c r="M1784" i="4"/>
  <c r="M1785" i="4"/>
  <c r="M1786" i="4"/>
  <c r="M1787" i="4"/>
  <c r="M1788" i="4"/>
  <c r="M1789" i="4"/>
  <c r="M1790" i="4"/>
  <c r="M1791" i="4"/>
  <c r="M1792" i="4"/>
  <c r="M1793" i="4"/>
  <c r="M1794" i="4"/>
  <c r="M1795" i="4"/>
  <c r="M1796" i="4"/>
  <c r="M1797" i="4"/>
  <c r="M1798" i="4"/>
  <c r="M1799" i="4"/>
  <c r="M1800" i="4"/>
  <c r="M1801" i="4"/>
  <c r="M1802" i="4"/>
  <c r="M1803" i="4"/>
  <c r="M1804" i="4"/>
  <c r="M1805" i="4"/>
  <c r="M1806" i="4"/>
  <c r="M1807" i="4"/>
  <c r="M1808" i="4"/>
  <c r="M1809" i="4"/>
  <c r="M1810" i="4"/>
  <c r="M1811" i="4"/>
  <c r="M1812" i="4"/>
  <c r="M1813" i="4"/>
  <c r="M1814" i="4"/>
  <c r="M1815" i="4"/>
  <c r="M1816" i="4"/>
  <c r="M1817" i="4"/>
  <c r="M1818" i="4"/>
  <c r="M1819" i="4"/>
  <c r="M1820" i="4"/>
  <c r="M1821" i="4"/>
  <c r="M1822" i="4"/>
  <c r="M1823" i="4"/>
  <c r="M1824" i="4"/>
  <c r="M1825" i="4"/>
  <c r="M1826" i="4"/>
  <c r="M1827" i="4"/>
  <c r="M1828" i="4"/>
  <c r="M1829" i="4"/>
  <c r="M1830" i="4"/>
  <c r="M1831" i="4"/>
  <c r="M1832" i="4"/>
  <c r="M1833" i="4"/>
  <c r="M1834" i="4"/>
  <c r="M1835" i="4"/>
  <c r="M1836" i="4"/>
  <c r="M1837" i="4"/>
  <c r="M1838" i="4"/>
  <c r="M1839" i="4"/>
  <c r="M1840" i="4"/>
  <c r="M1841" i="4"/>
  <c r="M1842" i="4"/>
  <c r="M1843" i="4"/>
  <c r="M1844" i="4"/>
  <c r="M1845" i="4"/>
  <c r="M1846" i="4"/>
  <c r="M1847" i="4"/>
  <c r="M1848" i="4"/>
  <c r="M1849" i="4"/>
  <c r="M1850" i="4"/>
  <c r="M1851" i="4"/>
  <c r="M1852" i="4"/>
  <c r="M1853" i="4"/>
  <c r="M1854" i="4"/>
  <c r="M1855" i="4"/>
  <c r="M1856" i="4"/>
  <c r="M1857" i="4"/>
  <c r="M1858" i="4"/>
  <c r="M1859" i="4"/>
  <c r="M1860" i="4"/>
  <c r="M1861" i="4"/>
  <c r="M1862" i="4"/>
  <c r="M1863" i="4"/>
  <c r="M1864" i="4"/>
  <c r="M1865" i="4"/>
  <c r="M1866" i="4"/>
  <c r="M1867" i="4"/>
  <c r="M1868" i="4"/>
  <c r="M1869" i="4"/>
  <c r="M1870" i="4"/>
  <c r="M1871" i="4"/>
  <c r="M1872" i="4"/>
  <c r="M1873" i="4"/>
  <c r="M1874" i="4"/>
  <c r="M1875" i="4"/>
  <c r="M1876" i="4"/>
  <c r="M1877" i="4"/>
  <c r="M1878" i="4"/>
  <c r="M1879" i="4"/>
  <c r="M1880" i="4"/>
  <c r="M1881" i="4"/>
  <c r="M1882" i="4"/>
  <c r="M1883" i="4"/>
  <c r="M1884" i="4"/>
  <c r="M1885" i="4"/>
  <c r="M1886" i="4"/>
  <c r="M1887" i="4"/>
  <c r="M1888" i="4"/>
  <c r="M1889" i="4"/>
  <c r="M1890" i="4"/>
  <c r="M1891" i="4"/>
  <c r="M1892" i="4"/>
  <c r="M1893" i="4"/>
  <c r="M1894" i="4"/>
  <c r="M1895" i="4"/>
  <c r="M1896" i="4"/>
  <c r="M1897" i="4"/>
  <c r="M1898" i="4"/>
  <c r="M1899" i="4"/>
  <c r="M1900" i="4"/>
  <c r="M1901" i="4"/>
  <c r="M1902" i="4"/>
  <c r="M1903" i="4"/>
  <c r="M1904" i="4"/>
  <c r="M1905" i="4"/>
  <c r="M1906" i="4"/>
  <c r="M1907" i="4"/>
  <c r="M1908" i="4"/>
  <c r="M1909" i="4"/>
  <c r="M1910" i="4"/>
  <c r="M1911" i="4"/>
  <c r="M1912" i="4"/>
  <c r="M1913" i="4"/>
  <c r="M1914" i="4"/>
  <c r="M1915" i="4"/>
  <c r="M1916" i="4"/>
  <c r="M1917" i="4"/>
  <c r="M1918" i="4"/>
  <c r="M1919" i="4"/>
  <c r="M1920" i="4"/>
  <c r="M1921" i="4"/>
  <c r="M1922" i="4"/>
  <c r="M1923" i="4"/>
  <c r="M1924" i="4"/>
  <c r="M1925" i="4"/>
  <c r="M1926" i="4"/>
  <c r="M1927" i="4"/>
  <c r="M1928" i="4"/>
  <c r="M1929" i="4"/>
  <c r="M1930" i="4"/>
  <c r="M1931" i="4"/>
  <c r="M1932" i="4"/>
  <c r="M1933" i="4"/>
  <c r="M1934" i="4"/>
  <c r="M1935" i="4"/>
  <c r="M1936" i="4"/>
  <c r="M1937" i="4"/>
  <c r="M1938" i="4"/>
  <c r="M1939" i="4"/>
  <c r="M1940" i="4"/>
  <c r="M1941" i="4"/>
  <c r="M1942" i="4"/>
  <c r="M1943" i="4"/>
  <c r="M1944" i="4"/>
  <c r="M1945" i="4"/>
  <c r="M1946" i="4"/>
  <c r="M1947" i="4"/>
  <c r="M1948" i="4"/>
  <c r="M1949" i="4"/>
  <c r="M1950" i="4"/>
  <c r="M1951" i="4"/>
  <c r="M1952" i="4"/>
  <c r="M1953" i="4"/>
  <c r="M1954" i="4"/>
  <c r="M1955" i="4"/>
  <c r="M1956" i="4"/>
  <c r="M1957" i="4"/>
  <c r="M1958" i="4"/>
  <c r="M1959" i="4"/>
  <c r="M1960" i="4"/>
  <c r="M1961" i="4"/>
  <c r="M1962" i="4"/>
  <c r="M1963" i="4"/>
  <c r="M1964" i="4"/>
  <c r="M1965" i="4"/>
  <c r="M1966" i="4"/>
  <c r="M1967" i="4"/>
  <c r="M1968" i="4"/>
  <c r="M1969" i="4"/>
  <c r="M1970" i="4"/>
  <c r="M1971" i="4"/>
  <c r="M1972" i="4"/>
  <c r="M1973" i="4"/>
  <c r="M1974" i="4"/>
  <c r="M1975" i="4"/>
  <c r="M1976" i="4"/>
  <c r="M1977" i="4"/>
  <c r="M1978" i="4"/>
  <c r="M1979" i="4"/>
  <c r="M1980" i="4"/>
  <c r="M1981" i="4"/>
  <c r="M1982" i="4"/>
  <c r="M1983" i="4"/>
  <c r="M1984" i="4"/>
  <c r="M1985" i="4"/>
  <c r="M1986" i="4"/>
  <c r="M1987" i="4"/>
  <c r="M1988" i="4"/>
  <c r="M1989" i="4"/>
  <c r="M1990" i="4"/>
  <c r="M1991" i="4"/>
  <c r="M1992" i="4"/>
  <c r="M1993" i="4"/>
  <c r="M1994" i="4"/>
  <c r="M1995" i="4"/>
  <c r="M1996" i="4"/>
  <c r="M1997" i="4"/>
  <c r="M1998" i="4"/>
  <c r="M1999" i="4"/>
  <c r="M2000" i="4"/>
  <c r="M2001" i="4"/>
  <c r="M2002" i="4"/>
  <c r="M2003" i="4"/>
  <c r="M2004" i="4"/>
  <c r="M2005" i="4"/>
  <c r="M2006" i="4"/>
  <c r="M2007" i="4"/>
  <c r="M2008" i="4"/>
  <c r="M2009" i="4"/>
  <c r="M2010" i="4"/>
  <c r="M2011" i="4"/>
  <c r="M2012" i="4"/>
  <c r="M2013" i="4"/>
  <c r="M2014" i="4"/>
  <c r="M2015" i="4"/>
  <c r="M2016" i="4"/>
  <c r="M2017" i="4"/>
  <c r="M2018" i="4"/>
  <c r="M2019" i="4"/>
  <c r="M2020" i="4"/>
  <c r="M2021" i="4"/>
  <c r="M2022" i="4"/>
  <c r="M2023" i="4"/>
  <c r="M2024" i="4"/>
  <c r="M2025" i="4"/>
  <c r="M2026" i="4"/>
  <c r="M2027" i="4"/>
  <c r="M2028" i="4"/>
  <c r="M2029" i="4"/>
  <c r="M2030" i="4"/>
  <c r="M2031" i="4"/>
  <c r="M2032" i="4"/>
  <c r="M2033" i="4"/>
  <c r="M2034" i="4"/>
  <c r="M2035" i="4"/>
  <c r="M2036" i="4"/>
  <c r="M2037" i="4"/>
  <c r="M2038" i="4"/>
  <c r="M2039" i="4"/>
  <c r="M2040" i="4"/>
  <c r="M2041" i="4"/>
  <c r="M2042" i="4"/>
  <c r="M2043" i="4"/>
  <c r="M2044" i="4"/>
  <c r="M2045" i="4"/>
  <c r="M2046" i="4"/>
  <c r="M2047" i="4"/>
  <c r="M2048" i="4"/>
  <c r="M2049" i="4"/>
  <c r="M2050" i="4"/>
  <c r="M2051" i="4"/>
  <c r="M2052" i="4"/>
  <c r="M2053" i="4"/>
  <c r="M2054" i="4"/>
  <c r="M2055" i="4"/>
  <c r="M2056" i="4"/>
  <c r="M2057" i="4"/>
  <c r="M2058" i="4"/>
  <c r="M2059" i="4"/>
  <c r="M2060" i="4"/>
  <c r="M2061" i="4"/>
  <c r="M2062" i="4"/>
  <c r="M2063" i="4"/>
  <c r="M2064" i="4"/>
  <c r="M2065" i="4"/>
  <c r="M2066" i="4"/>
  <c r="M2067" i="4"/>
  <c r="M2068" i="4"/>
  <c r="M2069" i="4"/>
  <c r="M2070" i="4"/>
  <c r="M2071" i="4"/>
  <c r="M2072" i="4"/>
  <c r="M2073" i="4"/>
  <c r="M2074" i="4"/>
  <c r="M2075" i="4"/>
  <c r="M2076" i="4"/>
  <c r="M2077" i="4"/>
  <c r="M2078" i="4"/>
  <c r="M2079" i="4"/>
  <c r="M2080" i="4"/>
  <c r="M2081" i="4"/>
  <c r="M2082" i="4"/>
  <c r="M2083" i="4"/>
  <c r="M2084" i="4"/>
  <c r="M2085" i="4"/>
  <c r="M2086" i="4"/>
  <c r="M2087" i="4"/>
  <c r="M2088" i="4"/>
  <c r="M2089" i="4"/>
  <c r="M2090" i="4"/>
  <c r="M2091" i="4"/>
  <c r="M2092" i="4"/>
  <c r="M2093" i="4"/>
  <c r="M2094" i="4"/>
  <c r="M2095" i="4"/>
  <c r="M2096" i="4"/>
  <c r="M2097" i="4"/>
  <c r="M2098" i="4"/>
  <c r="M2099" i="4"/>
  <c r="M2100" i="4"/>
  <c r="M2101" i="4"/>
  <c r="M2102" i="4"/>
  <c r="M2103" i="4"/>
  <c r="M2104" i="4"/>
  <c r="M2105" i="4"/>
  <c r="M2106" i="4"/>
  <c r="M2107" i="4"/>
  <c r="M2108" i="4"/>
  <c r="M2109" i="4"/>
  <c r="M2110" i="4"/>
  <c r="M2111" i="4"/>
  <c r="M2112" i="4"/>
  <c r="M2113" i="4"/>
  <c r="M2114" i="4"/>
  <c r="M2115" i="4"/>
  <c r="M2116" i="4"/>
  <c r="M2117" i="4"/>
  <c r="M2118" i="4"/>
  <c r="M2119" i="4"/>
  <c r="M2120" i="4"/>
  <c r="M2121" i="4"/>
  <c r="M2122" i="4"/>
  <c r="M2123" i="4"/>
  <c r="M2124" i="4"/>
  <c r="M2125" i="4"/>
  <c r="M2126" i="4"/>
  <c r="M2127" i="4"/>
  <c r="M2128" i="4"/>
  <c r="M2129" i="4"/>
  <c r="M2130" i="4"/>
  <c r="M2131" i="4"/>
  <c r="M2132" i="4"/>
  <c r="M2133" i="4"/>
  <c r="M2134" i="4"/>
  <c r="M2135" i="4"/>
  <c r="M2136" i="4"/>
  <c r="M2137" i="4"/>
  <c r="M2138" i="4"/>
  <c r="M2139" i="4"/>
  <c r="M2140" i="4"/>
  <c r="M2141" i="4"/>
  <c r="M2142" i="4"/>
  <c r="M2143" i="4"/>
  <c r="M2144" i="4"/>
  <c r="M2145" i="4"/>
  <c r="M2146" i="4"/>
  <c r="M2147" i="4"/>
  <c r="M2148" i="4"/>
  <c r="M2149" i="4"/>
  <c r="M2150" i="4"/>
  <c r="M2151" i="4"/>
  <c r="M2152" i="4"/>
  <c r="M2153" i="4"/>
  <c r="M2154" i="4"/>
  <c r="M2155" i="4"/>
  <c r="M2156" i="4"/>
  <c r="M2157" i="4"/>
  <c r="M2158" i="4"/>
  <c r="M2159" i="4"/>
  <c r="M2160" i="4"/>
  <c r="M2161" i="4"/>
  <c r="M2162" i="4"/>
  <c r="M2163" i="4"/>
  <c r="M2164" i="4"/>
  <c r="M2165" i="4"/>
  <c r="M2166" i="4"/>
  <c r="M2167" i="4"/>
  <c r="M2168" i="4"/>
  <c r="M2169" i="4"/>
  <c r="M2170" i="4"/>
  <c r="M2171" i="4"/>
  <c r="M2172" i="4"/>
  <c r="M2173" i="4"/>
  <c r="M2174" i="4"/>
  <c r="M2175" i="4"/>
  <c r="M2176" i="4"/>
  <c r="M2177" i="4"/>
  <c r="M2178" i="4"/>
  <c r="M2179" i="4"/>
  <c r="M2180" i="4"/>
  <c r="M2181" i="4"/>
  <c r="M2182" i="4"/>
  <c r="M2183" i="4"/>
  <c r="M2184" i="4"/>
  <c r="M2185" i="4"/>
  <c r="M2186" i="4"/>
  <c r="M2187" i="4"/>
  <c r="M2188" i="4"/>
  <c r="M2189" i="4"/>
  <c r="M2190" i="4"/>
  <c r="M2191" i="4"/>
  <c r="M2192" i="4"/>
  <c r="M2193" i="4"/>
  <c r="M2194" i="4"/>
  <c r="M2195" i="4"/>
  <c r="M2196" i="4"/>
  <c r="M2197" i="4"/>
  <c r="M2198" i="4"/>
  <c r="M2199" i="4"/>
  <c r="M2200" i="4"/>
  <c r="M2201" i="4"/>
  <c r="M2202" i="4"/>
  <c r="M2203" i="4"/>
  <c r="M2204" i="4"/>
  <c r="M2205" i="4"/>
  <c r="M2206" i="4"/>
  <c r="M2207" i="4"/>
  <c r="M2208" i="4"/>
  <c r="M2209" i="4"/>
  <c r="M2210" i="4"/>
  <c r="M2211" i="4"/>
  <c r="M2212" i="4"/>
  <c r="M2213" i="4"/>
  <c r="M2214" i="4"/>
  <c r="M2215" i="4"/>
  <c r="M2216" i="4"/>
  <c r="M2217" i="4"/>
  <c r="M2218" i="4"/>
  <c r="M2219" i="4"/>
  <c r="M2220" i="4"/>
  <c r="M2221" i="4"/>
  <c r="M2222" i="4"/>
  <c r="M2223" i="4"/>
  <c r="M2224" i="4"/>
  <c r="M2225" i="4"/>
  <c r="M2226" i="4"/>
  <c r="M2227" i="4"/>
  <c r="M2228" i="4"/>
  <c r="M2229" i="4"/>
  <c r="M2230" i="4"/>
  <c r="M2231" i="4"/>
  <c r="M2232" i="4"/>
  <c r="M2233" i="4"/>
  <c r="M2234" i="4"/>
  <c r="M2235" i="4"/>
  <c r="M2236" i="4"/>
  <c r="M2237" i="4"/>
  <c r="M2238" i="4"/>
  <c r="M2239" i="4"/>
  <c r="M2240" i="4"/>
  <c r="M2241" i="4"/>
  <c r="M2242" i="4"/>
  <c r="M2243" i="4"/>
  <c r="M2244" i="4"/>
  <c r="M2245" i="4"/>
  <c r="M2246" i="4"/>
  <c r="M2247" i="4"/>
  <c r="M2248" i="4"/>
  <c r="M2249" i="4"/>
  <c r="M2250" i="4"/>
  <c r="M2251" i="4"/>
  <c r="M2252" i="4"/>
  <c r="M2253" i="4"/>
  <c r="M2254" i="4"/>
  <c r="M2255" i="4"/>
  <c r="M2256" i="4"/>
  <c r="M2257" i="4"/>
  <c r="M2258" i="4"/>
  <c r="M2259" i="4"/>
  <c r="M2260" i="4"/>
  <c r="M2261" i="4"/>
  <c r="M2262" i="4"/>
  <c r="M2263" i="4"/>
  <c r="M2264" i="4"/>
  <c r="M2265" i="4"/>
  <c r="M2266" i="4"/>
  <c r="M2267" i="4"/>
  <c r="M2268" i="4"/>
  <c r="M2269" i="4"/>
  <c r="M2270" i="4"/>
  <c r="M2271" i="4"/>
  <c r="M2272" i="4"/>
  <c r="M2273" i="4"/>
  <c r="M2274" i="4"/>
  <c r="M2275" i="4"/>
  <c r="M2276" i="4"/>
  <c r="M2277" i="4"/>
  <c r="M2278" i="4"/>
  <c r="M2279" i="4"/>
  <c r="M2280" i="4"/>
  <c r="M2281" i="4"/>
  <c r="M2282" i="4"/>
  <c r="M2283" i="4"/>
  <c r="M2284" i="4"/>
  <c r="M2285" i="4"/>
  <c r="M2286" i="4"/>
  <c r="M2287" i="4"/>
  <c r="M2288" i="4"/>
  <c r="M2289" i="4"/>
  <c r="M2290" i="4"/>
  <c r="M2291" i="4"/>
  <c r="M2292" i="4"/>
  <c r="M2293" i="4"/>
  <c r="M2294" i="4"/>
  <c r="M2295" i="4"/>
  <c r="M2296" i="4"/>
  <c r="M2297" i="4"/>
  <c r="M2298" i="4"/>
  <c r="M2299" i="4"/>
  <c r="M2300" i="4"/>
  <c r="M2301" i="4"/>
  <c r="M2302" i="4"/>
  <c r="M2303" i="4"/>
  <c r="M2304" i="4"/>
  <c r="M2305" i="4"/>
  <c r="M2306" i="4"/>
  <c r="M2307" i="4"/>
  <c r="M2308" i="4"/>
  <c r="M2309" i="4"/>
  <c r="M2310" i="4"/>
  <c r="M2311" i="4"/>
  <c r="M2312" i="4"/>
  <c r="M2313" i="4"/>
  <c r="M2314" i="4"/>
  <c r="M2315" i="4"/>
  <c r="M2316" i="4"/>
  <c r="M2317" i="4"/>
  <c r="M2318" i="4"/>
  <c r="M2319" i="4"/>
  <c r="M2320" i="4"/>
  <c r="M2321" i="4"/>
  <c r="M2322" i="4"/>
  <c r="M2323" i="4"/>
  <c r="M2324" i="4"/>
  <c r="M2325" i="4"/>
  <c r="M2326" i="4"/>
  <c r="M2327" i="4"/>
  <c r="M2328" i="4"/>
  <c r="M2329" i="4"/>
  <c r="M2330" i="4"/>
  <c r="M2331" i="4"/>
  <c r="M2332" i="4"/>
  <c r="M2333" i="4"/>
  <c r="M2334" i="4"/>
  <c r="M2335" i="4"/>
  <c r="M2336" i="4"/>
  <c r="M2337" i="4"/>
  <c r="M2338" i="4"/>
  <c r="M2339" i="4"/>
  <c r="M2340" i="4"/>
  <c r="M2341" i="4"/>
  <c r="M2342" i="4"/>
  <c r="M2343" i="4"/>
  <c r="M2344" i="4"/>
  <c r="M2345" i="4"/>
  <c r="M2346" i="4"/>
  <c r="M2347" i="4"/>
  <c r="M2348" i="4"/>
  <c r="M2349" i="4"/>
  <c r="M2350" i="4"/>
  <c r="M2351" i="4"/>
  <c r="M2352" i="4"/>
  <c r="M2353" i="4"/>
  <c r="M2354" i="4"/>
  <c r="M2355" i="4"/>
  <c r="M2356" i="4"/>
  <c r="M2357" i="4"/>
  <c r="M2358" i="4"/>
  <c r="M2359" i="4"/>
  <c r="M2360" i="4"/>
  <c r="M2361" i="4"/>
  <c r="M2362" i="4"/>
  <c r="M2363" i="4"/>
  <c r="M2364" i="4"/>
  <c r="M2365" i="4"/>
  <c r="M2366" i="4"/>
  <c r="M2367" i="4"/>
  <c r="M2368" i="4"/>
  <c r="M2369" i="4"/>
  <c r="M2370" i="4"/>
  <c r="M2371" i="4"/>
  <c r="M2372" i="4"/>
  <c r="M2373" i="4"/>
  <c r="M2374" i="4"/>
  <c r="M2375" i="4"/>
  <c r="M2376" i="4"/>
  <c r="M2377" i="4"/>
  <c r="M2378" i="4"/>
  <c r="M2379" i="4"/>
  <c r="M2380" i="4"/>
  <c r="M2381" i="4"/>
  <c r="M2382" i="4"/>
  <c r="M2383" i="4"/>
  <c r="M2384" i="4"/>
  <c r="M2385" i="4"/>
  <c r="M2386" i="4"/>
  <c r="M2387" i="4"/>
  <c r="M2388" i="4"/>
  <c r="M2389" i="4"/>
  <c r="M2390" i="4"/>
  <c r="M2391" i="4"/>
  <c r="M2392" i="4"/>
  <c r="M2393" i="4"/>
  <c r="M2394" i="4"/>
  <c r="M2395" i="4"/>
  <c r="M2396" i="4"/>
  <c r="M2397" i="4"/>
  <c r="M2398" i="4"/>
  <c r="M2399" i="4"/>
  <c r="M2400" i="4"/>
  <c r="M2401" i="4"/>
  <c r="M2402" i="4"/>
  <c r="M2403" i="4"/>
  <c r="M2404" i="4"/>
  <c r="M2405" i="4"/>
  <c r="M2406" i="4"/>
  <c r="M2407" i="4"/>
  <c r="M2408" i="4"/>
  <c r="M2409" i="4"/>
  <c r="M2410" i="4"/>
  <c r="M2411" i="4"/>
  <c r="M2412" i="4"/>
  <c r="M2413" i="4"/>
  <c r="M2414" i="4"/>
  <c r="M2415" i="4"/>
  <c r="M2416" i="4"/>
  <c r="M2417" i="4"/>
  <c r="M2418" i="4"/>
  <c r="M2419" i="4"/>
  <c r="M2420" i="4"/>
  <c r="M2421" i="4"/>
  <c r="M2422" i="4"/>
  <c r="M2423" i="4"/>
  <c r="M2424" i="4"/>
  <c r="M2425" i="4"/>
  <c r="M2426" i="4"/>
  <c r="M2427" i="4"/>
  <c r="M2428" i="4"/>
  <c r="M2429" i="4"/>
  <c r="M2430" i="4"/>
  <c r="M2431" i="4"/>
  <c r="M2432" i="4"/>
  <c r="M2433" i="4"/>
  <c r="M2434" i="4"/>
  <c r="M2435" i="4"/>
  <c r="M2436" i="4"/>
  <c r="M2437" i="4"/>
  <c r="M2438" i="4"/>
  <c r="M2439" i="4"/>
  <c r="M2440" i="4"/>
  <c r="M2441" i="4"/>
  <c r="M2442" i="4"/>
  <c r="M2443" i="4"/>
  <c r="M2444" i="4"/>
  <c r="M2445" i="4"/>
  <c r="M2446" i="4"/>
  <c r="M2447" i="4"/>
  <c r="M2448" i="4"/>
  <c r="M2449" i="4"/>
  <c r="M2450" i="4"/>
  <c r="M2451" i="4"/>
  <c r="M2452" i="4"/>
  <c r="M2453" i="4"/>
  <c r="M2454" i="4"/>
  <c r="M2455" i="4"/>
  <c r="M2456" i="4"/>
  <c r="M2457" i="4"/>
  <c r="M2458" i="4"/>
  <c r="M2459" i="4"/>
  <c r="M2460" i="4"/>
  <c r="M2461" i="4"/>
  <c r="M2462" i="4"/>
  <c r="M2463" i="4"/>
  <c r="M2464" i="4"/>
  <c r="M2465" i="4"/>
  <c r="M2466" i="4"/>
  <c r="M2467" i="4"/>
  <c r="M2468" i="4"/>
  <c r="M2469" i="4"/>
  <c r="M2470" i="4"/>
  <c r="M2471" i="4"/>
  <c r="M2472" i="4"/>
  <c r="M2473" i="4"/>
  <c r="M2474" i="4"/>
  <c r="M2475" i="4"/>
  <c r="M2476" i="4"/>
  <c r="M2477" i="4"/>
  <c r="M2478" i="4"/>
  <c r="M2479" i="4"/>
  <c r="M2480" i="4"/>
  <c r="M2481" i="4"/>
  <c r="M2482" i="4"/>
  <c r="M2483" i="4"/>
  <c r="M2484" i="4"/>
  <c r="M2485" i="4"/>
  <c r="M2486" i="4"/>
  <c r="M2487" i="4"/>
  <c r="M2488" i="4"/>
  <c r="M2489" i="4"/>
  <c r="M2490" i="4"/>
  <c r="M2491" i="4"/>
  <c r="M2492" i="4"/>
  <c r="M2493" i="4"/>
  <c r="M2494" i="4"/>
  <c r="M2495" i="4"/>
  <c r="M2496" i="4"/>
  <c r="M2497" i="4"/>
  <c r="M2498" i="4"/>
  <c r="M2499" i="4"/>
  <c r="M2500" i="4"/>
  <c r="M2501" i="4"/>
  <c r="M2502" i="4"/>
  <c r="M2503" i="4"/>
  <c r="M2504" i="4"/>
  <c r="M2505" i="4"/>
  <c r="M2506" i="4"/>
  <c r="M2507" i="4"/>
  <c r="M2508" i="4"/>
  <c r="M2509" i="4"/>
  <c r="M2510" i="4"/>
  <c r="M2511" i="4"/>
  <c r="M2512" i="4"/>
  <c r="M2513" i="4"/>
  <c r="M2514" i="4"/>
  <c r="M2515" i="4"/>
  <c r="M2516" i="4"/>
  <c r="M2517" i="4"/>
  <c r="M2518" i="4"/>
  <c r="M2519" i="4"/>
  <c r="M2520" i="4"/>
  <c r="M2521" i="4"/>
  <c r="M2522" i="4"/>
  <c r="M2523" i="4"/>
  <c r="M2524" i="4"/>
  <c r="M2525" i="4"/>
  <c r="M2526" i="4"/>
  <c r="M2527" i="4"/>
  <c r="M2528" i="4"/>
  <c r="M2529" i="4"/>
  <c r="M2530" i="4"/>
  <c r="M2531" i="4"/>
  <c r="M2532" i="4"/>
  <c r="M2533" i="4"/>
  <c r="M2534" i="4"/>
  <c r="M2535" i="4"/>
  <c r="M2536" i="4"/>
  <c r="M2537" i="4"/>
  <c r="M2538" i="4"/>
  <c r="M2539" i="4"/>
  <c r="M2540" i="4"/>
  <c r="M2541" i="4"/>
  <c r="M2542" i="4"/>
  <c r="M2543" i="4"/>
  <c r="M2544" i="4"/>
  <c r="M2545" i="4"/>
  <c r="M2546" i="4"/>
  <c r="M2547" i="4"/>
  <c r="M2548" i="4"/>
  <c r="M2549" i="4"/>
  <c r="M2550" i="4"/>
  <c r="M2551" i="4"/>
  <c r="M2552" i="4"/>
  <c r="M2553" i="4"/>
  <c r="M2554" i="4"/>
  <c r="M2555" i="4"/>
  <c r="M2556" i="4"/>
  <c r="M2557" i="4"/>
  <c r="M2558" i="4"/>
  <c r="M2559" i="4"/>
  <c r="M2560" i="4"/>
  <c r="M2561" i="4"/>
  <c r="M2562" i="4"/>
  <c r="M2563" i="4"/>
  <c r="M2564" i="4"/>
  <c r="M2565" i="4"/>
  <c r="M2566" i="4"/>
  <c r="M2567" i="4"/>
  <c r="M2568" i="4"/>
  <c r="M2569" i="4"/>
  <c r="M2570" i="4"/>
  <c r="M2571" i="4"/>
  <c r="M2572" i="4"/>
  <c r="M2573" i="4"/>
  <c r="M2574" i="4"/>
  <c r="M2575" i="4"/>
  <c r="M2576" i="4"/>
  <c r="M2577" i="4"/>
  <c r="M2578" i="4"/>
  <c r="M2579" i="4"/>
  <c r="M2580" i="4"/>
  <c r="M2581" i="4"/>
  <c r="M2582" i="4"/>
  <c r="M2583" i="4"/>
  <c r="M2584" i="4"/>
  <c r="M2585" i="4"/>
  <c r="M2586" i="4"/>
  <c r="M2587" i="4"/>
  <c r="M2588" i="4"/>
  <c r="M2589" i="4"/>
  <c r="M2590" i="4"/>
  <c r="M2591" i="4"/>
  <c r="M2592" i="4"/>
  <c r="M2593" i="4"/>
  <c r="M2594" i="4"/>
  <c r="M2595" i="4"/>
  <c r="M2596" i="4"/>
  <c r="M2597" i="4"/>
  <c r="M2598" i="4"/>
  <c r="M2599" i="4"/>
  <c r="M2600" i="4"/>
  <c r="M2601" i="4"/>
  <c r="M2602" i="4"/>
  <c r="M2603" i="4"/>
  <c r="M2604" i="4"/>
  <c r="M2605" i="4"/>
  <c r="M2606" i="4"/>
  <c r="M2607" i="4"/>
  <c r="M2608" i="4"/>
  <c r="M2609" i="4"/>
  <c r="M2610" i="4"/>
  <c r="M2611" i="4"/>
  <c r="M2612" i="4"/>
  <c r="M2613" i="4"/>
  <c r="M2614" i="4"/>
  <c r="M2615" i="4"/>
  <c r="M2616" i="4"/>
  <c r="M2617" i="4"/>
  <c r="M2618" i="4"/>
  <c r="M2619" i="4"/>
  <c r="M2620" i="4"/>
  <c r="M2621" i="4"/>
  <c r="M2622" i="4"/>
  <c r="M2623" i="4"/>
  <c r="M2624" i="4"/>
  <c r="M2625" i="4"/>
  <c r="M2626" i="4"/>
  <c r="M2627" i="4"/>
  <c r="M2628" i="4"/>
  <c r="M2629" i="4"/>
  <c r="M2630" i="4"/>
  <c r="M2631" i="4"/>
  <c r="M2632" i="4"/>
  <c r="M2633" i="4"/>
  <c r="M2634" i="4"/>
  <c r="M2635" i="4"/>
  <c r="M2636" i="4"/>
  <c r="M2637" i="4"/>
  <c r="M2638" i="4"/>
  <c r="M2639" i="4"/>
  <c r="M2640" i="4"/>
  <c r="M2641" i="4"/>
  <c r="M2642" i="4"/>
  <c r="M2643" i="4"/>
  <c r="M2644" i="4"/>
  <c r="M2645" i="4"/>
  <c r="M2646" i="4"/>
  <c r="M2647" i="4"/>
  <c r="M2648" i="4"/>
  <c r="M2649" i="4"/>
  <c r="M2650" i="4"/>
  <c r="M2651" i="4"/>
  <c r="M2652" i="4"/>
  <c r="M2653" i="4"/>
  <c r="M2654" i="4"/>
  <c r="M2655" i="4"/>
  <c r="M2656" i="4"/>
  <c r="M2657" i="4"/>
  <c r="M2658" i="4"/>
  <c r="M2659" i="4"/>
  <c r="M2660" i="4"/>
  <c r="M2661" i="4"/>
  <c r="M2662" i="4"/>
  <c r="M2663" i="4"/>
  <c r="M2664" i="4"/>
  <c r="M2665" i="4"/>
  <c r="M2666" i="4"/>
  <c r="M2667" i="4"/>
  <c r="M2668" i="4"/>
  <c r="M2669" i="4"/>
  <c r="M2670" i="4"/>
  <c r="M2671" i="4"/>
  <c r="M2672" i="4"/>
  <c r="M2673" i="4"/>
  <c r="M2674" i="4"/>
  <c r="M2675" i="4"/>
  <c r="M2676" i="4"/>
  <c r="M2677" i="4"/>
  <c r="M2678" i="4"/>
  <c r="M2679" i="4"/>
  <c r="M2680" i="4"/>
  <c r="M2681" i="4"/>
  <c r="M2682" i="4"/>
  <c r="M2683" i="4"/>
  <c r="M2684" i="4"/>
  <c r="M2685" i="4"/>
  <c r="M2686" i="4"/>
  <c r="M2687" i="4"/>
  <c r="M2688" i="4"/>
  <c r="M2689" i="4"/>
  <c r="M2690" i="4"/>
  <c r="M2691" i="4"/>
  <c r="M2692" i="4"/>
  <c r="M2693" i="4"/>
  <c r="M2694" i="4"/>
  <c r="M2695" i="4"/>
  <c r="M2696" i="4"/>
  <c r="M2697" i="4"/>
  <c r="M2698" i="4"/>
  <c r="M2699" i="4"/>
  <c r="M2700" i="4"/>
  <c r="M2701" i="4"/>
  <c r="M2702" i="4"/>
  <c r="M2703" i="4"/>
  <c r="M2704" i="4"/>
  <c r="M2705" i="4"/>
  <c r="M2706" i="4"/>
  <c r="M2707" i="4"/>
  <c r="M2708" i="4"/>
  <c r="M2709" i="4"/>
  <c r="M2710" i="4"/>
  <c r="M2711" i="4"/>
  <c r="M2712" i="4"/>
  <c r="M2713" i="4"/>
  <c r="M2714" i="4"/>
  <c r="M2715" i="4"/>
  <c r="M2716" i="4"/>
  <c r="M2717" i="4"/>
  <c r="M2718" i="4"/>
  <c r="M2719" i="4"/>
  <c r="M2720" i="4"/>
  <c r="M2721" i="4"/>
  <c r="M2722" i="4"/>
  <c r="M2723" i="4"/>
  <c r="M2724" i="4"/>
  <c r="M2725" i="4"/>
  <c r="M2726" i="4"/>
  <c r="M2727" i="4"/>
  <c r="M2728" i="4"/>
  <c r="M2729" i="4"/>
  <c r="M2730" i="4"/>
  <c r="M2731" i="4"/>
  <c r="M2732" i="4"/>
  <c r="M2733" i="4"/>
  <c r="M2734" i="4"/>
  <c r="M2735" i="4"/>
  <c r="M2736" i="4"/>
  <c r="M2737" i="4"/>
  <c r="M2738" i="4"/>
  <c r="M2739" i="4"/>
  <c r="M2740" i="4"/>
  <c r="M2741" i="4"/>
  <c r="M2742" i="4"/>
  <c r="M2743" i="4"/>
  <c r="M2744" i="4"/>
  <c r="M2745" i="4"/>
  <c r="M2746" i="4"/>
  <c r="M2747" i="4"/>
  <c r="M2748" i="4"/>
  <c r="M2749" i="4"/>
  <c r="M2750" i="4"/>
  <c r="M2751" i="4"/>
  <c r="M2752" i="4"/>
  <c r="M2753" i="4"/>
  <c r="M2754" i="4"/>
  <c r="M2755" i="4"/>
  <c r="M2756" i="4"/>
  <c r="M2757" i="4"/>
  <c r="M2758" i="4"/>
  <c r="M2759" i="4"/>
  <c r="M2760" i="4"/>
  <c r="M2761" i="4"/>
  <c r="M2762" i="4"/>
  <c r="M2763" i="4"/>
  <c r="M2764" i="4"/>
  <c r="M2765" i="4"/>
  <c r="M2766" i="4"/>
  <c r="M2767" i="4"/>
  <c r="M2768" i="4"/>
  <c r="M2769" i="4"/>
  <c r="M2770" i="4"/>
  <c r="M2771" i="4"/>
  <c r="M2772" i="4"/>
  <c r="M2773" i="4"/>
  <c r="M2774" i="4"/>
  <c r="M2775" i="4"/>
  <c r="M2776" i="4"/>
  <c r="M2777" i="4"/>
  <c r="M2778" i="4"/>
  <c r="M2779" i="4"/>
  <c r="M2780" i="4"/>
  <c r="M2781" i="4"/>
  <c r="M2782" i="4"/>
  <c r="M2783" i="4"/>
  <c r="M2784" i="4"/>
  <c r="M2785" i="4"/>
  <c r="M2786" i="4"/>
  <c r="M2787" i="4"/>
  <c r="M2788" i="4"/>
  <c r="M2789" i="4"/>
  <c r="M2790" i="4"/>
  <c r="M2791" i="4"/>
  <c r="M2792" i="4"/>
  <c r="M2793" i="4"/>
  <c r="M2794" i="4"/>
  <c r="M2795" i="4"/>
  <c r="M2796" i="4"/>
  <c r="M2797" i="4"/>
  <c r="M2798" i="4"/>
  <c r="M2799" i="4"/>
  <c r="M2800" i="4"/>
  <c r="M2801" i="4"/>
  <c r="M2802" i="4"/>
  <c r="M2803" i="4"/>
  <c r="M2804" i="4"/>
  <c r="M2805" i="4"/>
  <c r="M2806" i="4"/>
  <c r="M2807" i="4"/>
  <c r="M2808" i="4"/>
  <c r="M2809" i="4"/>
  <c r="M2810" i="4"/>
  <c r="M2811" i="4"/>
  <c r="M2812" i="4"/>
  <c r="M2813" i="4"/>
  <c r="M2814" i="4"/>
  <c r="M2815" i="4"/>
  <c r="M2816" i="4"/>
  <c r="M2817" i="4"/>
  <c r="M2818" i="4"/>
  <c r="M2819" i="4"/>
  <c r="M2820" i="4"/>
  <c r="M2821" i="4"/>
  <c r="M2822" i="4"/>
  <c r="M2823" i="4"/>
  <c r="M2824" i="4"/>
  <c r="M2825" i="4"/>
  <c r="M2826" i="4"/>
  <c r="M2827" i="4"/>
  <c r="M2828" i="4"/>
  <c r="M2829" i="4"/>
  <c r="M2830" i="4"/>
  <c r="M2831" i="4"/>
  <c r="M2832" i="4"/>
  <c r="M2833" i="4"/>
  <c r="M2834" i="4"/>
  <c r="M2835" i="4"/>
  <c r="M2836" i="4"/>
  <c r="M2837" i="4"/>
  <c r="M2838" i="4"/>
  <c r="M2839" i="4"/>
  <c r="M2840" i="4"/>
  <c r="M2841" i="4"/>
  <c r="M2842" i="4"/>
  <c r="M2843" i="4"/>
  <c r="M2844" i="4"/>
  <c r="M2845" i="4"/>
  <c r="M2846" i="4"/>
  <c r="M2847" i="4"/>
  <c r="M2848" i="4"/>
  <c r="M2849" i="4"/>
  <c r="M2850" i="4"/>
  <c r="M2851" i="4"/>
  <c r="M2852" i="4"/>
  <c r="M2853" i="4"/>
  <c r="M2854" i="4"/>
  <c r="M2855" i="4"/>
  <c r="M2856" i="4"/>
  <c r="M2857" i="4"/>
  <c r="M2858" i="4"/>
  <c r="M2859" i="4"/>
  <c r="M2860" i="4"/>
  <c r="M2861" i="4"/>
  <c r="M2862" i="4"/>
  <c r="M2863" i="4"/>
  <c r="M2864" i="4"/>
  <c r="M2865" i="4"/>
  <c r="M2866" i="4"/>
  <c r="M2867" i="4"/>
  <c r="M2868" i="4"/>
  <c r="M2869" i="4"/>
  <c r="M2870" i="4"/>
  <c r="M2871" i="4"/>
  <c r="M2872" i="4"/>
  <c r="M2873" i="4"/>
  <c r="M2874" i="4"/>
  <c r="M2875" i="4"/>
  <c r="M2876" i="4"/>
  <c r="M2877" i="4"/>
  <c r="M2878" i="4"/>
  <c r="M2879" i="4"/>
  <c r="M2880" i="4"/>
  <c r="M2881" i="4"/>
  <c r="M2882" i="4"/>
  <c r="M2883" i="4"/>
  <c r="M2884" i="4"/>
  <c r="M2885" i="4"/>
  <c r="M2886" i="4"/>
  <c r="M2887" i="4"/>
  <c r="M2888" i="4"/>
  <c r="M2889" i="4"/>
  <c r="M2890" i="4"/>
  <c r="M2891" i="4"/>
  <c r="M2892" i="4"/>
  <c r="M2893" i="4"/>
  <c r="M2894" i="4"/>
  <c r="M2895" i="4"/>
  <c r="M2896" i="4"/>
  <c r="M2897" i="4"/>
  <c r="M2898" i="4"/>
  <c r="M2899" i="4"/>
  <c r="M2900" i="4"/>
  <c r="M2901" i="4"/>
  <c r="M2902" i="4"/>
  <c r="M2903" i="4"/>
  <c r="M2904" i="4"/>
  <c r="M2905" i="4"/>
  <c r="M2906" i="4"/>
  <c r="M2907" i="4"/>
  <c r="M2908" i="4"/>
  <c r="M2909" i="4"/>
  <c r="M2910" i="4"/>
  <c r="M2911" i="4"/>
  <c r="M2912" i="4"/>
  <c r="M2913" i="4"/>
  <c r="M2914" i="4"/>
  <c r="M2915" i="4"/>
  <c r="M2916" i="4"/>
  <c r="M2917" i="4"/>
  <c r="M2918" i="4"/>
  <c r="M2919" i="4"/>
  <c r="M2920" i="4"/>
  <c r="M2921" i="4"/>
  <c r="M2922" i="4"/>
  <c r="M2923" i="4"/>
  <c r="M2924" i="4"/>
  <c r="M2925" i="4"/>
  <c r="M2926" i="4"/>
  <c r="M2927" i="4"/>
  <c r="M2928" i="4"/>
  <c r="M2929" i="4"/>
  <c r="M2930" i="4"/>
  <c r="M2931" i="4"/>
  <c r="M2932" i="4"/>
  <c r="M2933" i="4"/>
  <c r="M2934" i="4"/>
  <c r="M2935" i="4"/>
  <c r="M2936" i="4"/>
  <c r="M2937" i="4"/>
  <c r="M2938" i="4"/>
  <c r="M2939" i="4"/>
  <c r="M2940" i="4"/>
  <c r="M2941" i="4"/>
  <c r="M2942" i="4"/>
  <c r="M2943" i="4"/>
  <c r="M2944" i="4"/>
  <c r="M2945" i="4"/>
  <c r="M2946" i="4"/>
  <c r="M2947" i="4"/>
  <c r="M2948" i="4"/>
  <c r="M2949" i="4"/>
  <c r="M2950" i="4"/>
  <c r="M2951" i="4"/>
  <c r="M2952" i="4"/>
  <c r="M2953" i="4"/>
  <c r="M2954" i="4"/>
  <c r="M2955" i="4"/>
  <c r="M2956" i="4"/>
  <c r="M2957" i="4"/>
  <c r="M2958" i="4"/>
  <c r="M2959" i="4"/>
  <c r="M2960" i="4"/>
  <c r="M2961" i="4"/>
  <c r="M2962" i="4"/>
  <c r="M2963" i="4"/>
  <c r="M2964" i="4"/>
  <c r="M2965" i="4"/>
  <c r="M2966" i="4"/>
  <c r="M2967" i="4"/>
  <c r="M2968" i="4"/>
  <c r="M2969" i="4"/>
  <c r="M2970" i="4"/>
  <c r="M2971" i="4"/>
  <c r="M2972" i="4"/>
  <c r="M2973" i="4"/>
  <c r="M2974" i="4"/>
  <c r="M2975" i="4"/>
  <c r="M2976" i="4"/>
  <c r="M2977" i="4"/>
  <c r="M2978" i="4"/>
  <c r="M2979" i="4"/>
  <c r="M2980" i="4"/>
  <c r="M2981" i="4"/>
  <c r="M2982" i="4"/>
  <c r="M2983" i="4"/>
  <c r="M2984" i="4"/>
  <c r="M2985" i="4"/>
  <c r="M2986" i="4"/>
  <c r="M2987" i="4"/>
  <c r="M2988" i="4"/>
  <c r="M2989" i="4"/>
  <c r="M2990" i="4"/>
  <c r="M2991" i="4"/>
  <c r="M2992" i="4"/>
  <c r="M2993" i="4"/>
  <c r="M2994" i="4"/>
  <c r="M2995" i="4"/>
  <c r="M2996" i="4"/>
  <c r="M2997" i="4"/>
  <c r="M2998" i="4"/>
  <c r="M2999" i="4"/>
  <c r="M3000" i="4"/>
  <c r="M3001" i="4"/>
  <c r="M3002" i="4"/>
  <c r="M3003" i="4"/>
  <c r="M3004" i="4"/>
  <c r="M3005" i="4"/>
  <c r="M3006" i="4"/>
  <c r="M3007" i="4"/>
  <c r="M3008" i="4"/>
  <c r="M3009" i="4"/>
  <c r="M3010" i="4"/>
  <c r="M3011" i="4"/>
  <c r="M3012" i="4"/>
  <c r="M3013" i="4"/>
  <c r="M3014" i="4"/>
  <c r="M3015" i="4"/>
  <c r="M3016" i="4"/>
  <c r="M3017" i="4"/>
  <c r="M3018" i="4"/>
  <c r="M3019" i="4"/>
  <c r="M3020" i="4"/>
  <c r="M3021" i="4"/>
  <c r="M3022" i="4"/>
  <c r="M3023" i="4"/>
  <c r="M3024" i="4"/>
  <c r="M3025" i="4"/>
  <c r="M3026" i="4"/>
  <c r="M3027" i="4"/>
  <c r="M3028" i="4"/>
  <c r="M3029" i="4"/>
  <c r="M3030" i="4"/>
  <c r="M3031" i="4"/>
  <c r="M3032" i="4"/>
  <c r="M3033" i="4"/>
  <c r="M3034" i="4"/>
  <c r="M3035" i="4"/>
  <c r="M3036" i="4"/>
  <c r="M3037" i="4"/>
  <c r="M3038" i="4"/>
  <c r="M3039" i="4"/>
  <c r="M3040" i="4"/>
  <c r="M3041" i="4"/>
  <c r="M3042" i="4"/>
  <c r="M3043" i="4"/>
  <c r="M3044" i="4"/>
  <c r="M3045" i="4"/>
  <c r="M3046" i="4"/>
  <c r="M3047" i="4"/>
  <c r="M3048" i="4"/>
  <c r="M3049" i="4"/>
  <c r="M3050" i="4"/>
  <c r="M3051" i="4"/>
  <c r="M3052" i="4"/>
  <c r="M3053" i="4"/>
  <c r="M3054" i="4"/>
  <c r="M3055" i="4"/>
  <c r="M3056" i="4"/>
  <c r="M3057" i="4"/>
  <c r="M3058" i="4"/>
  <c r="M3059" i="4"/>
  <c r="M3060" i="4"/>
  <c r="M3061" i="4"/>
  <c r="M3062" i="4"/>
  <c r="M3063" i="4"/>
  <c r="M3064" i="4"/>
  <c r="M3065" i="4"/>
  <c r="M3066" i="4"/>
  <c r="M3067" i="4"/>
  <c r="M3068" i="4"/>
  <c r="M3069" i="4"/>
  <c r="M3070" i="4"/>
  <c r="M3071" i="4"/>
  <c r="M3072" i="4"/>
  <c r="M3073" i="4"/>
  <c r="M3074" i="4"/>
  <c r="M3075" i="4"/>
  <c r="M3076" i="4"/>
  <c r="M3077" i="4"/>
  <c r="M3078" i="4"/>
  <c r="M3079" i="4"/>
  <c r="M3080" i="4"/>
  <c r="M3081" i="4"/>
  <c r="M3082" i="4"/>
  <c r="M3083" i="4"/>
  <c r="M3084" i="4"/>
  <c r="M3085" i="4"/>
  <c r="M3086" i="4"/>
  <c r="M3087" i="4"/>
  <c r="M3088" i="4"/>
  <c r="M3089" i="4"/>
  <c r="M3090" i="4"/>
  <c r="M3091" i="4"/>
  <c r="M3092" i="4"/>
  <c r="M3093" i="4"/>
  <c r="M3094" i="4"/>
  <c r="M3095" i="4"/>
  <c r="M3096" i="4"/>
  <c r="M3097" i="4"/>
  <c r="M3098" i="4"/>
  <c r="M3099" i="4"/>
  <c r="M3100" i="4"/>
  <c r="M3101" i="4"/>
  <c r="M3102" i="4"/>
  <c r="M3103" i="4"/>
  <c r="M3104" i="4"/>
  <c r="M3105" i="4"/>
  <c r="M3106" i="4"/>
  <c r="M3107" i="4"/>
  <c r="M3108" i="4"/>
  <c r="M3109" i="4"/>
  <c r="M3110" i="4"/>
  <c r="M3111" i="4"/>
  <c r="M3112" i="4"/>
  <c r="M3113" i="4"/>
  <c r="M3114" i="4"/>
  <c r="M3115" i="4"/>
  <c r="M3116" i="4"/>
  <c r="M3117" i="4"/>
  <c r="M3118" i="4"/>
  <c r="M3119" i="4"/>
  <c r="M3120" i="4"/>
  <c r="M3121" i="4"/>
  <c r="M3122" i="4"/>
  <c r="M3123" i="4"/>
  <c r="M3124" i="4"/>
  <c r="M3125" i="4"/>
  <c r="M3126" i="4"/>
  <c r="M3127" i="4"/>
  <c r="M3128" i="4"/>
  <c r="M3129" i="4"/>
  <c r="M3130" i="4"/>
  <c r="M3131" i="4"/>
  <c r="M3132" i="4"/>
  <c r="M3133" i="4"/>
  <c r="M3134" i="4"/>
  <c r="M3135" i="4"/>
  <c r="M3136" i="4"/>
  <c r="M3137" i="4"/>
  <c r="M3138" i="4"/>
  <c r="M3139" i="4"/>
  <c r="M3140" i="4"/>
  <c r="M3141" i="4"/>
  <c r="M3142" i="4"/>
  <c r="M3143" i="4"/>
  <c r="M3144" i="4"/>
  <c r="M3145" i="4"/>
  <c r="M3146" i="4"/>
  <c r="M3147" i="4"/>
  <c r="M3148" i="4"/>
  <c r="M3149" i="4"/>
  <c r="M3150" i="4"/>
  <c r="M3151" i="4"/>
  <c r="M3152" i="4"/>
  <c r="M3153" i="4"/>
  <c r="M3154" i="4"/>
  <c r="M3155" i="4"/>
  <c r="M3156" i="4"/>
  <c r="M3157" i="4"/>
  <c r="M3158" i="4"/>
  <c r="M3159" i="4"/>
  <c r="M3160" i="4"/>
  <c r="M3161" i="4"/>
  <c r="M3162" i="4"/>
  <c r="M3163" i="4"/>
  <c r="M3164" i="4"/>
  <c r="M3165" i="4"/>
  <c r="M3166" i="4"/>
  <c r="M3167" i="4"/>
  <c r="M3168" i="4"/>
  <c r="M3169" i="4"/>
  <c r="M3170" i="4"/>
  <c r="M3171" i="4"/>
  <c r="M3172" i="4"/>
  <c r="M3173" i="4"/>
  <c r="M3174" i="4"/>
  <c r="M3175" i="4"/>
  <c r="M3176" i="4"/>
  <c r="M3177" i="4"/>
  <c r="M3178" i="4"/>
  <c r="M3179" i="4"/>
  <c r="M3180" i="4"/>
  <c r="M3181" i="4"/>
  <c r="M3182" i="4"/>
  <c r="M3183" i="4"/>
  <c r="M3184" i="4"/>
  <c r="M3185" i="4"/>
  <c r="M3186" i="4"/>
  <c r="M3187" i="4"/>
  <c r="M3188" i="4"/>
  <c r="M3189" i="4"/>
  <c r="M3190" i="4"/>
  <c r="M3191" i="4"/>
  <c r="M3192" i="4"/>
  <c r="M3193" i="4"/>
  <c r="M3194" i="4"/>
  <c r="M3195" i="4"/>
  <c r="M3196" i="4"/>
  <c r="M3197" i="4"/>
  <c r="M3198" i="4"/>
  <c r="M3199" i="4"/>
  <c r="M3200" i="4"/>
  <c r="M3201" i="4"/>
  <c r="M3202" i="4"/>
  <c r="M3203" i="4"/>
  <c r="M3204" i="4"/>
  <c r="M3205" i="4"/>
  <c r="M3206" i="4"/>
  <c r="M3207" i="4"/>
  <c r="M3208" i="4"/>
  <c r="M3209" i="4"/>
  <c r="M3210" i="4"/>
  <c r="M3211" i="4"/>
  <c r="M3212" i="4"/>
  <c r="M3213" i="4"/>
  <c r="M3214" i="4"/>
  <c r="M3215" i="4"/>
  <c r="M3216" i="4"/>
  <c r="M3217" i="4"/>
  <c r="M3218" i="4"/>
  <c r="M3219" i="4"/>
  <c r="M3220" i="4"/>
  <c r="M3221" i="4"/>
  <c r="M3222" i="4"/>
  <c r="M3223" i="4"/>
  <c r="M3224" i="4"/>
  <c r="M3225" i="4"/>
  <c r="M3226" i="4"/>
  <c r="M3227" i="4"/>
  <c r="M3228" i="4"/>
  <c r="M3229" i="4"/>
  <c r="M3230" i="4"/>
  <c r="M3231" i="4"/>
  <c r="M3232" i="4"/>
  <c r="M3233" i="4"/>
  <c r="M3234" i="4"/>
  <c r="M3235" i="4"/>
  <c r="M3236" i="4"/>
  <c r="M3237" i="4"/>
  <c r="M3238" i="4"/>
  <c r="M3239" i="4"/>
  <c r="M3240" i="4"/>
  <c r="M3241" i="4"/>
  <c r="M3242" i="4"/>
  <c r="M3243" i="4"/>
  <c r="M3244" i="4"/>
  <c r="M3245" i="4"/>
  <c r="M3246" i="4"/>
  <c r="M3247" i="4"/>
  <c r="M3248" i="4"/>
  <c r="M3249" i="4"/>
  <c r="M3250" i="4"/>
  <c r="M3251" i="4"/>
  <c r="M3252" i="4"/>
  <c r="M3253" i="4"/>
  <c r="M3254" i="4"/>
  <c r="M3255" i="4"/>
  <c r="M3256" i="4"/>
  <c r="M3257" i="4"/>
  <c r="M3258" i="4"/>
  <c r="M3259" i="4"/>
  <c r="M3260" i="4"/>
  <c r="M3261" i="4"/>
  <c r="M3262" i="4"/>
  <c r="M3263" i="4"/>
  <c r="M3264" i="4"/>
  <c r="M3265" i="4"/>
  <c r="M3266" i="4"/>
  <c r="M3267" i="4"/>
  <c r="M3268" i="4"/>
  <c r="M3269" i="4"/>
  <c r="M3270" i="4"/>
  <c r="M3271" i="4"/>
  <c r="M3272" i="4"/>
  <c r="M3273" i="4"/>
  <c r="M3274" i="4"/>
  <c r="M3275" i="4"/>
  <c r="M3276" i="4"/>
  <c r="M3277" i="4"/>
  <c r="M3278" i="4"/>
  <c r="M3279" i="4"/>
  <c r="M3280" i="4"/>
  <c r="M3281" i="4"/>
  <c r="M3282" i="4"/>
  <c r="M3283" i="4"/>
  <c r="M3284" i="4"/>
  <c r="M3285" i="4"/>
  <c r="M3286" i="4"/>
  <c r="M3287" i="4"/>
  <c r="M3288" i="4"/>
  <c r="M3289" i="4"/>
  <c r="M3290" i="4"/>
  <c r="M3291" i="4"/>
  <c r="M3292" i="4"/>
  <c r="M3293" i="4"/>
  <c r="M3294" i="4"/>
  <c r="M3295" i="4"/>
  <c r="M3296" i="4"/>
  <c r="M3297" i="4"/>
  <c r="M3298" i="4"/>
  <c r="M3299" i="4"/>
  <c r="M3300" i="4"/>
  <c r="M3301" i="4"/>
  <c r="M3302" i="4"/>
  <c r="M3303" i="4"/>
  <c r="M3304" i="4"/>
  <c r="M3305" i="4"/>
  <c r="M3306" i="4"/>
  <c r="M3307" i="4"/>
  <c r="M3308" i="4"/>
  <c r="M3309" i="4"/>
  <c r="M3310" i="4"/>
  <c r="M3311" i="4"/>
  <c r="M3312" i="4"/>
  <c r="M3313" i="4"/>
  <c r="M3314" i="4"/>
  <c r="M3315" i="4"/>
  <c r="M3316" i="4"/>
  <c r="M3317" i="4"/>
  <c r="M3318" i="4"/>
  <c r="M3319" i="4"/>
  <c r="M3320" i="4"/>
  <c r="M3321" i="4"/>
  <c r="M3322" i="4"/>
  <c r="M3323" i="4"/>
  <c r="M3324" i="4"/>
  <c r="M3325" i="4"/>
  <c r="M3326" i="4"/>
  <c r="M3327" i="4"/>
  <c r="M3328" i="4"/>
  <c r="M3329" i="4"/>
  <c r="M3330" i="4"/>
  <c r="M3331" i="4"/>
  <c r="M3332" i="4"/>
  <c r="M3333" i="4"/>
  <c r="M3334" i="4"/>
  <c r="M3335" i="4"/>
  <c r="M3336" i="4"/>
  <c r="M3337" i="4"/>
  <c r="M3338" i="4"/>
  <c r="M3339" i="4"/>
  <c r="M3340" i="4"/>
  <c r="M3341" i="4"/>
  <c r="M3342" i="4"/>
  <c r="M3343" i="4"/>
  <c r="M3344" i="4"/>
  <c r="M3345" i="4"/>
  <c r="M3346" i="4"/>
  <c r="M3347" i="4"/>
  <c r="M3348" i="4"/>
  <c r="M3349" i="4"/>
  <c r="M3350" i="4"/>
  <c r="M3351" i="4"/>
  <c r="M3352" i="4"/>
  <c r="M3353" i="4"/>
  <c r="M3354" i="4"/>
  <c r="M3355" i="4"/>
  <c r="M3356" i="4"/>
  <c r="M3357" i="4"/>
  <c r="M3358" i="4"/>
  <c r="M3359" i="4"/>
  <c r="M3360" i="4"/>
  <c r="M3361" i="4"/>
  <c r="M3362" i="4"/>
  <c r="M3363" i="4"/>
  <c r="M3364" i="4"/>
  <c r="M3365" i="4"/>
  <c r="M3366" i="4"/>
  <c r="M3367" i="4"/>
  <c r="M3368" i="4"/>
  <c r="M3369" i="4"/>
  <c r="M3370" i="4"/>
  <c r="M3371" i="4"/>
  <c r="M3372" i="4"/>
  <c r="M3373" i="4"/>
  <c r="M3374" i="4"/>
  <c r="M3375" i="4"/>
  <c r="M3376" i="4"/>
  <c r="M3377" i="4"/>
  <c r="M3378" i="4"/>
  <c r="M3379" i="4"/>
  <c r="M3380" i="4"/>
  <c r="M3381" i="4"/>
  <c r="M3382" i="4"/>
  <c r="M3383" i="4"/>
  <c r="M3384" i="4"/>
  <c r="M3385" i="4"/>
  <c r="M3386" i="4"/>
  <c r="M3387" i="4"/>
  <c r="M3388" i="4"/>
  <c r="M3389" i="4"/>
  <c r="M3390" i="4"/>
  <c r="M3391" i="4"/>
  <c r="M3392" i="4"/>
  <c r="M3393" i="4"/>
  <c r="M3394" i="4"/>
  <c r="M3395" i="4"/>
  <c r="M3396" i="4"/>
  <c r="M3397" i="4"/>
  <c r="M3398" i="4"/>
  <c r="M3399" i="4"/>
  <c r="M3400" i="4"/>
  <c r="M3401" i="4"/>
  <c r="M3402" i="4"/>
  <c r="M3403" i="4"/>
  <c r="M3404" i="4"/>
  <c r="M3405" i="4"/>
  <c r="M3406" i="4"/>
  <c r="M3407" i="4"/>
  <c r="M3408" i="4"/>
  <c r="M3409" i="4"/>
  <c r="M3410" i="4"/>
  <c r="M3411" i="4"/>
  <c r="M3412" i="4"/>
  <c r="M3413" i="4"/>
  <c r="M3414" i="4"/>
  <c r="M3415" i="4"/>
  <c r="M3416" i="4"/>
  <c r="M3417" i="4"/>
  <c r="M3418" i="4"/>
  <c r="M3419" i="4"/>
  <c r="M3420" i="4"/>
  <c r="M3421" i="4"/>
  <c r="M3422" i="4"/>
  <c r="M3423" i="4"/>
  <c r="M3424" i="4"/>
  <c r="M3425" i="4"/>
  <c r="M3426" i="4"/>
  <c r="M3427" i="4"/>
  <c r="M3428" i="4"/>
  <c r="M3429" i="4"/>
  <c r="M3430" i="4"/>
  <c r="M3431" i="4"/>
  <c r="M3432" i="4"/>
  <c r="M3433" i="4"/>
  <c r="M3434" i="4"/>
  <c r="M3435" i="4"/>
  <c r="M3436" i="4"/>
  <c r="M3437" i="4"/>
  <c r="M3438" i="4"/>
  <c r="M3439" i="4"/>
  <c r="M3440" i="4"/>
  <c r="M3441" i="4"/>
  <c r="M3442" i="4"/>
  <c r="M3443" i="4"/>
  <c r="M3444" i="4"/>
  <c r="M3445" i="4"/>
  <c r="M3446" i="4"/>
  <c r="M3447" i="4"/>
  <c r="M3448" i="4"/>
  <c r="M3449" i="4"/>
  <c r="M3450" i="4"/>
  <c r="M3451" i="4"/>
  <c r="M3452" i="4"/>
  <c r="M3453" i="4"/>
  <c r="M3454" i="4"/>
  <c r="M3455" i="4"/>
  <c r="M3456" i="4"/>
  <c r="M3457" i="4"/>
  <c r="M3458" i="4"/>
  <c r="M3459" i="4"/>
  <c r="M3460" i="4"/>
  <c r="M3461" i="4"/>
  <c r="M3462" i="4"/>
  <c r="M3463" i="4"/>
  <c r="M3464" i="4"/>
  <c r="M3465" i="4"/>
  <c r="M3466" i="4"/>
  <c r="M3467" i="4"/>
  <c r="M3468" i="4"/>
  <c r="M3469" i="4"/>
  <c r="M3470" i="4"/>
  <c r="M3471" i="4"/>
  <c r="M3472" i="4"/>
  <c r="M3473" i="4"/>
  <c r="M3474" i="4"/>
  <c r="M3475" i="4"/>
  <c r="M3476" i="4"/>
  <c r="M3477" i="4"/>
  <c r="M3478" i="4"/>
  <c r="M3479" i="4"/>
  <c r="M3480" i="4"/>
  <c r="M3481" i="4"/>
  <c r="M3482" i="4"/>
  <c r="M3483" i="4"/>
  <c r="M3484" i="4"/>
  <c r="M3485" i="4"/>
  <c r="M3486" i="4"/>
  <c r="M3487" i="4"/>
  <c r="M3488" i="4"/>
  <c r="M3489" i="4"/>
  <c r="M3490" i="4"/>
  <c r="M3491" i="4"/>
  <c r="M3492" i="4"/>
  <c r="M3493" i="4"/>
  <c r="M3494" i="4"/>
  <c r="M3495" i="4"/>
  <c r="M3496" i="4"/>
  <c r="M3497" i="4"/>
  <c r="M3498" i="4"/>
  <c r="M3499" i="4"/>
  <c r="M3500" i="4"/>
  <c r="M3501" i="4"/>
  <c r="M3502" i="4"/>
  <c r="M3503" i="4"/>
  <c r="M3504" i="4"/>
  <c r="M3505" i="4"/>
  <c r="M3506" i="4"/>
  <c r="M3507" i="4"/>
  <c r="M3508" i="4"/>
  <c r="M3509" i="4"/>
  <c r="M3510" i="4"/>
  <c r="M3511" i="4"/>
  <c r="M3512" i="4"/>
  <c r="M3513" i="4"/>
  <c r="M3514" i="4"/>
  <c r="M3515" i="4"/>
  <c r="M3516" i="4"/>
  <c r="M3517" i="4"/>
  <c r="M3518" i="4"/>
  <c r="M3519" i="4"/>
  <c r="M3520" i="4"/>
  <c r="M3521" i="4"/>
  <c r="M3522" i="4"/>
  <c r="M3523" i="4"/>
  <c r="M3524" i="4"/>
  <c r="M3525" i="4"/>
  <c r="M3526" i="4"/>
  <c r="M3527" i="4"/>
  <c r="M3528" i="4"/>
  <c r="M3529" i="4"/>
  <c r="M3530" i="4"/>
  <c r="M3531" i="4"/>
  <c r="M3532" i="4"/>
  <c r="M3533" i="4"/>
  <c r="M3534" i="4"/>
  <c r="M3535" i="4"/>
  <c r="M3536" i="4"/>
  <c r="M3537" i="4"/>
  <c r="M3538" i="4"/>
  <c r="M3539" i="4"/>
  <c r="M3540" i="4"/>
  <c r="M3541" i="4"/>
  <c r="M3542" i="4"/>
  <c r="M3543" i="4"/>
  <c r="M3544" i="4"/>
  <c r="M3545" i="4"/>
  <c r="M3546" i="4"/>
  <c r="M3547" i="4"/>
  <c r="M3548" i="4"/>
  <c r="M3549" i="4"/>
  <c r="M3550" i="4"/>
  <c r="M3551" i="4"/>
  <c r="M3552" i="4"/>
  <c r="M3553" i="4"/>
  <c r="M3554" i="4"/>
  <c r="M3555" i="4"/>
  <c r="M3556" i="4"/>
  <c r="M3557" i="4"/>
  <c r="M3558" i="4"/>
  <c r="M3559" i="4"/>
  <c r="M3560" i="4"/>
  <c r="M3561" i="4"/>
  <c r="M3562" i="4"/>
  <c r="M3563" i="4"/>
  <c r="M3564" i="4"/>
  <c r="M3565" i="4"/>
  <c r="M3566" i="4"/>
  <c r="M3567" i="4"/>
  <c r="M3568" i="4"/>
  <c r="M3569" i="4"/>
  <c r="M3570" i="4"/>
  <c r="M3571" i="4"/>
  <c r="M3572" i="4"/>
  <c r="M3573" i="4"/>
  <c r="M3574" i="4"/>
  <c r="M3575" i="4"/>
  <c r="M3576" i="4"/>
  <c r="M3577" i="4"/>
  <c r="M3578" i="4"/>
  <c r="M3579" i="4"/>
  <c r="M3580" i="4"/>
  <c r="M3581" i="4"/>
  <c r="M3582" i="4"/>
  <c r="M3583" i="4"/>
  <c r="M3584" i="4"/>
  <c r="M3585" i="4"/>
  <c r="M3586" i="4"/>
  <c r="M3587" i="4"/>
  <c r="M3588" i="4"/>
  <c r="M3589" i="4"/>
  <c r="M3590" i="4"/>
  <c r="M3591" i="4"/>
  <c r="M3592" i="4"/>
  <c r="M3593" i="4"/>
  <c r="M3594" i="4"/>
  <c r="M3595" i="4"/>
  <c r="M3596" i="4"/>
  <c r="M3597" i="4"/>
  <c r="M3598" i="4"/>
  <c r="M3599" i="4"/>
  <c r="M3600" i="4"/>
  <c r="M3601" i="4"/>
  <c r="M3602" i="4"/>
  <c r="M3603" i="4"/>
  <c r="M3604" i="4"/>
  <c r="M3605" i="4"/>
  <c r="M3606" i="4"/>
  <c r="M3607" i="4"/>
  <c r="M3608" i="4"/>
  <c r="M3609" i="4"/>
  <c r="M3610" i="4"/>
  <c r="M3611" i="4"/>
  <c r="M3612" i="4"/>
  <c r="M3613" i="4"/>
  <c r="M3614" i="4"/>
  <c r="M3615" i="4"/>
  <c r="M3616" i="4"/>
  <c r="M3617" i="4"/>
  <c r="M3618" i="4"/>
  <c r="M3619" i="4"/>
  <c r="M3620" i="4"/>
  <c r="M3621" i="4"/>
  <c r="M3622" i="4"/>
  <c r="M3623" i="4"/>
  <c r="M3624" i="4"/>
  <c r="M3625" i="4"/>
  <c r="M3626" i="4"/>
  <c r="M3627" i="4"/>
  <c r="M3628" i="4"/>
  <c r="M3629" i="4"/>
  <c r="M3630" i="4"/>
  <c r="M3631" i="4"/>
  <c r="M3632" i="4"/>
  <c r="M3633" i="4"/>
  <c r="M3634" i="4"/>
  <c r="M3635" i="4"/>
  <c r="M3636" i="4"/>
  <c r="M3637" i="4"/>
  <c r="M3638" i="4"/>
  <c r="M3639" i="4"/>
  <c r="M3640" i="4"/>
  <c r="M3641" i="4"/>
  <c r="M3642" i="4"/>
  <c r="M3643" i="4"/>
  <c r="M3644" i="4"/>
  <c r="M3645" i="4"/>
  <c r="M3646" i="4"/>
  <c r="M3647" i="4"/>
  <c r="M3648" i="4"/>
  <c r="M3649" i="4"/>
  <c r="M3650" i="4"/>
  <c r="M3651" i="4"/>
  <c r="M3652" i="4"/>
  <c r="M3653" i="4"/>
  <c r="M3654" i="4"/>
  <c r="M3655" i="4"/>
  <c r="M3656" i="4"/>
  <c r="M3657" i="4"/>
  <c r="M3658" i="4"/>
  <c r="M3659" i="4"/>
  <c r="M3660" i="4"/>
  <c r="M3661" i="4"/>
  <c r="M3662" i="4"/>
  <c r="M3663" i="4"/>
  <c r="M3664" i="4"/>
  <c r="M3665" i="4"/>
  <c r="M3666" i="4"/>
  <c r="M3667" i="4"/>
  <c r="M3668" i="4"/>
  <c r="M3669" i="4"/>
  <c r="M3670" i="4"/>
  <c r="M3671" i="4"/>
  <c r="M3672" i="4"/>
  <c r="M3673" i="4"/>
  <c r="M3674" i="4"/>
  <c r="M3675" i="4"/>
  <c r="M3676" i="4"/>
  <c r="M3677" i="4"/>
  <c r="M3678" i="4"/>
  <c r="M3679" i="4"/>
  <c r="M3680" i="4"/>
  <c r="M3681" i="4"/>
  <c r="M3682" i="4"/>
  <c r="M3683" i="4"/>
  <c r="M3684" i="4"/>
  <c r="M3685" i="4"/>
  <c r="M3686" i="4"/>
  <c r="M3687" i="4"/>
  <c r="M3688" i="4"/>
  <c r="M3689" i="4"/>
  <c r="M3690" i="4"/>
  <c r="M3691" i="4"/>
  <c r="M3692" i="4"/>
  <c r="M3693" i="4"/>
  <c r="M3694" i="4"/>
  <c r="M3695" i="4"/>
  <c r="M3696" i="4"/>
  <c r="M3697" i="4"/>
  <c r="M3698" i="4"/>
  <c r="M3699" i="4"/>
  <c r="M3700" i="4"/>
  <c r="M3701" i="4"/>
  <c r="M3702" i="4"/>
  <c r="M3703" i="4"/>
  <c r="M3704" i="4"/>
  <c r="M3705" i="4"/>
  <c r="M3706" i="4"/>
  <c r="M3707" i="4"/>
  <c r="M3708" i="4"/>
  <c r="M3709" i="4"/>
  <c r="M3710" i="4"/>
  <c r="M3711" i="4"/>
  <c r="M3712" i="4"/>
  <c r="M3713" i="4"/>
  <c r="M3714" i="4"/>
  <c r="M3715" i="4"/>
  <c r="M3716" i="4"/>
  <c r="M3717" i="4"/>
  <c r="M3718" i="4"/>
  <c r="M3719" i="4"/>
  <c r="M3720" i="4"/>
  <c r="M3721" i="4"/>
  <c r="M3722" i="4"/>
  <c r="M3723" i="4"/>
  <c r="M3724" i="4"/>
  <c r="M3725" i="4"/>
  <c r="M3726" i="4"/>
  <c r="M3727" i="4"/>
  <c r="M3728" i="4"/>
  <c r="M3729" i="4"/>
  <c r="M3730" i="4"/>
  <c r="M3731" i="4"/>
  <c r="M3732" i="4"/>
  <c r="M3733" i="4"/>
  <c r="M3734" i="4"/>
  <c r="M3735" i="4"/>
  <c r="M3736" i="4"/>
  <c r="M3737" i="4"/>
  <c r="M3738" i="4"/>
  <c r="M3739" i="4"/>
  <c r="M3740" i="4"/>
  <c r="M3741" i="4"/>
  <c r="M3742" i="4"/>
  <c r="M3743" i="4"/>
  <c r="M3744" i="4"/>
  <c r="M3745" i="4"/>
  <c r="M3746" i="4"/>
  <c r="M3747" i="4"/>
  <c r="M3748" i="4"/>
  <c r="M3749" i="4"/>
  <c r="M3750" i="4"/>
  <c r="M3751" i="4"/>
  <c r="M3752" i="4"/>
  <c r="M3753" i="4"/>
  <c r="M3754" i="4"/>
  <c r="M3755" i="4"/>
  <c r="M3756" i="4"/>
  <c r="M3757" i="4"/>
  <c r="M3758" i="4"/>
  <c r="M3759" i="4"/>
  <c r="M3760" i="4"/>
  <c r="M3761" i="4"/>
  <c r="M3762" i="4"/>
  <c r="M3763" i="4"/>
  <c r="M3764" i="4"/>
  <c r="M3765" i="4"/>
  <c r="M3766" i="4"/>
  <c r="M3767" i="4"/>
  <c r="M3768" i="4"/>
  <c r="M3769" i="4"/>
  <c r="M3770" i="4"/>
  <c r="M3771" i="4"/>
  <c r="M3772" i="4"/>
  <c r="M3773" i="4"/>
  <c r="M3774" i="4"/>
  <c r="M3775" i="4"/>
  <c r="M3776" i="4"/>
  <c r="M3777" i="4"/>
  <c r="M3778" i="4"/>
  <c r="M3779" i="4"/>
  <c r="M3780" i="4"/>
  <c r="M3781" i="4"/>
  <c r="M3782" i="4"/>
  <c r="M3783" i="4"/>
  <c r="M3784" i="4"/>
  <c r="M3785" i="4"/>
  <c r="M3786" i="4"/>
  <c r="M3787" i="4"/>
  <c r="M3788" i="4"/>
  <c r="M3789" i="4"/>
  <c r="M3790" i="4"/>
  <c r="M3791" i="4"/>
  <c r="M3792" i="4"/>
  <c r="M3793" i="4"/>
  <c r="M3794" i="4"/>
  <c r="M3795" i="4"/>
  <c r="M3796" i="4"/>
  <c r="M3797" i="4"/>
  <c r="M3798" i="4"/>
  <c r="M3799" i="4"/>
  <c r="M3800" i="4"/>
  <c r="M3801" i="4"/>
  <c r="M3802" i="4"/>
  <c r="M3803" i="4"/>
  <c r="M3804" i="4"/>
  <c r="M3805" i="4"/>
  <c r="M3806" i="4"/>
  <c r="M3807" i="4"/>
  <c r="M3808" i="4"/>
  <c r="M3809" i="4"/>
  <c r="M3810" i="4"/>
  <c r="M3811" i="4"/>
  <c r="M3812" i="4"/>
  <c r="M3813" i="4"/>
  <c r="M3814" i="4"/>
  <c r="M3815" i="4"/>
  <c r="M3816" i="4"/>
  <c r="M3817" i="4"/>
  <c r="M3818" i="4"/>
  <c r="M3819" i="4"/>
  <c r="M3820" i="4"/>
  <c r="M3821" i="4"/>
  <c r="M3822" i="4"/>
  <c r="M3823" i="4"/>
  <c r="M3824" i="4"/>
  <c r="M3825" i="4"/>
  <c r="M3826" i="4"/>
  <c r="M3827" i="4"/>
  <c r="M3828" i="4"/>
  <c r="M3829" i="4"/>
  <c r="M3830" i="4"/>
  <c r="M3831" i="4"/>
  <c r="M3832" i="4"/>
  <c r="M3833" i="4"/>
  <c r="M3834" i="4"/>
  <c r="M3835" i="4"/>
  <c r="M3836" i="4"/>
  <c r="M3837" i="4"/>
  <c r="M3838" i="4"/>
  <c r="M3839" i="4"/>
  <c r="M3840" i="4"/>
  <c r="M3841" i="4"/>
  <c r="M3842" i="4"/>
  <c r="M3843" i="4"/>
  <c r="M3844" i="4"/>
  <c r="M3845" i="4"/>
  <c r="M3846" i="4"/>
  <c r="M3847" i="4"/>
  <c r="M3848" i="4"/>
  <c r="M3849" i="4"/>
  <c r="M3850" i="4"/>
  <c r="M3851" i="4"/>
  <c r="M3852" i="4"/>
  <c r="M3853" i="4"/>
  <c r="M3854" i="4"/>
  <c r="M3855" i="4"/>
  <c r="M3856" i="4"/>
  <c r="M3857" i="4"/>
  <c r="M3858" i="4"/>
  <c r="M3859" i="4"/>
  <c r="M3860" i="4"/>
  <c r="M3861" i="4"/>
  <c r="M3862" i="4"/>
  <c r="M3863" i="4"/>
  <c r="M3864" i="4"/>
  <c r="M3865" i="4"/>
  <c r="M3866" i="4"/>
  <c r="M3867" i="4"/>
  <c r="M3868" i="4"/>
  <c r="M3869" i="4"/>
  <c r="M3870" i="4"/>
  <c r="M3871" i="4"/>
  <c r="M3872" i="4"/>
  <c r="M3873" i="4"/>
  <c r="M3874" i="4"/>
  <c r="M3875" i="4"/>
  <c r="M3876" i="4"/>
  <c r="M3877" i="4"/>
  <c r="M3878" i="4"/>
  <c r="M3879" i="4"/>
  <c r="M3880" i="4"/>
  <c r="M3881" i="4"/>
  <c r="M3882" i="4"/>
  <c r="M3883" i="4"/>
  <c r="M3884" i="4"/>
  <c r="M3885" i="4"/>
  <c r="M3886" i="4"/>
  <c r="M3887" i="4"/>
  <c r="M3888" i="4"/>
  <c r="M3889" i="4"/>
  <c r="M3890" i="4"/>
  <c r="M3891" i="4"/>
  <c r="M3892" i="4"/>
  <c r="M3893" i="4"/>
  <c r="M3894" i="4"/>
  <c r="M3895" i="4"/>
  <c r="M3896" i="4"/>
  <c r="M3897" i="4"/>
  <c r="M3898" i="4"/>
  <c r="M3899" i="4"/>
  <c r="M3900" i="4"/>
  <c r="M3901" i="4"/>
  <c r="M3902" i="4"/>
  <c r="M3903" i="4"/>
  <c r="M3904" i="4"/>
  <c r="M3905" i="4"/>
  <c r="M3906" i="4"/>
  <c r="M3907" i="4"/>
  <c r="M3908" i="4"/>
  <c r="M3909" i="4"/>
  <c r="M3910" i="4"/>
  <c r="M3911" i="4"/>
  <c r="M3912" i="4"/>
  <c r="M3913" i="4"/>
  <c r="M3914" i="4"/>
  <c r="M3915" i="4"/>
  <c r="M3916" i="4"/>
  <c r="M3917" i="4"/>
  <c r="M3918" i="4"/>
  <c r="M3919" i="4"/>
  <c r="M3920" i="4"/>
  <c r="M3921" i="4"/>
  <c r="M3922" i="4"/>
  <c r="M3923" i="4"/>
  <c r="M3924" i="4"/>
  <c r="M3925" i="4"/>
  <c r="M3926" i="4"/>
  <c r="M3927" i="4"/>
  <c r="M3928" i="4"/>
  <c r="M3929" i="4"/>
  <c r="M3930" i="4"/>
  <c r="M3931" i="4"/>
  <c r="M3932" i="4"/>
  <c r="M3933" i="4"/>
  <c r="M3934" i="4"/>
  <c r="M3935" i="4"/>
  <c r="M3936" i="4"/>
  <c r="M3937" i="4"/>
  <c r="M3938" i="4"/>
  <c r="M3939" i="4"/>
  <c r="M3940" i="4"/>
  <c r="M3941" i="4"/>
  <c r="M3942" i="4"/>
  <c r="M3943" i="4"/>
  <c r="M3944" i="4"/>
  <c r="M3945" i="4"/>
  <c r="M3946" i="4"/>
  <c r="M3947" i="4"/>
  <c r="M3948" i="4"/>
  <c r="M3949" i="4"/>
  <c r="M3950" i="4"/>
  <c r="M3951" i="4"/>
  <c r="M3952" i="4"/>
  <c r="M3953" i="4"/>
  <c r="M3954" i="4"/>
  <c r="M3955" i="4"/>
  <c r="M3956" i="4"/>
  <c r="M3957" i="4"/>
  <c r="M3958" i="4"/>
  <c r="M3959" i="4"/>
  <c r="M3960" i="4"/>
  <c r="M3961" i="4"/>
  <c r="M3962" i="4"/>
  <c r="M3963" i="4"/>
  <c r="M3964" i="4"/>
  <c r="M3965" i="4"/>
  <c r="M3966" i="4"/>
  <c r="M3967" i="4"/>
  <c r="M3968" i="4"/>
  <c r="M3969" i="4"/>
  <c r="M3970" i="4"/>
  <c r="M3971" i="4"/>
  <c r="M3972" i="4"/>
  <c r="M3973" i="4"/>
  <c r="M3974" i="4"/>
  <c r="M3975" i="4"/>
  <c r="M3976" i="4"/>
  <c r="M3977" i="4"/>
  <c r="M3978" i="4"/>
  <c r="M3979" i="4"/>
  <c r="M3980" i="4"/>
  <c r="M3981" i="4"/>
  <c r="M3982" i="4"/>
  <c r="M3983" i="4"/>
  <c r="M3984" i="4"/>
  <c r="M3985" i="4"/>
  <c r="M3986" i="4"/>
  <c r="M3987" i="4"/>
  <c r="M3988" i="4"/>
  <c r="M3989" i="4"/>
  <c r="M3990" i="4"/>
  <c r="M3991" i="4"/>
  <c r="M3992" i="4"/>
  <c r="M3993" i="4"/>
  <c r="M3994" i="4"/>
  <c r="M3995" i="4"/>
  <c r="M3996" i="4"/>
  <c r="M3997" i="4"/>
  <c r="M3998" i="4"/>
  <c r="M3999" i="4"/>
  <c r="M4000" i="4"/>
  <c r="M4001" i="4"/>
  <c r="M4002" i="4"/>
  <c r="M4003" i="4"/>
  <c r="M4004" i="4"/>
  <c r="M4005" i="4"/>
  <c r="M4006" i="4"/>
  <c r="M4007" i="4"/>
  <c r="M4008" i="4"/>
  <c r="M4009" i="4"/>
  <c r="M4010" i="4"/>
  <c r="M4011" i="4"/>
  <c r="M4012" i="4"/>
  <c r="M4013" i="4"/>
  <c r="M4014" i="4"/>
  <c r="M4015" i="4"/>
  <c r="M4016" i="4"/>
  <c r="M4017" i="4"/>
  <c r="M4018" i="4"/>
  <c r="M4019" i="4"/>
  <c r="M4020" i="4"/>
  <c r="M4021" i="4"/>
  <c r="M4022" i="4"/>
  <c r="M4023" i="4"/>
  <c r="M4024" i="4"/>
  <c r="M4025" i="4"/>
  <c r="M4026" i="4"/>
  <c r="M4027" i="4"/>
  <c r="M4028" i="4"/>
  <c r="M4029" i="4"/>
  <c r="M4030" i="4"/>
  <c r="M4031" i="4"/>
  <c r="M4032" i="4"/>
  <c r="M4033" i="4"/>
  <c r="M4034" i="4"/>
  <c r="M4035" i="4"/>
  <c r="M4036" i="4"/>
  <c r="M4037" i="4"/>
  <c r="M4038" i="4"/>
  <c r="M4039" i="4"/>
  <c r="M4040" i="4"/>
  <c r="M4041" i="4"/>
  <c r="M4042" i="4"/>
  <c r="M4043" i="4"/>
  <c r="M4044" i="4"/>
  <c r="M4045" i="4"/>
  <c r="M4046" i="4"/>
  <c r="M4047" i="4"/>
  <c r="M4048" i="4"/>
  <c r="M4049" i="4"/>
  <c r="M4050" i="4"/>
  <c r="M4051" i="4"/>
  <c r="M4052" i="4"/>
  <c r="M4053" i="4"/>
  <c r="M4054" i="4"/>
  <c r="M4055" i="4"/>
  <c r="M4056" i="4"/>
  <c r="M4057" i="4"/>
  <c r="M4058" i="4"/>
  <c r="M4059" i="4"/>
  <c r="M4060" i="4"/>
  <c r="M4061" i="4"/>
  <c r="M4062" i="4"/>
  <c r="M4063" i="4"/>
  <c r="M4064" i="4"/>
  <c r="M4065" i="4"/>
  <c r="M4066" i="4"/>
  <c r="M4067" i="4"/>
  <c r="M4068" i="4"/>
  <c r="M4069" i="4"/>
  <c r="M4070" i="4"/>
  <c r="M4071" i="4"/>
  <c r="M4072" i="4"/>
  <c r="M4073" i="4"/>
  <c r="M4074" i="4"/>
  <c r="M4075" i="4"/>
  <c r="M4076" i="4"/>
  <c r="M4077" i="4"/>
  <c r="M4078" i="4"/>
  <c r="M4079" i="4"/>
  <c r="M4080" i="4"/>
  <c r="M4081" i="4"/>
  <c r="M4082" i="4"/>
  <c r="M4083" i="4"/>
  <c r="M4084" i="4"/>
  <c r="M4085" i="4"/>
  <c r="M4086" i="4"/>
  <c r="M4087" i="4"/>
  <c r="M4088" i="4"/>
  <c r="M4089" i="4"/>
  <c r="M4090" i="4"/>
  <c r="M4091" i="4"/>
  <c r="M4092" i="4"/>
  <c r="M4093" i="4"/>
  <c r="M4094" i="4"/>
  <c r="M4095" i="4"/>
  <c r="M4096" i="4"/>
  <c r="M4097" i="4"/>
  <c r="M4098" i="4"/>
  <c r="M4099" i="4"/>
  <c r="M4100" i="4"/>
  <c r="M4101" i="4"/>
  <c r="M4102" i="4"/>
  <c r="M4103" i="4"/>
  <c r="M4104" i="4"/>
  <c r="M4105" i="4"/>
  <c r="M4106" i="4"/>
  <c r="M4107" i="4"/>
  <c r="M4108" i="4"/>
  <c r="M4109" i="4"/>
  <c r="M4110" i="4"/>
  <c r="M4111" i="4"/>
  <c r="M4112" i="4"/>
  <c r="M4113" i="4"/>
  <c r="M4114" i="4"/>
  <c r="M4115" i="4"/>
  <c r="M4116" i="4"/>
  <c r="M4117" i="4"/>
  <c r="M4118" i="4"/>
  <c r="M4119" i="4"/>
  <c r="M4120" i="4"/>
  <c r="M4121" i="4"/>
  <c r="M4122" i="4"/>
  <c r="M4123" i="4"/>
  <c r="M4124" i="4"/>
  <c r="M4125" i="4"/>
  <c r="M4126" i="4"/>
  <c r="M4127" i="4"/>
  <c r="M4128" i="4"/>
  <c r="M4129" i="4"/>
  <c r="M4130" i="4"/>
  <c r="M4131" i="4"/>
  <c r="M4132" i="4"/>
  <c r="M4133" i="4"/>
  <c r="M4134" i="4"/>
  <c r="M4135" i="4"/>
  <c r="M4136" i="4"/>
  <c r="M4137" i="4"/>
  <c r="M4138" i="4"/>
  <c r="M4139" i="4"/>
  <c r="M4140" i="4"/>
  <c r="M4141" i="4"/>
  <c r="M4142" i="4"/>
  <c r="M4143" i="4"/>
  <c r="M4144" i="4"/>
  <c r="M4145" i="4"/>
  <c r="M4146" i="4"/>
  <c r="M4147" i="4"/>
  <c r="M4148" i="4"/>
  <c r="M4149" i="4"/>
  <c r="M4150" i="4"/>
  <c r="M4151" i="4"/>
  <c r="M4152" i="4"/>
  <c r="M4153" i="4"/>
  <c r="M4154" i="4"/>
  <c r="M4155" i="4"/>
  <c r="M4156" i="4"/>
  <c r="M4157" i="4"/>
  <c r="M4158" i="4"/>
  <c r="M4159" i="4"/>
  <c r="M4160" i="4"/>
  <c r="M4161" i="4"/>
  <c r="M4162" i="4"/>
  <c r="M4163" i="4"/>
  <c r="M4164" i="4"/>
  <c r="M4165" i="4"/>
  <c r="M4166" i="4"/>
  <c r="M4167" i="4"/>
  <c r="M4168" i="4"/>
  <c r="M4169" i="4"/>
  <c r="M4170" i="4"/>
  <c r="M4171" i="4"/>
  <c r="M4172" i="4"/>
  <c r="M4173" i="4"/>
  <c r="M4174" i="4"/>
  <c r="M4175" i="4"/>
  <c r="M4176" i="4"/>
  <c r="M4177" i="4"/>
  <c r="M4178" i="4"/>
  <c r="M4179" i="4"/>
  <c r="M4180" i="4"/>
  <c r="M4181" i="4"/>
  <c r="M4182" i="4"/>
  <c r="M4183" i="4"/>
  <c r="M4184" i="4"/>
  <c r="M4185" i="4"/>
  <c r="M4186" i="4"/>
  <c r="M4187" i="4"/>
  <c r="M4188" i="4"/>
  <c r="M4189" i="4"/>
  <c r="M4190" i="4"/>
  <c r="M4191" i="4"/>
  <c r="M4192" i="4"/>
  <c r="M4193" i="4"/>
  <c r="M4194" i="4"/>
  <c r="M4195" i="4"/>
  <c r="M4196" i="4"/>
  <c r="M4197" i="4"/>
  <c r="M4198" i="4"/>
  <c r="M4199" i="4"/>
  <c r="M4200" i="4"/>
  <c r="M4201" i="4"/>
  <c r="M4202" i="4"/>
  <c r="M4203" i="4"/>
  <c r="M4204" i="4"/>
  <c r="M4205" i="4"/>
  <c r="M4206" i="4"/>
  <c r="M4207" i="4"/>
  <c r="M4208" i="4"/>
  <c r="M4209" i="4"/>
  <c r="M4210" i="4"/>
  <c r="M4211" i="4"/>
  <c r="M4212" i="4"/>
  <c r="M4213" i="4"/>
  <c r="M4214" i="4"/>
  <c r="M4215" i="4"/>
  <c r="M4216" i="4"/>
  <c r="M4217" i="4"/>
  <c r="M4218" i="4"/>
  <c r="M4219" i="4"/>
  <c r="M4220" i="4"/>
  <c r="M4221" i="4"/>
  <c r="M4222" i="4"/>
  <c r="M4223" i="4"/>
  <c r="M4224" i="4"/>
  <c r="M4225" i="4"/>
  <c r="M4226" i="4"/>
  <c r="M4227" i="4"/>
  <c r="M4228" i="4"/>
  <c r="M4229" i="4"/>
  <c r="M4230" i="4"/>
  <c r="M4231" i="4"/>
  <c r="M4232" i="4"/>
  <c r="M4233" i="4"/>
  <c r="M4234" i="4"/>
  <c r="M4235" i="4"/>
  <c r="M4236" i="4"/>
  <c r="M4237" i="4"/>
  <c r="M4238" i="4"/>
  <c r="M4239" i="4"/>
  <c r="M4240" i="4"/>
  <c r="M4241" i="4"/>
  <c r="M4242" i="4"/>
  <c r="M4243" i="4"/>
  <c r="M4244" i="4"/>
  <c r="M4245" i="4"/>
  <c r="M4246" i="4"/>
  <c r="M4247" i="4"/>
  <c r="M4248" i="4"/>
  <c r="M4249" i="4"/>
  <c r="M4250" i="4"/>
  <c r="M4251" i="4"/>
  <c r="M4252" i="4"/>
  <c r="M4253" i="4"/>
  <c r="M4254" i="4"/>
  <c r="M4255" i="4"/>
  <c r="M4256" i="4"/>
  <c r="M4257" i="4"/>
  <c r="M4258" i="4"/>
  <c r="M4259" i="4"/>
  <c r="M4260" i="4"/>
  <c r="M4261" i="4"/>
  <c r="M4262" i="4"/>
  <c r="M4263" i="4"/>
  <c r="M4264" i="4"/>
  <c r="M4265" i="4"/>
  <c r="M4266" i="4"/>
  <c r="M4267" i="4"/>
  <c r="M4268" i="4"/>
  <c r="M4269" i="4"/>
  <c r="M4270" i="4"/>
  <c r="M4271" i="4"/>
  <c r="M4272" i="4"/>
  <c r="M4273" i="4"/>
  <c r="M4274" i="4"/>
  <c r="M4275" i="4"/>
  <c r="M4276" i="4"/>
  <c r="M4277" i="4"/>
  <c r="M4278" i="4"/>
  <c r="M4279" i="4"/>
  <c r="M4280" i="4"/>
  <c r="M4281" i="4"/>
  <c r="M4282" i="4"/>
  <c r="M4283" i="4"/>
  <c r="M4284" i="4"/>
  <c r="M4285" i="4"/>
  <c r="M4286" i="4"/>
  <c r="M4287" i="4"/>
  <c r="M4288" i="4"/>
  <c r="M4289" i="4"/>
  <c r="M4290" i="4"/>
  <c r="M4291" i="4"/>
  <c r="M4292" i="4"/>
  <c r="M4293" i="4"/>
  <c r="M4294" i="4"/>
  <c r="M4295" i="4"/>
  <c r="M4296" i="4"/>
  <c r="M4297" i="4"/>
  <c r="M4298" i="4"/>
  <c r="M4299" i="4"/>
  <c r="M4300" i="4"/>
  <c r="M4301" i="4"/>
  <c r="M4302" i="4"/>
  <c r="M4303" i="4"/>
  <c r="M4304" i="4"/>
  <c r="M4305" i="4"/>
  <c r="M4306" i="4"/>
  <c r="M4307" i="4"/>
  <c r="M4308" i="4"/>
  <c r="M4309" i="4"/>
  <c r="M4310" i="4"/>
  <c r="M4311" i="4"/>
  <c r="M4312" i="4"/>
  <c r="M4313" i="4"/>
  <c r="M4314" i="4"/>
  <c r="M4315" i="4"/>
  <c r="M4316" i="4"/>
  <c r="M4317" i="4"/>
  <c r="M4318" i="4"/>
  <c r="M4319" i="4"/>
  <c r="M4320" i="4"/>
  <c r="M4321" i="4"/>
  <c r="M4322" i="4"/>
  <c r="M4323" i="4"/>
  <c r="M4324" i="4"/>
  <c r="M4325" i="4"/>
  <c r="M4326" i="4"/>
  <c r="M4327" i="4"/>
  <c r="M4328" i="4"/>
  <c r="M4329" i="4"/>
  <c r="M4330" i="4"/>
  <c r="M4331" i="4"/>
  <c r="M4332" i="4"/>
  <c r="M4333" i="4"/>
  <c r="M4334" i="4"/>
  <c r="M4335" i="4"/>
  <c r="M4336" i="4"/>
  <c r="M4337" i="4"/>
  <c r="M4338" i="4"/>
  <c r="M4339" i="4"/>
  <c r="M4340" i="4"/>
  <c r="M4341" i="4"/>
  <c r="M4342" i="4"/>
  <c r="M4343" i="4"/>
  <c r="M4344" i="4"/>
  <c r="M4345" i="4"/>
  <c r="M4346" i="4"/>
  <c r="M4347" i="4"/>
  <c r="M4348" i="4"/>
  <c r="M4349" i="4"/>
  <c r="M4350" i="4"/>
  <c r="M4351" i="4"/>
  <c r="M4352" i="4"/>
  <c r="M4353" i="4"/>
  <c r="M4354" i="4"/>
  <c r="M4355" i="4"/>
  <c r="M4356" i="4"/>
  <c r="M4357" i="4"/>
  <c r="M4358" i="4"/>
  <c r="M4359" i="4"/>
  <c r="M4360" i="4"/>
  <c r="M4361" i="4"/>
  <c r="M4362" i="4"/>
  <c r="M4363" i="4"/>
  <c r="M4364" i="4"/>
  <c r="M4365" i="4"/>
  <c r="M4366" i="4"/>
  <c r="M4367" i="4"/>
  <c r="M4368" i="4"/>
  <c r="M4369" i="4"/>
  <c r="M4370" i="4"/>
  <c r="M4371" i="4"/>
  <c r="M4372" i="4"/>
  <c r="M4373" i="4"/>
  <c r="M4374" i="4"/>
  <c r="M4375" i="4"/>
  <c r="M4376" i="4"/>
  <c r="M4377" i="4"/>
  <c r="M4378" i="4"/>
  <c r="M4379" i="4"/>
  <c r="M4380" i="4"/>
  <c r="M4381" i="4"/>
  <c r="M4382" i="4"/>
  <c r="M4383" i="4"/>
  <c r="M4384" i="4"/>
  <c r="M4385" i="4"/>
  <c r="M4386" i="4"/>
  <c r="M4387" i="4"/>
  <c r="M4388" i="4"/>
  <c r="M4389" i="4"/>
  <c r="M4390" i="4"/>
  <c r="M4391" i="4"/>
  <c r="M4392" i="4"/>
  <c r="M4393" i="4"/>
  <c r="M4394" i="4"/>
  <c r="M4395" i="4"/>
  <c r="M4396" i="4"/>
  <c r="M4397" i="4"/>
  <c r="M4398" i="4"/>
  <c r="M4399" i="4"/>
  <c r="M4400" i="4"/>
  <c r="M4401" i="4"/>
  <c r="M4402" i="4"/>
  <c r="M4403" i="4"/>
  <c r="M4404" i="4"/>
  <c r="M4405" i="4"/>
  <c r="M4406" i="4"/>
  <c r="M4407" i="4"/>
  <c r="M4408" i="4"/>
  <c r="M4409" i="4"/>
  <c r="M4410" i="4"/>
  <c r="M4411" i="4"/>
  <c r="M4412" i="4"/>
  <c r="M4413" i="4"/>
  <c r="M4414" i="4"/>
  <c r="M4415" i="4"/>
  <c r="M4416" i="4"/>
  <c r="M4417" i="4"/>
  <c r="M4418" i="4"/>
  <c r="M4419" i="4"/>
  <c r="M4420" i="4"/>
  <c r="M4421" i="4"/>
  <c r="M4422" i="4"/>
  <c r="M4423" i="4"/>
  <c r="M4424" i="4"/>
  <c r="M4425" i="4"/>
  <c r="M4426" i="4"/>
  <c r="M4427" i="4"/>
  <c r="M4428" i="4"/>
  <c r="M4429" i="4"/>
  <c r="M4430" i="4"/>
  <c r="M4431" i="4"/>
  <c r="M4432" i="4"/>
  <c r="M4433" i="4"/>
  <c r="M4434" i="4"/>
  <c r="M4435" i="4"/>
  <c r="M4436" i="4"/>
  <c r="M4437" i="4"/>
  <c r="M4438" i="4"/>
  <c r="M4439" i="4"/>
  <c r="M4440" i="4"/>
  <c r="M4441" i="4"/>
  <c r="M4442" i="4"/>
  <c r="M4443" i="4"/>
  <c r="M4444" i="4"/>
  <c r="M4445" i="4"/>
  <c r="M4446" i="4"/>
  <c r="M4447" i="4"/>
  <c r="M4448" i="4"/>
  <c r="M4449" i="4"/>
  <c r="M4450" i="4"/>
  <c r="M4451" i="4"/>
  <c r="M4452" i="4"/>
  <c r="M4453" i="4"/>
  <c r="M4454" i="4"/>
  <c r="M4455" i="4"/>
  <c r="M4456" i="4"/>
  <c r="M4457" i="4"/>
  <c r="M4458" i="4"/>
  <c r="M4459" i="4"/>
  <c r="M4460" i="4"/>
  <c r="M4461" i="4"/>
  <c r="M4462" i="4"/>
  <c r="M4463" i="4"/>
  <c r="M4464" i="4"/>
  <c r="M4465" i="4"/>
  <c r="M4466" i="4"/>
  <c r="M4467" i="4"/>
  <c r="M4468" i="4"/>
  <c r="M4469" i="4"/>
  <c r="M4470" i="4"/>
  <c r="M4471" i="4"/>
  <c r="M4472" i="4"/>
  <c r="M4473" i="4"/>
  <c r="M4474" i="4"/>
  <c r="M4475" i="4"/>
  <c r="M4476" i="4"/>
  <c r="M4477" i="4"/>
  <c r="M4478" i="4"/>
  <c r="M4479" i="4"/>
  <c r="M4480" i="4"/>
  <c r="M4481" i="4"/>
  <c r="M4482" i="4"/>
  <c r="M4483" i="4"/>
  <c r="M4484" i="4"/>
  <c r="M4485" i="4"/>
  <c r="M4486" i="4"/>
  <c r="M4487" i="4"/>
  <c r="M4488" i="4"/>
  <c r="M4489" i="4"/>
  <c r="M4490" i="4"/>
  <c r="M4491" i="4"/>
  <c r="M4492" i="4"/>
  <c r="M4493" i="4"/>
  <c r="M4494" i="4"/>
  <c r="M4495" i="4"/>
  <c r="M4496" i="4"/>
  <c r="M4497" i="4"/>
  <c r="M4498" i="4"/>
  <c r="M4499" i="4"/>
  <c r="M4500" i="4"/>
  <c r="M4501" i="4"/>
  <c r="M4502" i="4"/>
  <c r="M4503" i="4"/>
  <c r="M4504" i="4"/>
  <c r="M4505" i="4"/>
  <c r="M4506" i="4"/>
  <c r="M4507" i="4"/>
  <c r="M4508" i="4"/>
  <c r="M4509" i="4"/>
  <c r="M4510" i="4"/>
  <c r="M4511" i="4"/>
  <c r="M4512" i="4"/>
  <c r="M4513" i="4"/>
  <c r="M4514" i="4"/>
  <c r="M4515" i="4"/>
  <c r="M4516" i="4"/>
  <c r="M4517" i="4"/>
  <c r="M4518" i="4"/>
  <c r="M4519" i="4"/>
  <c r="M4520" i="4"/>
  <c r="M4521" i="4"/>
  <c r="M4522" i="4"/>
  <c r="M4523" i="4"/>
  <c r="M4524" i="4"/>
  <c r="M4525" i="4"/>
  <c r="M4526" i="4"/>
  <c r="M4527" i="4"/>
  <c r="M4528" i="4"/>
  <c r="M4529" i="4"/>
  <c r="M4530" i="4"/>
  <c r="M4531" i="4"/>
  <c r="M4532" i="4"/>
  <c r="M4533" i="4"/>
  <c r="M4534" i="4"/>
  <c r="M4535" i="4"/>
  <c r="M4536" i="4"/>
  <c r="M4537" i="4"/>
  <c r="M4538" i="4"/>
  <c r="M4539" i="4"/>
  <c r="M4540" i="4"/>
  <c r="M4541" i="4"/>
  <c r="M4542" i="4"/>
  <c r="M4543" i="4"/>
  <c r="M4544" i="4"/>
  <c r="M4545" i="4"/>
  <c r="M4546" i="4"/>
  <c r="M4547" i="4"/>
  <c r="M4548" i="4"/>
  <c r="M4549" i="4"/>
  <c r="M4550" i="4"/>
  <c r="M4551" i="4"/>
  <c r="M4552" i="4"/>
  <c r="M4553" i="4"/>
  <c r="M4554" i="4"/>
  <c r="M4555" i="4"/>
  <c r="M4556" i="4"/>
  <c r="M4557" i="4"/>
  <c r="M4558" i="4"/>
  <c r="M4559" i="4"/>
  <c r="M4560" i="4"/>
  <c r="M4561" i="4"/>
  <c r="M4562" i="4"/>
  <c r="M4563" i="4"/>
  <c r="M4564" i="4"/>
  <c r="M4565" i="4"/>
  <c r="M4566" i="4"/>
  <c r="M4567" i="4"/>
  <c r="M4568" i="4"/>
  <c r="M4569" i="4"/>
  <c r="M4570" i="4"/>
  <c r="M4571" i="4"/>
  <c r="M4572" i="4"/>
  <c r="M4573" i="4"/>
  <c r="M4574" i="4"/>
  <c r="M4575" i="4"/>
  <c r="M4576" i="4"/>
  <c r="M4577" i="4"/>
  <c r="M4578" i="4"/>
  <c r="M4579" i="4"/>
  <c r="M4580" i="4"/>
  <c r="M4581" i="4"/>
  <c r="M4582" i="4"/>
  <c r="M4583" i="4"/>
  <c r="M4584" i="4"/>
  <c r="M4585" i="4"/>
  <c r="M4586" i="4"/>
  <c r="M4587" i="4"/>
  <c r="M4588" i="4"/>
  <c r="M4589" i="4"/>
  <c r="M4590" i="4"/>
  <c r="M4591" i="4"/>
  <c r="M4592" i="4"/>
  <c r="M4593" i="4"/>
  <c r="M4594" i="4"/>
  <c r="M4595" i="4"/>
  <c r="M4596" i="4"/>
  <c r="M4597" i="4"/>
  <c r="M4598" i="4"/>
  <c r="M4599" i="4"/>
  <c r="M4600" i="4"/>
  <c r="M4601" i="4"/>
  <c r="M4602" i="4"/>
  <c r="M4603" i="4"/>
  <c r="M4604" i="4"/>
  <c r="M4605" i="4"/>
  <c r="M4606" i="4"/>
  <c r="M4607" i="4"/>
  <c r="M4608" i="4"/>
  <c r="M4609" i="4"/>
  <c r="M4610" i="4"/>
  <c r="M4611" i="4"/>
  <c r="M4612" i="4"/>
  <c r="M4613" i="4"/>
  <c r="M4614" i="4"/>
  <c r="M4615" i="4"/>
  <c r="M4616" i="4"/>
  <c r="M4617" i="4"/>
  <c r="M4618" i="4"/>
  <c r="M4619" i="4"/>
  <c r="M4620" i="4"/>
  <c r="M4621" i="4"/>
  <c r="M4622" i="4"/>
  <c r="M4623" i="4"/>
  <c r="M4624" i="4"/>
  <c r="M4625" i="4"/>
  <c r="M4626" i="4"/>
  <c r="M4627" i="4"/>
  <c r="M4628" i="4"/>
  <c r="M4629" i="4"/>
  <c r="M4630" i="4"/>
  <c r="M4631" i="4"/>
  <c r="M4632" i="4"/>
  <c r="M4633" i="4"/>
  <c r="M4634" i="4"/>
  <c r="M4635" i="4"/>
  <c r="M4636" i="4"/>
  <c r="M4637" i="4"/>
  <c r="M4638" i="4"/>
  <c r="M4639" i="4"/>
  <c r="M4640" i="4"/>
  <c r="M4641" i="4"/>
  <c r="M4642" i="4"/>
  <c r="M4643" i="4"/>
  <c r="M4644" i="4"/>
  <c r="M4645" i="4"/>
  <c r="M4646" i="4"/>
  <c r="M4647" i="4"/>
  <c r="M4648" i="4"/>
  <c r="M4649" i="4"/>
  <c r="M4650" i="4"/>
  <c r="M4651" i="4"/>
  <c r="M4652" i="4"/>
  <c r="M4653" i="4"/>
  <c r="M4654" i="4"/>
  <c r="M4655" i="4"/>
  <c r="M4656" i="4"/>
  <c r="M4657" i="4"/>
  <c r="M4658" i="4"/>
  <c r="M4659" i="4"/>
  <c r="M4660" i="4"/>
  <c r="M4661" i="4"/>
  <c r="M4662" i="4"/>
  <c r="M4663" i="4"/>
  <c r="M4664" i="4"/>
  <c r="M4665" i="4"/>
  <c r="M4666" i="4"/>
  <c r="M4667" i="4"/>
  <c r="M4668" i="4"/>
  <c r="M4669" i="4"/>
  <c r="M4670" i="4"/>
  <c r="M4671" i="4"/>
  <c r="M4672" i="4"/>
  <c r="M4673" i="4"/>
  <c r="M4674" i="4"/>
  <c r="M4675" i="4"/>
  <c r="M4676" i="4"/>
  <c r="M4677" i="4"/>
  <c r="M4678" i="4"/>
  <c r="M4679" i="4"/>
  <c r="M4680" i="4"/>
  <c r="M4681" i="4"/>
  <c r="M4682" i="4"/>
  <c r="M4683" i="4"/>
  <c r="M4684" i="4"/>
  <c r="M4685" i="4"/>
  <c r="M4686" i="4"/>
  <c r="M4687" i="4"/>
  <c r="M4688" i="4"/>
  <c r="M4689" i="4"/>
  <c r="M4690" i="4"/>
  <c r="M4691" i="4"/>
  <c r="M4692" i="4"/>
  <c r="M4693" i="4"/>
  <c r="M4694" i="4"/>
  <c r="M4695" i="4"/>
  <c r="M4696" i="4"/>
  <c r="M4697" i="4"/>
  <c r="M4698" i="4"/>
  <c r="M4699" i="4"/>
  <c r="M4700" i="4"/>
  <c r="M4701" i="4"/>
  <c r="M4702" i="4"/>
  <c r="M4703" i="4"/>
  <c r="M4704" i="4"/>
  <c r="M4705" i="4"/>
  <c r="M4706" i="4"/>
  <c r="M4707" i="4"/>
  <c r="M4708" i="4"/>
  <c r="M4709" i="4"/>
  <c r="M4710" i="4"/>
  <c r="M4711" i="4"/>
  <c r="M4712" i="4"/>
  <c r="M4713" i="4"/>
  <c r="M4714" i="4"/>
  <c r="M4715" i="4"/>
  <c r="M4716" i="4"/>
  <c r="M4717" i="4"/>
  <c r="M4718" i="4"/>
  <c r="M4719" i="4"/>
  <c r="M4720" i="4"/>
  <c r="M4721" i="4"/>
  <c r="M4722" i="4"/>
  <c r="M4723" i="4"/>
  <c r="M4724" i="4"/>
  <c r="M4725" i="4"/>
  <c r="M4726" i="4"/>
  <c r="M4727" i="4"/>
  <c r="M4728" i="4"/>
  <c r="M4729" i="4"/>
  <c r="M4730" i="4"/>
  <c r="M4731" i="4"/>
  <c r="M4732" i="4"/>
  <c r="M4733" i="4"/>
  <c r="M4734" i="4"/>
  <c r="M4735" i="4"/>
  <c r="M4736" i="4"/>
  <c r="M4737" i="4"/>
  <c r="M4738" i="4"/>
  <c r="M4739" i="4"/>
  <c r="M4740" i="4"/>
  <c r="M4741" i="4"/>
  <c r="M4742" i="4"/>
  <c r="M4743" i="4"/>
  <c r="M4744" i="4"/>
  <c r="M4745" i="4"/>
  <c r="M4746" i="4"/>
  <c r="M4747" i="4"/>
  <c r="M4748" i="4"/>
  <c r="M4749" i="4"/>
  <c r="M4750" i="4"/>
  <c r="M4751" i="4"/>
  <c r="M4752" i="4"/>
  <c r="M4753" i="4"/>
  <c r="M4754" i="4"/>
  <c r="M4755" i="4"/>
  <c r="M4756" i="4"/>
  <c r="M4757" i="4"/>
  <c r="M4758" i="4"/>
  <c r="M4759" i="4"/>
  <c r="M4760" i="4"/>
  <c r="M4761" i="4"/>
  <c r="M4762" i="4"/>
  <c r="M4763" i="4"/>
  <c r="M4764" i="4"/>
  <c r="M4765" i="4"/>
  <c r="M4766" i="4"/>
  <c r="M4767" i="4"/>
  <c r="M4768" i="4"/>
  <c r="M4769" i="4"/>
  <c r="M4770" i="4"/>
  <c r="M4771" i="4"/>
  <c r="M4772" i="4"/>
  <c r="M4773" i="4"/>
  <c r="M4774" i="4"/>
  <c r="M4775" i="4"/>
  <c r="M4776" i="4"/>
  <c r="M4777" i="4"/>
  <c r="M4778" i="4"/>
  <c r="M4779" i="4"/>
  <c r="M4780" i="4"/>
  <c r="M4781" i="4"/>
  <c r="M4782" i="4"/>
  <c r="M4783" i="4"/>
  <c r="M4784" i="4"/>
  <c r="M4785" i="4"/>
  <c r="M4786" i="4"/>
  <c r="M4787" i="4"/>
  <c r="M4788" i="4"/>
  <c r="M4789" i="4"/>
  <c r="M4790" i="4"/>
  <c r="M4791" i="4"/>
  <c r="M4792" i="4"/>
  <c r="M4793" i="4"/>
  <c r="M4794" i="4"/>
  <c r="M4795" i="4"/>
  <c r="M4796" i="4"/>
  <c r="M4797" i="4"/>
  <c r="M4798" i="4"/>
  <c r="M4799" i="4"/>
  <c r="M4800" i="4"/>
  <c r="M4801" i="4"/>
  <c r="M4802" i="4"/>
  <c r="M4803" i="4"/>
  <c r="M4804" i="4"/>
  <c r="M4805" i="4"/>
  <c r="M4806" i="4"/>
  <c r="M4807" i="4"/>
  <c r="M4808" i="4"/>
  <c r="M4809" i="4"/>
  <c r="M4810" i="4"/>
  <c r="M4811" i="4"/>
  <c r="M4812" i="4"/>
  <c r="M4813" i="4"/>
  <c r="M4814" i="4"/>
  <c r="M4815" i="4"/>
  <c r="M4816" i="4"/>
  <c r="M4817" i="4"/>
  <c r="M4818" i="4"/>
  <c r="M4819" i="4"/>
  <c r="M4820" i="4"/>
  <c r="M4821" i="4"/>
  <c r="M4822" i="4"/>
  <c r="M4823" i="4"/>
  <c r="M4824" i="4"/>
  <c r="M4825" i="4"/>
  <c r="M4826" i="4"/>
  <c r="M4827" i="4"/>
  <c r="M4828" i="4"/>
  <c r="M4829" i="4"/>
  <c r="M4830" i="4"/>
  <c r="M4831" i="4"/>
  <c r="M4832" i="4"/>
  <c r="M4833" i="4"/>
  <c r="M4834" i="4"/>
  <c r="M4835" i="4"/>
  <c r="M4836" i="4"/>
  <c r="M4837" i="4"/>
  <c r="M4838" i="4"/>
  <c r="M4839" i="4"/>
  <c r="M4840" i="4"/>
  <c r="M4841" i="4"/>
  <c r="M4842" i="4"/>
  <c r="M4843" i="4"/>
  <c r="M4844" i="4"/>
  <c r="M4845" i="4"/>
  <c r="M4846" i="4"/>
  <c r="M4847" i="4"/>
  <c r="M4848" i="4"/>
  <c r="M4849" i="4"/>
  <c r="M4850" i="4"/>
  <c r="M4851" i="4"/>
  <c r="M4852" i="4"/>
  <c r="M4853" i="4"/>
  <c r="M4854" i="4"/>
  <c r="M4855" i="4"/>
  <c r="M4856" i="4"/>
  <c r="M4857" i="4"/>
  <c r="M4858" i="4"/>
  <c r="M4859" i="4"/>
  <c r="M4860" i="4"/>
  <c r="M4861" i="4"/>
  <c r="M4862" i="4"/>
  <c r="M4863" i="4"/>
  <c r="M4864" i="4"/>
  <c r="M4865" i="4"/>
  <c r="M4866" i="4"/>
  <c r="M4867" i="4"/>
  <c r="M4868" i="4"/>
  <c r="M4869" i="4"/>
  <c r="M4870" i="4"/>
  <c r="M4871" i="4"/>
  <c r="M4872" i="4"/>
  <c r="M4873" i="4"/>
  <c r="M4874" i="4"/>
  <c r="M4875" i="4"/>
  <c r="M4876" i="4"/>
  <c r="M4877" i="4"/>
  <c r="M4878" i="4"/>
  <c r="M4879" i="4"/>
  <c r="M4880" i="4"/>
  <c r="M4881" i="4"/>
  <c r="M4882" i="4"/>
  <c r="M4883" i="4"/>
  <c r="M4884" i="4"/>
  <c r="M4885" i="4"/>
  <c r="M4886" i="4"/>
  <c r="M4887" i="4"/>
  <c r="M4888" i="4"/>
  <c r="M4889" i="4"/>
  <c r="M4890" i="4"/>
  <c r="M4891" i="4"/>
  <c r="M4892" i="4"/>
  <c r="M4893" i="4"/>
  <c r="M4894" i="4"/>
  <c r="M4895" i="4"/>
  <c r="M4896" i="4"/>
  <c r="M4897" i="4"/>
  <c r="M4898" i="4"/>
  <c r="M4899" i="4"/>
  <c r="M4900" i="4"/>
  <c r="M4901" i="4"/>
  <c r="M4902" i="4"/>
  <c r="M4903" i="4"/>
  <c r="M4904" i="4"/>
  <c r="M4905" i="4"/>
  <c r="M4906" i="4"/>
  <c r="M4907" i="4"/>
  <c r="M4908" i="4"/>
  <c r="M4909" i="4"/>
  <c r="M4910" i="4"/>
  <c r="M4911" i="4"/>
  <c r="M4912" i="4"/>
  <c r="M4913" i="4"/>
  <c r="M4914" i="4"/>
  <c r="M4915" i="4"/>
  <c r="M4916" i="4"/>
  <c r="M4917" i="4"/>
  <c r="M4918" i="4"/>
  <c r="M4919" i="4"/>
  <c r="M4920" i="4"/>
  <c r="M4921" i="4"/>
  <c r="M4922" i="4"/>
  <c r="M4923" i="4"/>
  <c r="M4924" i="4"/>
  <c r="M4925" i="4"/>
  <c r="M4926" i="4"/>
  <c r="M4927" i="4"/>
  <c r="M4928" i="4"/>
  <c r="M4929" i="4"/>
  <c r="M4930" i="4"/>
  <c r="M4931" i="4"/>
  <c r="M4932" i="4"/>
  <c r="M4933" i="4"/>
  <c r="M4934" i="4"/>
  <c r="M4935" i="4"/>
  <c r="M4936" i="4"/>
  <c r="M4937" i="4"/>
  <c r="M4938" i="4"/>
  <c r="M4939" i="4"/>
  <c r="M4940" i="4"/>
  <c r="M4941" i="4"/>
  <c r="M4942" i="4"/>
  <c r="M4943" i="4"/>
  <c r="M4944" i="4"/>
  <c r="M4945" i="4"/>
  <c r="M4946" i="4"/>
  <c r="M4947" i="4"/>
  <c r="M4948" i="4"/>
  <c r="M4949" i="4"/>
  <c r="M4950" i="4"/>
  <c r="M4951" i="4"/>
  <c r="M4952" i="4"/>
  <c r="M4953" i="4"/>
  <c r="M4954" i="4"/>
  <c r="M4955" i="4"/>
  <c r="M4956" i="4"/>
  <c r="M4957" i="4"/>
  <c r="M4958" i="4"/>
  <c r="M4959" i="4"/>
  <c r="M4960" i="4"/>
  <c r="M4961" i="4"/>
  <c r="M4962" i="4"/>
  <c r="M4963" i="4"/>
  <c r="M4964" i="4"/>
  <c r="M4965" i="4"/>
  <c r="M4966" i="4"/>
  <c r="M4967" i="4"/>
  <c r="M4968" i="4"/>
  <c r="M4969" i="4"/>
  <c r="M4970" i="4"/>
  <c r="M4971" i="4"/>
  <c r="M4972" i="4"/>
  <c r="M4973" i="4"/>
  <c r="M4974" i="4"/>
  <c r="M4975" i="4"/>
  <c r="M4976" i="4"/>
  <c r="M4977" i="4"/>
  <c r="M4978" i="4"/>
  <c r="M4979" i="4"/>
  <c r="M4980" i="4"/>
  <c r="M4981" i="4"/>
  <c r="M4982" i="4"/>
  <c r="M4983" i="4"/>
  <c r="M4984" i="4"/>
  <c r="M4985" i="4"/>
  <c r="M4986" i="4"/>
  <c r="M4987" i="4"/>
  <c r="M4988" i="4"/>
  <c r="M4989" i="4"/>
  <c r="M4990" i="4"/>
  <c r="M4991" i="4"/>
  <c r="M4992" i="4"/>
  <c r="M4993" i="4"/>
  <c r="M4994" i="4"/>
  <c r="M4995" i="4"/>
  <c r="M4996" i="4"/>
  <c r="M4997" i="4"/>
  <c r="M4998" i="4"/>
  <c r="M4999" i="4"/>
  <c r="M5000" i="4"/>
  <c r="M5001" i="4"/>
  <c r="M5002" i="4"/>
  <c r="M5003" i="4"/>
  <c r="M5004" i="4"/>
  <c r="M5005" i="4"/>
  <c r="M5006" i="4"/>
  <c r="M5007" i="4"/>
  <c r="M5008" i="4"/>
  <c r="M5009" i="4"/>
  <c r="M5010" i="4"/>
  <c r="M5011" i="4"/>
  <c r="M5012" i="4"/>
  <c r="M5013" i="4"/>
  <c r="M5014" i="4"/>
  <c r="M5015" i="4"/>
  <c r="M5016" i="4"/>
  <c r="M5017" i="4"/>
  <c r="M5018" i="4"/>
  <c r="M5019" i="4"/>
  <c r="M5020" i="4"/>
  <c r="M5021" i="4"/>
  <c r="M5022" i="4"/>
  <c r="M5023" i="4"/>
  <c r="M5024" i="4"/>
  <c r="M5025" i="4"/>
  <c r="M5026" i="4"/>
  <c r="M5027" i="4"/>
  <c r="M5028" i="4"/>
  <c r="M5029" i="4"/>
  <c r="M5030" i="4"/>
  <c r="M5031" i="4"/>
  <c r="M5032" i="4"/>
  <c r="M5033" i="4"/>
  <c r="M5034" i="4"/>
  <c r="M5035" i="4"/>
  <c r="M5036" i="4"/>
  <c r="M5037" i="4"/>
  <c r="M5038" i="4"/>
  <c r="M5039" i="4"/>
  <c r="M5040" i="4"/>
  <c r="M5041" i="4"/>
  <c r="M5042" i="4"/>
  <c r="M5043" i="4"/>
  <c r="M5044" i="4"/>
  <c r="M5045" i="4"/>
  <c r="M5046" i="4"/>
  <c r="M5047" i="4"/>
  <c r="M5048" i="4"/>
  <c r="M5049" i="4"/>
  <c r="M5050" i="4"/>
  <c r="M5051" i="4"/>
  <c r="M5052" i="4"/>
  <c r="M5053" i="4"/>
  <c r="M5054" i="4"/>
  <c r="M5055" i="4"/>
  <c r="M5056" i="4"/>
  <c r="M5057" i="4"/>
  <c r="M5058" i="4"/>
  <c r="M5059" i="4"/>
  <c r="M5060" i="4"/>
  <c r="M5061" i="4"/>
  <c r="M5062" i="4"/>
  <c r="M5063" i="4"/>
  <c r="M5064" i="4"/>
  <c r="M5065" i="4"/>
  <c r="M5066" i="4"/>
  <c r="M5067" i="4"/>
  <c r="M5068" i="4"/>
  <c r="M5069" i="4"/>
  <c r="M5070" i="4"/>
  <c r="M5071" i="4"/>
  <c r="M5072" i="4"/>
  <c r="M5073" i="4"/>
  <c r="M5074" i="4"/>
  <c r="M5075" i="4"/>
  <c r="M5076" i="4"/>
  <c r="M5077" i="4"/>
  <c r="M5078" i="4"/>
  <c r="M5079" i="4"/>
  <c r="M5080" i="4"/>
  <c r="M5081" i="4"/>
  <c r="M5082" i="4"/>
  <c r="M5083" i="4"/>
  <c r="M5084" i="4"/>
  <c r="M5085" i="4"/>
  <c r="M5086" i="4"/>
  <c r="M5087" i="4"/>
  <c r="M5088" i="4"/>
  <c r="M5089" i="4"/>
  <c r="M5090" i="4"/>
  <c r="M5091" i="4"/>
  <c r="M5092" i="4"/>
  <c r="M5093" i="4"/>
  <c r="M5094" i="4"/>
  <c r="M5095" i="4"/>
  <c r="M5096" i="4"/>
  <c r="M5097" i="4"/>
  <c r="M5098" i="4"/>
  <c r="M5099" i="4"/>
  <c r="M5100" i="4"/>
  <c r="M5101" i="4"/>
  <c r="M5102" i="4"/>
  <c r="M5103" i="4"/>
  <c r="M5104" i="4"/>
  <c r="M5105" i="4"/>
  <c r="M5106" i="4"/>
  <c r="M5107" i="4"/>
  <c r="M5108" i="4"/>
  <c r="M5109" i="4"/>
  <c r="M5110" i="4"/>
  <c r="M5111" i="4"/>
  <c r="M5112" i="4"/>
  <c r="M5113" i="4"/>
  <c r="M5114" i="4"/>
  <c r="M5115" i="4"/>
  <c r="M5116" i="4"/>
  <c r="M5117" i="4"/>
  <c r="M5118" i="4"/>
  <c r="M5119" i="4"/>
  <c r="M5120" i="4"/>
  <c r="M5121" i="4"/>
  <c r="M5122" i="4"/>
  <c r="M5123" i="4"/>
  <c r="M5124" i="4"/>
  <c r="M5125" i="4"/>
  <c r="M5126" i="4"/>
  <c r="M5127" i="4"/>
  <c r="M5128" i="4"/>
  <c r="M5129" i="4"/>
  <c r="M5130" i="4"/>
  <c r="M5131" i="4"/>
  <c r="M5132" i="4"/>
  <c r="M5133" i="4"/>
  <c r="M5134" i="4"/>
  <c r="M5135" i="4"/>
  <c r="M5136" i="4"/>
  <c r="M5137" i="4"/>
  <c r="M5138" i="4"/>
  <c r="M5139" i="4"/>
  <c r="M5140" i="4"/>
  <c r="M5141" i="4"/>
  <c r="M5142" i="4"/>
  <c r="M5143" i="4"/>
  <c r="M5144" i="4"/>
  <c r="M5145" i="4"/>
  <c r="M5146" i="4"/>
  <c r="M5147" i="4"/>
  <c r="M5148" i="4"/>
  <c r="M5149" i="4"/>
  <c r="M5150" i="4"/>
  <c r="M5151" i="4"/>
  <c r="M5152" i="4"/>
  <c r="M5153" i="4"/>
  <c r="M5154" i="4"/>
  <c r="M5155" i="4"/>
  <c r="M5156" i="4"/>
  <c r="M5157" i="4"/>
  <c r="M5158" i="4"/>
  <c r="M5159" i="4"/>
  <c r="M5160" i="4"/>
  <c r="M5161" i="4"/>
  <c r="M5162" i="4"/>
  <c r="M5163" i="4"/>
  <c r="M5164" i="4"/>
  <c r="M5165" i="4"/>
  <c r="M5166" i="4"/>
  <c r="M5167" i="4"/>
  <c r="M5168" i="4"/>
  <c r="M5169" i="4"/>
  <c r="M5170" i="4"/>
  <c r="M5171" i="4"/>
  <c r="M5172" i="4"/>
  <c r="M5173" i="4"/>
  <c r="M5174" i="4"/>
  <c r="M5175" i="4"/>
  <c r="M5176" i="4"/>
  <c r="M5177" i="4"/>
  <c r="M5178" i="4"/>
  <c r="M5179" i="4"/>
  <c r="M5180" i="4"/>
  <c r="M5181" i="4"/>
  <c r="M5182" i="4"/>
  <c r="M5183" i="4"/>
  <c r="M5184" i="4"/>
  <c r="M5185" i="4"/>
  <c r="M5186" i="4"/>
  <c r="M5187" i="4"/>
  <c r="M5188" i="4"/>
  <c r="M5189" i="4"/>
  <c r="M5190" i="4"/>
  <c r="M5191" i="4"/>
  <c r="M5192" i="4"/>
  <c r="M5193" i="4"/>
  <c r="M5194" i="4"/>
  <c r="M5195" i="4"/>
  <c r="M5196" i="4"/>
  <c r="M5197" i="4"/>
  <c r="M5198" i="4"/>
  <c r="M5199" i="4"/>
  <c r="M5200" i="4"/>
  <c r="M5201" i="4"/>
  <c r="M5202" i="4"/>
  <c r="M5203" i="4"/>
  <c r="M5204" i="4"/>
  <c r="M5205" i="4"/>
  <c r="M5206" i="4"/>
  <c r="M5207" i="4"/>
  <c r="M5208" i="4"/>
  <c r="M5209" i="4"/>
  <c r="M5210" i="4"/>
  <c r="M5211" i="4"/>
  <c r="M5212" i="4"/>
  <c r="M5213" i="4"/>
  <c r="M5214" i="4"/>
  <c r="M5215" i="4"/>
  <c r="M5216" i="4"/>
  <c r="M5217" i="4"/>
  <c r="M5218" i="4"/>
  <c r="M5219" i="4"/>
  <c r="M5220" i="4"/>
  <c r="M5221" i="4"/>
  <c r="M5222" i="4"/>
  <c r="M5223" i="4"/>
  <c r="M5224" i="4"/>
  <c r="M5225" i="4"/>
  <c r="M5226" i="4"/>
  <c r="M5227" i="4"/>
  <c r="M5228" i="4"/>
  <c r="M5229" i="4"/>
  <c r="M5230" i="4"/>
  <c r="M5231" i="4"/>
  <c r="M5232" i="4"/>
  <c r="M5233" i="4"/>
  <c r="M5234" i="4"/>
  <c r="M5235" i="4"/>
  <c r="M5236" i="4"/>
  <c r="M5237" i="4"/>
  <c r="M5238" i="4"/>
  <c r="M5239" i="4"/>
  <c r="M5240" i="4"/>
  <c r="M5241" i="4"/>
  <c r="M5242" i="4"/>
  <c r="M5243" i="4"/>
  <c r="M5244" i="4"/>
  <c r="M5245" i="4"/>
  <c r="M5246" i="4"/>
  <c r="M5247" i="4"/>
  <c r="M5248" i="4"/>
  <c r="M5249" i="4"/>
  <c r="M5250" i="4"/>
  <c r="M5251" i="4"/>
  <c r="M5252" i="4"/>
  <c r="M5253" i="4"/>
  <c r="M5254" i="4"/>
  <c r="M5255" i="4"/>
  <c r="M5256" i="4"/>
  <c r="M5257" i="4"/>
  <c r="M5258" i="4"/>
  <c r="M5259" i="4"/>
  <c r="M5260" i="4"/>
  <c r="M5261" i="4"/>
  <c r="M5262" i="4"/>
  <c r="M5263" i="4"/>
  <c r="M5264" i="4"/>
  <c r="M5265" i="4"/>
  <c r="M5266" i="4"/>
  <c r="M5267" i="4"/>
  <c r="M5268" i="4"/>
  <c r="M5269" i="4"/>
  <c r="M5270" i="4"/>
  <c r="M5271" i="4"/>
  <c r="M5272" i="4"/>
  <c r="M5273" i="4"/>
  <c r="M5274" i="4"/>
  <c r="M5275" i="4"/>
  <c r="M5276" i="4"/>
  <c r="M5277" i="4"/>
  <c r="M5278" i="4"/>
  <c r="M5279" i="4"/>
  <c r="M5280" i="4"/>
  <c r="M5281" i="4"/>
  <c r="M5282" i="4"/>
  <c r="M5283" i="4"/>
  <c r="M5284" i="4"/>
  <c r="M5285" i="4"/>
  <c r="M5286" i="4"/>
  <c r="M5287" i="4"/>
  <c r="M5288" i="4"/>
  <c r="M5289" i="4"/>
  <c r="M5290" i="4"/>
  <c r="M5291" i="4"/>
  <c r="M5292" i="4"/>
  <c r="M5293" i="4"/>
  <c r="M5294" i="4"/>
  <c r="M5295" i="4"/>
  <c r="M5296" i="4"/>
  <c r="M5297" i="4"/>
  <c r="M5298" i="4"/>
  <c r="M5299" i="4"/>
  <c r="M5300" i="4"/>
  <c r="M5301" i="4"/>
  <c r="M5302" i="4"/>
  <c r="M5303" i="4"/>
  <c r="M5304" i="4"/>
  <c r="M5305" i="4"/>
  <c r="M5306" i="4"/>
  <c r="M5307" i="4"/>
  <c r="M5308" i="4"/>
  <c r="M5309" i="4"/>
  <c r="M5310" i="4"/>
  <c r="M5311" i="4"/>
  <c r="M5312" i="4"/>
  <c r="M5313" i="4"/>
  <c r="M5314" i="4"/>
  <c r="M5315" i="4"/>
  <c r="M5316" i="4"/>
  <c r="M5317" i="4"/>
  <c r="M5318" i="4"/>
  <c r="M5319" i="4"/>
  <c r="M5320" i="4"/>
  <c r="M5321" i="4"/>
  <c r="M5322" i="4"/>
  <c r="M5323" i="4"/>
  <c r="M5324" i="4"/>
  <c r="M5325" i="4"/>
  <c r="M5326" i="4"/>
  <c r="M5327" i="4"/>
  <c r="M5328" i="4"/>
  <c r="M5329" i="4"/>
  <c r="M5330" i="4"/>
  <c r="M5331" i="4"/>
  <c r="M5332" i="4"/>
  <c r="M5333" i="4"/>
  <c r="M5334" i="4"/>
  <c r="M5335" i="4"/>
  <c r="M5336" i="4"/>
  <c r="M5337" i="4"/>
  <c r="M5338" i="4"/>
  <c r="M5339" i="4"/>
  <c r="M5340" i="4"/>
  <c r="M5341" i="4"/>
  <c r="M5342" i="4"/>
  <c r="M5343" i="4"/>
  <c r="M5344" i="4"/>
  <c r="M5345" i="4"/>
  <c r="M5346" i="4"/>
  <c r="M5347" i="4"/>
  <c r="M5348" i="4"/>
  <c r="M5349" i="4"/>
  <c r="M5350" i="4"/>
  <c r="M5351" i="4"/>
  <c r="M5352" i="4"/>
  <c r="M5353" i="4"/>
  <c r="M5354" i="4"/>
  <c r="M5355" i="4"/>
  <c r="M5356" i="4"/>
  <c r="M5357" i="4"/>
  <c r="M5358" i="4"/>
  <c r="M5359" i="4"/>
  <c r="M5360" i="4"/>
  <c r="M5361" i="4"/>
  <c r="M5362" i="4"/>
  <c r="M5363" i="4"/>
  <c r="M5364" i="4"/>
  <c r="M5365" i="4"/>
  <c r="M5366" i="4"/>
  <c r="M5367" i="4"/>
  <c r="M5368" i="4"/>
  <c r="M5369" i="4"/>
  <c r="M5370" i="4"/>
  <c r="M5371" i="4"/>
  <c r="M5372" i="4"/>
  <c r="M5373" i="4"/>
  <c r="M5374" i="4"/>
  <c r="M5375" i="4"/>
  <c r="M5376" i="4"/>
  <c r="M5377" i="4"/>
  <c r="M5378" i="4"/>
  <c r="M5379" i="4"/>
  <c r="M5380" i="4"/>
  <c r="M5381" i="4"/>
  <c r="M5382" i="4"/>
  <c r="M5383" i="4"/>
  <c r="M5384" i="4"/>
  <c r="M5385" i="4"/>
  <c r="M5386" i="4"/>
  <c r="M5387" i="4"/>
  <c r="M5388" i="4"/>
  <c r="M5389" i="4"/>
  <c r="M5390" i="4"/>
  <c r="M5391" i="4"/>
  <c r="M5392" i="4"/>
  <c r="M5393" i="4"/>
  <c r="M5394" i="4"/>
  <c r="M5395" i="4"/>
  <c r="M5396" i="4"/>
  <c r="M5397" i="4"/>
  <c r="M5398" i="4"/>
  <c r="M5399" i="4"/>
  <c r="M5400" i="4"/>
  <c r="M5401" i="4"/>
  <c r="M5402" i="4"/>
  <c r="M5403" i="4"/>
  <c r="M5404" i="4"/>
  <c r="M5405" i="4"/>
  <c r="M5406" i="4"/>
  <c r="M5407" i="4"/>
  <c r="M5408" i="4"/>
  <c r="M5409" i="4"/>
  <c r="M5410" i="4"/>
  <c r="M5411" i="4"/>
  <c r="M5412" i="4"/>
  <c r="M5413" i="4"/>
  <c r="M5414" i="4"/>
  <c r="M5415" i="4"/>
  <c r="M5416" i="4"/>
  <c r="M5417" i="4"/>
  <c r="M5418" i="4"/>
  <c r="M5419" i="4"/>
  <c r="M5420" i="4"/>
  <c r="M5421" i="4"/>
  <c r="M5422" i="4"/>
  <c r="M5423" i="4"/>
  <c r="M5424" i="4"/>
  <c r="M5425" i="4"/>
  <c r="M5426" i="4"/>
  <c r="M5427" i="4"/>
  <c r="M5428" i="4"/>
  <c r="M5429" i="4"/>
  <c r="M5430" i="4"/>
  <c r="M5431" i="4"/>
  <c r="M5432" i="4"/>
  <c r="M5433" i="4"/>
  <c r="M5434" i="4"/>
  <c r="M5435" i="4"/>
  <c r="M5436" i="4"/>
  <c r="M5437" i="4"/>
  <c r="M5438" i="4"/>
  <c r="M5439" i="4"/>
  <c r="M5440" i="4"/>
  <c r="M5441" i="4"/>
  <c r="M5442" i="4"/>
  <c r="M5443" i="4"/>
  <c r="M5444" i="4"/>
  <c r="M5445" i="4"/>
  <c r="M5446" i="4"/>
  <c r="M5447" i="4"/>
  <c r="M5448" i="4"/>
  <c r="M5449" i="4"/>
  <c r="M5450" i="4"/>
  <c r="M5451" i="4"/>
  <c r="M5452" i="4"/>
  <c r="M5453" i="4"/>
  <c r="M5454" i="4"/>
  <c r="M5455" i="4"/>
  <c r="M5456" i="4"/>
  <c r="M5457" i="4"/>
  <c r="M5458" i="4"/>
  <c r="M5459" i="4"/>
  <c r="M5460" i="4"/>
  <c r="M5461" i="4"/>
  <c r="M5462" i="4"/>
  <c r="M5463" i="4"/>
  <c r="M5464" i="4"/>
  <c r="M5465" i="4"/>
  <c r="M5466" i="4"/>
  <c r="M5467" i="4"/>
  <c r="M5468" i="4"/>
  <c r="M5469" i="4"/>
  <c r="M5470" i="4"/>
  <c r="M5471" i="4"/>
  <c r="M5472" i="4"/>
  <c r="M5473" i="4"/>
  <c r="M5474" i="4"/>
  <c r="M5475" i="4"/>
  <c r="M5476" i="4"/>
  <c r="M5477" i="4"/>
  <c r="M5478" i="4"/>
  <c r="M5479" i="4"/>
  <c r="M5480" i="4"/>
  <c r="M5481" i="4"/>
  <c r="M5482" i="4"/>
  <c r="M5483" i="4"/>
  <c r="M5484" i="4"/>
  <c r="M5485" i="4"/>
  <c r="M5486" i="4"/>
  <c r="M5487" i="4"/>
  <c r="M5488" i="4"/>
  <c r="M5489" i="4"/>
  <c r="M5490" i="4"/>
  <c r="M5491" i="4"/>
  <c r="M5492" i="4"/>
  <c r="M5493" i="4"/>
  <c r="M5494" i="4"/>
  <c r="M5495" i="4"/>
  <c r="M5496" i="4"/>
  <c r="M5497" i="4"/>
  <c r="M5498" i="4"/>
  <c r="M5499" i="4"/>
  <c r="M5500" i="4"/>
  <c r="M5501" i="4"/>
  <c r="M5502" i="4"/>
  <c r="M5503" i="4"/>
  <c r="M5504" i="4"/>
  <c r="M5505" i="4"/>
  <c r="M5506" i="4"/>
  <c r="M5507" i="4"/>
  <c r="M5508" i="4"/>
  <c r="M5509" i="4"/>
  <c r="M5510" i="4"/>
  <c r="M5511" i="4"/>
  <c r="M5512" i="4"/>
  <c r="M5513" i="4"/>
  <c r="M5514" i="4"/>
  <c r="M5515" i="4"/>
  <c r="M5516" i="4"/>
  <c r="M5517" i="4"/>
  <c r="M5518" i="4"/>
  <c r="M5519" i="4"/>
  <c r="M5520" i="4"/>
  <c r="M5521" i="4"/>
  <c r="M5522" i="4"/>
  <c r="M5523" i="4"/>
  <c r="M5524" i="4"/>
  <c r="M5525" i="4"/>
  <c r="M5526" i="4"/>
  <c r="M5527" i="4"/>
  <c r="M5528" i="4"/>
  <c r="M5529" i="4"/>
  <c r="M5530" i="4"/>
  <c r="M5531" i="4"/>
  <c r="M5532" i="4"/>
  <c r="M5533" i="4"/>
  <c r="M5534" i="4"/>
  <c r="M5535" i="4"/>
  <c r="M5536" i="4"/>
  <c r="M5537" i="4"/>
  <c r="M5538" i="4"/>
  <c r="M5539" i="4"/>
  <c r="M5540" i="4"/>
  <c r="M5541" i="4"/>
  <c r="M5542" i="4"/>
  <c r="M5543" i="4"/>
  <c r="M5544" i="4"/>
  <c r="M5545" i="4"/>
  <c r="M5546" i="4"/>
  <c r="M5547" i="4"/>
  <c r="M5548" i="4"/>
  <c r="M5549" i="4"/>
  <c r="M5550" i="4"/>
  <c r="M5551" i="4"/>
  <c r="M5552" i="4"/>
  <c r="M5553" i="4"/>
  <c r="M5554" i="4"/>
  <c r="M5555" i="4"/>
  <c r="M5556" i="4"/>
  <c r="M5557" i="4"/>
  <c r="M5558" i="4"/>
  <c r="M5559" i="4"/>
  <c r="M5560" i="4"/>
  <c r="M5561" i="4"/>
  <c r="M5562" i="4"/>
  <c r="M5563" i="4"/>
  <c r="M5564" i="4"/>
  <c r="M5565" i="4"/>
  <c r="M5566" i="4"/>
  <c r="M5567" i="4"/>
  <c r="M5568" i="4"/>
  <c r="M5569" i="4"/>
  <c r="M5570" i="4"/>
  <c r="M5571" i="4"/>
  <c r="M5572" i="4"/>
  <c r="M5573" i="4"/>
  <c r="M5574" i="4"/>
  <c r="M5575" i="4"/>
  <c r="M5576" i="4"/>
  <c r="M5577" i="4"/>
  <c r="M5578" i="4"/>
  <c r="M5579" i="4"/>
  <c r="M5580" i="4"/>
  <c r="M5581" i="4"/>
  <c r="M5582" i="4"/>
  <c r="M5583" i="4"/>
  <c r="M5584" i="4"/>
  <c r="M5585" i="4"/>
  <c r="M5586" i="4"/>
  <c r="M5587" i="4"/>
  <c r="M5588" i="4"/>
  <c r="M5589" i="4"/>
  <c r="M5590" i="4"/>
  <c r="M5591" i="4"/>
  <c r="M5592" i="4"/>
  <c r="M5593" i="4"/>
  <c r="M5594" i="4"/>
  <c r="M5595" i="4"/>
  <c r="M5596" i="4"/>
  <c r="M5597" i="4"/>
  <c r="M5598" i="4"/>
  <c r="M5599" i="4"/>
  <c r="M5600" i="4"/>
  <c r="M5601" i="4"/>
  <c r="M5602" i="4"/>
  <c r="M5603" i="4"/>
  <c r="M5604" i="4"/>
  <c r="M5605" i="4"/>
  <c r="M5606" i="4"/>
  <c r="M5607" i="4"/>
  <c r="M5608" i="4"/>
  <c r="M5609" i="4"/>
  <c r="M5610" i="4"/>
  <c r="M5611" i="4"/>
  <c r="M5612" i="4"/>
  <c r="M5613" i="4"/>
  <c r="M5614" i="4"/>
  <c r="M5615" i="4"/>
  <c r="M5616" i="4"/>
  <c r="M5617" i="4"/>
  <c r="M5618" i="4"/>
  <c r="M5619" i="4"/>
  <c r="M5620" i="4"/>
  <c r="M5621" i="4"/>
  <c r="M5622" i="4"/>
  <c r="M5623" i="4"/>
  <c r="M5624" i="4"/>
  <c r="M5625" i="4"/>
  <c r="M5626" i="4"/>
  <c r="M5627" i="4"/>
  <c r="M5628" i="4"/>
  <c r="M5629" i="4"/>
  <c r="M5630" i="4"/>
  <c r="M5631" i="4"/>
  <c r="M5632" i="4"/>
  <c r="M5633" i="4"/>
  <c r="M5634" i="4"/>
  <c r="M5635" i="4"/>
  <c r="M5636" i="4"/>
  <c r="M5637" i="4"/>
  <c r="M5638" i="4"/>
  <c r="M5639" i="4"/>
  <c r="M5640" i="4"/>
  <c r="M5641" i="4"/>
  <c r="M5642" i="4"/>
  <c r="M5643" i="4"/>
  <c r="M5644" i="4"/>
  <c r="M5645" i="4"/>
  <c r="M5646" i="4"/>
  <c r="M5647" i="4"/>
  <c r="M5648" i="4"/>
  <c r="M5649" i="4"/>
  <c r="M5650" i="4"/>
  <c r="M5651" i="4"/>
  <c r="M5652" i="4"/>
  <c r="M5653" i="4"/>
  <c r="M5654" i="4"/>
  <c r="M5655" i="4"/>
  <c r="M5656" i="4"/>
  <c r="M5657" i="4"/>
  <c r="M5658" i="4"/>
  <c r="M5659" i="4"/>
  <c r="M5660" i="4"/>
  <c r="M5661" i="4"/>
  <c r="M5662" i="4"/>
  <c r="M5663" i="4"/>
  <c r="M5664" i="4"/>
  <c r="M5665" i="4"/>
  <c r="M5666" i="4"/>
  <c r="M5667" i="4"/>
  <c r="M5668" i="4"/>
  <c r="M5669" i="4"/>
  <c r="M5670" i="4"/>
  <c r="M5671" i="4"/>
  <c r="M5672" i="4"/>
  <c r="M5673" i="4"/>
  <c r="M5674" i="4"/>
  <c r="M5675" i="4"/>
  <c r="M5676" i="4"/>
  <c r="M5677" i="4"/>
  <c r="M5678" i="4"/>
  <c r="M5679" i="4"/>
  <c r="M5680" i="4"/>
  <c r="M5681" i="4"/>
  <c r="M5682" i="4"/>
  <c r="M5683" i="4"/>
  <c r="M5684" i="4"/>
  <c r="M5685" i="4"/>
  <c r="M5686" i="4"/>
  <c r="M5687" i="4"/>
  <c r="M5688" i="4"/>
  <c r="M5689" i="4"/>
  <c r="M5690" i="4"/>
  <c r="M5691" i="4"/>
  <c r="M5692" i="4"/>
  <c r="M5693" i="4"/>
  <c r="M5694" i="4"/>
  <c r="M5695" i="4"/>
  <c r="M5696" i="4"/>
  <c r="M5697" i="4"/>
  <c r="M5698" i="4"/>
  <c r="M5699" i="4"/>
  <c r="M5700" i="4"/>
  <c r="M5701" i="4"/>
  <c r="M5702" i="4"/>
  <c r="M5703" i="4"/>
  <c r="M5704" i="4"/>
  <c r="M5705" i="4"/>
  <c r="M5706" i="4"/>
  <c r="M5707" i="4"/>
  <c r="M5708" i="4"/>
  <c r="M5709" i="4"/>
  <c r="M5710" i="4"/>
  <c r="M5711" i="4"/>
  <c r="M5712" i="4"/>
  <c r="M5713" i="4"/>
  <c r="M5714" i="4"/>
  <c r="M5715" i="4"/>
  <c r="M5716" i="4"/>
  <c r="M5717" i="4"/>
  <c r="M5718" i="4"/>
  <c r="M5719" i="4"/>
  <c r="M5720" i="4"/>
  <c r="M5721" i="4"/>
  <c r="M5722" i="4"/>
  <c r="M5723" i="4"/>
  <c r="M5724" i="4"/>
  <c r="M5725" i="4"/>
  <c r="M5726" i="4"/>
  <c r="M5727" i="4"/>
  <c r="M5728" i="4"/>
  <c r="M5729" i="4"/>
  <c r="M5730" i="4"/>
  <c r="M5731" i="4"/>
  <c r="M5732" i="4"/>
  <c r="M5733" i="4"/>
  <c r="M5734" i="4"/>
  <c r="M5735" i="4"/>
  <c r="M5736" i="4"/>
  <c r="M5737" i="4"/>
  <c r="M5738" i="4"/>
  <c r="M5739" i="4"/>
  <c r="M5740" i="4"/>
  <c r="M5741" i="4"/>
  <c r="M5742" i="4"/>
  <c r="M5743" i="4"/>
  <c r="M5744" i="4"/>
  <c r="M5745" i="4"/>
  <c r="M5746" i="4"/>
  <c r="M5747" i="4"/>
  <c r="M5748" i="4"/>
  <c r="M5749" i="4"/>
  <c r="M5750" i="4"/>
  <c r="M5751" i="4"/>
  <c r="M5752" i="4"/>
  <c r="M5753" i="4"/>
  <c r="M5754" i="4"/>
  <c r="M5755" i="4"/>
  <c r="M5756" i="4"/>
  <c r="M5757" i="4"/>
  <c r="M5758" i="4"/>
  <c r="M5759" i="4"/>
  <c r="M5760" i="4"/>
  <c r="M5761" i="4"/>
  <c r="M5762" i="4"/>
  <c r="M5763" i="4"/>
  <c r="M5764" i="4"/>
  <c r="M5765" i="4"/>
  <c r="M5766" i="4"/>
  <c r="M5767" i="4"/>
  <c r="M5768" i="4"/>
  <c r="M5769" i="4"/>
  <c r="M5770" i="4"/>
  <c r="M5771" i="4"/>
  <c r="M5772" i="4"/>
  <c r="M5773" i="4"/>
  <c r="M5774" i="4"/>
  <c r="M5775" i="4"/>
  <c r="M5776" i="4"/>
  <c r="M5777" i="4"/>
  <c r="M5778" i="4"/>
  <c r="M5779" i="4"/>
  <c r="M5780" i="4"/>
  <c r="M5781" i="4"/>
  <c r="M5782" i="4"/>
  <c r="M5783" i="4"/>
  <c r="M5784" i="4"/>
  <c r="M5785" i="4"/>
  <c r="M5786" i="4"/>
  <c r="M5787" i="4"/>
  <c r="M5788" i="4"/>
  <c r="M5789" i="4"/>
  <c r="M5790" i="4"/>
  <c r="M5791" i="4"/>
  <c r="M5792" i="4"/>
  <c r="M5793" i="4"/>
  <c r="M5794" i="4"/>
  <c r="M5795" i="4"/>
  <c r="M5796" i="4"/>
  <c r="M5797" i="4"/>
  <c r="M5798" i="4"/>
  <c r="M5799" i="4"/>
  <c r="M5800" i="4"/>
  <c r="M5801" i="4"/>
  <c r="M5802" i="4"/>
  <c r="M5803" i="4"/>
  <c r="M5804" i="4"/>
  <c r="M5805" i="4"/>
  <c r="M5806" i="4"/>
  <c r="M5807" i="4"/>
  <c r="M5808" i="4"/>
  <c r="M5809" i="4"/>
  <c r="M5810" i="4"/>
  <c r="M5811" i="4"/>
  <c r="M5812" i="4"/>
  <c r="M5813" i="4"/>
  <c r="M5814" i="4"/>
  <c r="M5815" i="4"/>
  <c r="M5816" i="4"/>
  <c r="M5817" i="4"/>
  <c r="M5818" i="4"/>
  <c r="M5819" i="4"/>
  <c r="M5820" i="4"/>
  <c r="M5821" i="4"/>
  <c r="M5822" i="4"/>
  <c r="M5823" i="4"/>
  <c r="M5824" i="4"/>
  <c r="M5825" i="4"/>
  <c r="M5826" i="4"/>
  <c r="M5827" i="4"/>
  <c r="M5828" i="4"/>
  <c r="M5829" i="4"/>
  <c r="M5830" i="4"/>
  <c r="M5831" i="4"/>
  <c r="M5832" i="4"/>
  <c r="M5833" i="4"/>
  <c r="M5834" i="4"/>
  <c r="M5835" i="4"/>
  <c r="M5836" i="4"/>
  <c r="M5837" i="4"/>
  <c r="M5838" i="4"/>
  <c r="M5839" i="4"/>
  <c r="M5840" i="4"/>
  <c r="M5841" i="4"/>
  <c r="M5842" i="4"/>
  <c r="M5843" i="4"/>
  <c r="M5844" i="4"/>
  <c r="M5845" i="4"/>
  <c r="M5846" i="4"/>
  <c r="M5847" i="4"/>
  <c r="M5848" i="4"/>
  <c r="M5849" i="4"/>
  <c r="M5850" i="4"/>
  <c r="M5851" i="4"/>
  <c r="M5852" i="4"/>
  <c r="M5853" i="4"/>
  <c r="M5854" i="4"/>
  <c r="M5855" i="4"/>
  <c r="M5856" i="4"/>
  <c r="M5857" i="4"/>
  <c r="M5858" i="4"/>
  <c r="M5859" i="4"/>
  <c r="M5860" i="4"/>
  <c r="M5861" i="4"/>
  <c r="M5862" i="4"/>
  <c r="M5863" i="4"/>
  <c r="M5864" i="4"/>
  <c r="M5865" i="4"/>
  <c r="M5866" i="4"/>
  <c r="M5867" i="4"/>
  <c r="M5868" i="4"/>
  <c r="M5869" i="4"/>
  <c r="M5870" i="4"/>
  <c r="M5871" i="4"/>
  <c r="M5872" i="4"/>
  <c r="M5873" i="4"/>
  <c r="M5874" i="4"/>
  <c r="M5875" i="4"/>
  <c r="M5876" i="4"/>
  <c r="M5877" i="4"/>
  <c r="M5878" i="4"/>
  <c r="M5879" i="4"/>
  <c r="M5880" i="4"/>
  <c r="M5881" i="4"/>
  <c r="M5882" i="4"/>
  <c r="M5883" i="4"/>
  <c r="M5884" i="4"/>
  <c r="M5885" i="4"/>
  <c r="M5886" i="4"/>
  <c r="M5887" i="4"/>
  <c r="M5888" i="4"/>
  <c r="M5889" i="4"/>
  <c r="M5890" i="4"/>
  <c r="M5891" i="4"/>
  <c r="M5892" i="4"/>
  <c r="M5893" i="4"/>
  <c r="M5894" i="4"/>
  <c r="M5895" i="4"/>
  <c r="M5896" i="4"/>
  <c r="M5897" i="4"/>
  <c r="M5898" i="4"/>
  <c r="M5899" i="4"/>
  <c r="M5900" i="4"/>
  <c r="M5901" i="4"/>
  <c r="M5902" i="4"/>
  <c r="M5903" i="4"/>
  <c r="M5904" i="4"/>
  <c r="M5905" i="4"/>
  <c r="M5906" i="4"/>
  <c r="M5907" i="4"/>
  <c r="M5908" i="4"/>
  <c r="M5909" i="4"/>
  <c r="M5910" i="4"/>
  <c r="M5911" i="4"/>
  <c r="M5912" i="4"/>
  <c r="M5913" i="4"/>
  <c r="M5914" i="4"/>
  <c r="M5915" i="4"/>
  <c r="M5916" i="4"/>
  <c r="M5917" i="4"/>
  <c r="M5918" i="4"/>
  <c r="M5919" i="4"/>
  <c r="M5920" i="4"/>
  <c r="M5921" i="4"/>
  <c r="M5922" i="4"/>
  <c r="M5923" i="4"/>
  <c r="M5924" i="4"/>
  <c r="M5925" i="4"/>
  <c r="M5926" i="4"/>
  <c r="M5927" i="4"/>
  <c r="M5928" i="4"/>
  <c r="M5929" i="4"/>
  <c r="M5930" i="4"/>
  <c r="M5931" i="4"/>
  <c r="M5932" i="4"/>
  <c r="M5933" i="4"/>
  <c r="M5934" i="4"/>
  <c r="M5935" i="4"/>
  <c r="M5936" i="4"/>
  <c r="M5937" i="4"/>
  <c r="M5938" i="4"/>
  <c r="M5939" i="4"/>
  <c r="M5940" i="4"/>
  <c r="M5941" i="4"/>
  <c r="M5942" i="4"/>
  <c r="M5943" i="4"/>
  <c r="M5944" i="4"/>
  <c r="M5945" i="4"/>
  <c r="M5946" i="4"/>
  <c r="M5947" i="4"/>
  <c r="M5948" i="4"/>
  <c r="M5949" i="4"/>
  <c r="M5950" i="4"/>
  <c r="M5951" i="4"/>
  <c r="M5952" i="4"/>
  <c r="M5953" i="4"/>
  <c r="M5954" i="4"/>
  <c r="M5955" i="4"/>
  <c r="M5956" i="4"/>
  <c r="M5957" i="4"/>
  <c r="M5958" i="4"/>
  <c r="M5959" i="4"/>
  <c r="M5960" i="4"/>
  <c r="M5961" i="4"/>
  <c r="M5962" i="4"/>
  <c r="M5963" i="4"/>
  <c r="M5964" i="4"/>
  <c r="M5965" i="4"/>
  <c r="M5966" i="4"/>
  <c r="M5967" i="4"/>
  <c r="M5968" i="4"/>
  <c r="M5969" i="4"/>
  <c r="M5970" i="4"/>
  <c r="M5971" i="4"/>
  <c r="M5972" i="4"/>
  <c r="M5973" i="4"/>
  <c r="M5974" i="4"/>
  <c r="M5975" i="4"/>
  <c r="M5976" i="4"/>
  <c r="M5977" i="4"/>
  <c r="M5978" i="4"/>
  <c r="M5979" i="4"/>
  <c r="M5980" i="4"/>
  <c r="M5981" i="4"/>
  <c r="M5982" i="4"/>
  <c r="M5983" i="4"/>
  <c r="M5984" i="4"/>
  <c r="M5985" i="4"/>
  <c r="M5986" i="4"/>
  <c r="M5987" i="4"/>
  <c r="M5988" i="4"/>
  <c r="M5989" i="4"/>
  <c r="M5990" i="4"/>
  <c r="M5991" i="4"/>
  <c r="M5992" i="4"/>
  <c r="M5993" i="4"/>
  <c r="M5994" i="4"/>
  <c r="M5995" i="4"/>
  <c r="M5996" i="4"/>
  <c r="M5997" i="4"/>
  <c r="M5998" i="4"/>
  <c r="M5999" i="4"/>
  <c r="M6000" i="4"/>
  <c r="M6001" i="4"/>
  <c r="M6002" i="4"/>
  <c r="M6003" i="4"/>
  <c r="M6004" i="4"/>
  <c r="M6005" i="4"/>
  <c r="M6006" i="4"/>
  <c r="M6007" i="4"/>
  <c r="M6008" i="4"/>
  <c r="M6009" i="4"/>
  <c r="M6010" i="4"/>
  <c r="M6011" i="4"/>
  <c r="M6012" i="4"/>
  <c r="M6013" i="4"/>
  <c r="M6014" i="4"/>
  <c r="M6015" i="4"/>
  <c r="M6016" i="4"/>
  <c r="M6017" i="4"/>
  <c r="M6018" i="4"/>
  <c r="M6019" i="4"/>
  <c r="M6020" i="4"/>
  <c r="M6021" i="4"/>
  <c r="M6022" i="4"/>
  <c r="M6023" i="4"/>
  <c r="M6024" i="4"/>
  <c r="M6025" i="4"/>
  <c r="M6026" i="4"/>
  <c r="M6027" i="4"/>
  <c r="M6028" i="4"/>
  <c r="M6029" i="4"/>
  <c r="M6030" i="4"/>
  <c r="M6031" i="4"/>
  <c r="M6032" i="4"/>
  <c r="M6033" i="4"/>
  <c r="M6034" i="4"/>
  <c r="M6035" i="4"/>
  <c r="M6036" i="4"/>
  <c r="M6037" i="4"/>
  <c r="M6038" i="4"/>
  <c r="M6039" i="4"/>
  <c r="M6040" i="4"/>
  <c r="M6041" i="4"/>
  <c r="M6042" i="4"/>
  <c r="M6043" i="4"/>
  <c r="M6044" i="4"/>
  <c r="M6045" i="4"/>
  <c r="M6046" i="4"/>
  <c r="M6047" i="4"/>
  <c r="M6048" i="4"/>
  <c r="M6049" i="4"/>
  <c r="M6050" i="4"/>
  <c r="M6051" i="4"/>
  <c r="M6052" i="4"/>
  <c r="M6053" i="4"/>
  <c r="M6054" i="4"/>
  <c r="M6055" i="4"/>
  <c r="M6056" i="4"/>
  <c r="M6057" i="4"/>
  <c r="M6058" i="4"/>
  <c r="M6059" i="4"/>
  <c r="M6060" i="4"/>
  <c r="M6061" i="4"/>
  <c r="M6062" i="4"/>
  <c r="M6063" i="4"/>
  <c r="M6064" i="4"/>
  <c r="M6065" i="4"/>
  <c r="M6066" i="4"/>
  <c r="M6067" i="4"/>
  <c r="M6068" i="4"/>
  <c r="M6069" i="4"/>
  <c r="M6070" i="4"/>
  <c r="M6071" i="4"/>
  <c r="M6072" i="4"/>
  <c r="M6073" i="4"/>
  <c r="M6074" i="4"/>
  <c r="M6075" i="4"/>
  <c r="M6076" i="4"/>
  <c r="M6077" i="4"/>
  <c r="M6078" i="4"/>
  <c r="M6079" i="4"/>
  <c r="M6080" i="4"/>
  <c r="M6081" i="4"/>
  <c r="M6082" i="4"/>
  <c r="M6083" i="4"/>
  <c r="M6084" i="4"/>
  <c r="M6085" i="4"/>
  <c r="M6086" i="4"/>
  <c r="M6087" i="4"/>
  <c r="M6088" i="4"/>
  <c r="M6089" i="4"/>
  <c r="M6090" i="4"/>
  <c r="M6091" i="4"/>
  <c r="M6092" i="4"/>
  <c r="M6093" i="4"/>
  <c r="M6094" i="4"/>
  <c r="M6095" i="4"/>
  <c r="M6096" i="4"/>
  <c r="M6097" i="4"/>
  <c r="M6098" i="4"/>
  <c r="M6099" i="4"/>
  <c r="M6100" i="4"/>
  <c r="M6101" i="4"/>
  <c r="M6102" i="4"/>
  <c r="M6103" i="4"/>
  <c r="M6104" i="4"/>
  <c r="M6105" i="4"/>
  <c r="M6106" i="4"/>
  <c r="M6107" i="4"/>
  <c r="M6108" i="4"/>
  <c r="M6109" i="4"/>
  <c r="M6110" i="4"/>
  <c r="M6111" i="4"/>
  <c r="M6112" i="4"/>
  <c r="M6113" i="4"/>
  <c r="M6114" i="4"/>
  <c r="M6115" i="4"/>
  <c r="M6116" i="4"/>
  <c r="M6117" i="4"/>
  <c r="M6118" i="4"/>
  <c r="M6119" i="4"/>
  <c r="M6120" i="4"/>
  <c r="M6121" i="4"/>
  <c r="M6122" i="4"/>
  <c r="M6123" i="4"/>
  <c r="M6124" i="4"/>
  <c r="M6125" i="4"/>
  <c r="M6126" i="4"/>
  <c r="M6127" i="4"/>
  <c r="M6128" i="4"/>
  <c r="M6129" i="4"/>
  <c r="M6130" i="4"/>
  <c r="M6131" i="4"/>
  <c r="M6132" i="4"/>
  <c r="M6133" i="4"/>
  <c r="M6134" i="4"/>
  <c r="M6135" i="4"/>
  <c r="M6136" i="4"/>
  <c r="M6137" i="4"/>
  <c r="M6138" i="4"/>
  <c r="M6139" i="4"/>
  <c r="M6140" i="4"/>
  <c r="M6141" i="4"/>
  <c r="M6142" i="4"/>
  <c r="M6143" i="4"/>
  <c r="M6144" i="4"/>
  <c r="M6145" i="4"/>
  <c r="M6146" i="4"/>
  <c r="M6147" i="4"/>
  <c r="M6148" i="4"/>
  <c r="M6149" i="4"/>
  <c r="M6150" i="4"/>
  <c r="M6151" i="4"/>
  <c r="M6152" i="4"/>
  <c r="M6153" i="4"/>
  <c r="M6154" i="4"/>
  <c r="M6155" i="4"/>
  <c r="M6156" i="4"/>
  <c r="M6157" i="4"/>
  <c r="M6158" i="4"/>
  <c r="M6159" i="4"/>
  <c r="M6160" i="4"/>
  <c r="M6161" i="4"/>
  <c r="M6162" i="4"/>
  <c r="M6163" i="4"/>
  <c r="M6164" i="4"/>
  <c r="M6165" i="4"/>
  <c r="M6166" i="4"/>
  <c r="M6167" i="4"/>
  <c r="M6168" i="4"/>
  <c r="M6169" i="4"/>
  <c r="M6170" i="4"/>
  <c r="M6171" i="4"/>
  <c r="M6172" i="4"/>
  <c r="M6173" i="4"/>
  <c r="M6174" i="4"/>
  <c r="M6175" i="4"/>
  <c r="M6176" i="4"/>
  <c r="M6177" i="4"/>
  <c r="M6178" i="4"/>
  <c r="M6179" i="4"/>
  <c r="M6180" i="4"/>
  <c r="M6181" i="4"/>
  <c r="M6182" i="4"/>
  <c r="M6183" i="4"/>
  <c r="M6184" i="4"/>
  <c r="M6185" i="4"/>
  <c r="M6186" i="4"/>
  <c r="M6187" i="4"/>
  <c r="M6188" i="4"/>
  <c r="M6189" i="4"/>
  <c r="M6190" i="4"/>
  <c r="M6191" i="4"/>
  <c r="M6192" i="4"/>
  <c r="M6193" i="4"/>
  <c r="M6194" i="4"/>
  <c r="M6195" i="4"/>
  <c r="M6196" i="4"/>
  <c r="M6197" i="4"/>
  <c r="M6198" i="4"/>
  <c r="M6199" i="4"/>
  <c r="M6200" i="4"/>
  <c r="M6201" i="4"/>
  <c r="M6202" i="4"/>
  <c r="M6203" i="4"/>
  <c r="M6204" i="4"/>
  <c r="M6205" i="4"/>
  <c r="M6206" i="4"/>
  <c r="M6207" i="4"/>
  <c r="M6208" i="4"/>
  <c r="M6209" i="4"/>
  <c r="M6210" i="4"/>
  <c r="M6211" i="4"/>
  <c r="M6212" i="4"/>
  <c r="M6213" i="4"/>
  <c r="M6214" i="4"/>
  <c r="M6215" i="4"/>
  <c r="M6216" i="4"/>
  <c r="M6217" i="4"/>
  <c r="M6218" i="4"/>
  <c r="M6219" i="4"/>
  <c r="M6220" i="4"/>
  <c r="M6221" i="4"/>
  <c r="M6222" i="4"/>
  <c r="M6223" i="4"/>
  <c r="M6224" i="4"/>
  <c r="M6225" i="4"/>
  <c r="M6226" i="4"/>
  <c r="M6227" i="4"/>
  <c r="M6228" i="4"/>
  <c r="M6229" i="4"/>
  <c r="M6230" i="4"/>
  <c r="M6231" i="4"/>
  <c r="M6232" i="4"/>
  <c r="M6233" i="4"/>
  <c r="M6234" i="4"/>
  <c r="M6235" i="4"/>
  <c r="M6236" i="4"/>
  <c r="M6237" i="4"/>
  <c r="M6238" i="4"/>
  <c r="M6239" i="4"/>
  <c r="M6240" i="4"/>
  <c r="M6241" i="4"/>
  <c r="M6242" i="4"/>
  <c r="M6243" i="4"/>
  <c r="M6244" i="4"/>
  <c r="M6245" i="4"/>
  <c r="M6246" i="4"/>
  <c r="M6247" i="4"/>
  <c r="M6248" i="4"/>
  <c r="M6249" i="4"/>
  <c r="M6250" i="4"/>
  <c r="M6251" i="4"/>
  <c r="M6252" i="4"/>
  <c r="M6253" i="4"/>
  <c r="M6254" i="4"/>
  <c r="M6255" i="4"/>
  <c r="M6256" i="4"/>
  <c r="M6257" i="4"/>
  <c r="M6258" i="4"/>
  <c r="M6259" i="4"/>
  <c r="M6260" i="4"/>
  <c r="M6261" i="4"/>
  <c r="M6262" i="4"/>
  <c r="M6263" i="4"/>
  <c r="M6264" i="4"/>
  <c r="M6265" i="4"/>
  <c r="M6266" i="4"/>
  <c r="M6267" i="4"/>
  <c r="M6268" i="4"/>
  <c r="M6269" i="4"/>
  <c r="M6270" i="4"/>
  <c r="M6271" i="4"/>
  <c r="M6272" i="4"/>
  <c r="M6273" i="4"/>
  <c r="M6274" i="4"/>
  <c r="M6275" i="4"/>
  <c r="M6276" i="4"/>
  <c r="M6277" i="4"/>
  <c r="M6278" i="4"/>
  <c r="M6279" i="4"/>
  <c r="M6280" i="4"/>
  <c r="M6281" i="4"/>
  <c r="M6282" i="4"/>
  <c r="M6283" i="4"/>
  <c r="M6284" i="4"/>
  <c r="M6285" i="4"/>
  <c r="M6286" i="4"/>
  <c r="M6287" i="4"/>
  <c r="M6288" i="4"/>
  <c r="M6289" i="4"/>
  <c r="M6290" i="4"/>
  <c r="M6291" i="4"/>
  <c r="M6292" i="4"/>
  <c r="M6293" i="4"/>
  <c r="M6294" i="4"/>
  <c r="M6295" i="4"/>
  <c r="M6296" i="4"/>
  <c r="M6297" i="4"/>
  <c r="M6298" i="4"/>
  <c r="M6299" i="4"/>
  <c r="M6300" i="4"/>
  <c r="M6301" i="4"/>
  <c r="M6302" i="4"/>
  <c r="M6303" i="4"/>
  <c r="M6304" i="4"/>
  <c r="M6305" i="4"/>
  <c r="M6306" i="4"/>
  <c r="M6307" i="4"/>
  <c r="M6308" i="4"/>
  <c r="M6309" i="4"/>
  <c r="M6310" i="4"/>
  <c r="M6311" i="4"/>
  <c r="M6312" i="4"/>
  <c r="M6313" i="4"/>
  <c r="M6314" i="4"/>
  <c r="M6315" i="4"/>
  <c r="M6316" i="4"/>
  <c r="M6317" i="4"/>
  <c r="M6318" i="4"/>
  <c r="M6319" i="4"/>
  <c r="M6320" i="4"/>
  <c r="M6321" i="4"/>
  <c r="M6322" i="4"/>
  <c r="M6323" i="4"/>
  <c r="M6324" i="4"/>
  <c r="M6325" i="4"/>
  <c r="M6326" i="4"/>
  <c r="M6327" i="4"/>
  <c r="M6328" i="4"/>
  <c r="M6329" i="4"/>
  <c r="M6330" i="4"/>
  <c r="M6331" i="4"/>
  <c r="M6332" i="4"/>
  <c r="M6333" i="4"/>
  <c r="M6334" i="4"/>
  <c r="M6335" i="4"/>
  <c r="M6336" i="4"/>
  <c r="M6337" i="4"/>
  <c r="M6338" i="4"/>
  <c r="M6339" i="4"/>
  <c r="M6340" i="4"/>
  <c r="M6341" i="4"/>
  <c r="M6342" i="4"/>
  <c r="M6343" i="4"/>
  <c r="M6344" i="4"/>
  <c r="M6345" i="4"/>
  <c r="M6346" i="4"/>
  <c r="M6347" i="4"/>
  <c r="M6348" i="4"/>
  <c r="M6349" i="4"/>
  <c r="M6350" i="4"/>
  <c r="M6351" i="4"/>
  <c r="M6352" i="4"/>
  <c r="M6353" i="4"/>
  <c r="M6354" i="4"/>
  <c r="M6355" i="4"/>
  <c r="M6356" i="4"/>
  <c r="M6357" i="4"/>
  <c r="M6358" i="4"/>
  <c r="M6359" i="4"/>
  <c r="M6360" i="4"/>
  <c r="M6361" i="4"/>
  <c r="M6362" i="4"/>
  <c r="M6363" i="4"/>
  <c r="M6364" i="4"/>
  <c r="M6365" i="4"/>
  <c r="M6366" i="4"/>
  <c r="M6367" i="4"/>
  <c r="M6368" i="4"/>
  <c r="M6369" i="4"/>
  <c r="M6370" i="4"/>
  <c r="M6371" i="4"/>
  <c r="M6372" i="4"/>
  <c r="M6373" i="4"/>
  <c r="M6374" i="4"/>
  <c r="M6375" i="4"/>
  <c r="M6376" i="4"/>
  <c r="M6377" i="4"/>
  <c r="M6378" i="4"/>
  <c r="M6379" i="4"/>
  <c r="M6380" i="4"/>
  <c r="M6381" i="4"/>
  <c r="M6382" i="4"/>
  <c r="M6383" i="4"/>
  <c r="M6384" i="4"/>
  <c r="M6385" i="4"/>
  <c r="M6386" i="4"/>
  <c r="M6387" i="4"/>
  <c r="M6388" i="4"/>
  <c r="M6389" i="4"/>
  <c r="M6390" i="4"/>
  <c r="M6391" i="4"/>
  <c r="M6392" i="4"/>
  <c r="M6393" i="4"/>
  <c r="M6394" i="4"/>
  <c r="M6395" i="4"/>
  <c r="M6396" i="4"/>
  <c r="M6397" i="4"/>
  <c r="M6398" i="4"/>
  <c r="M6399" i="4"/>
  <c r="M6400" i="4"/>
  <c r="M6401" i="4"/>
  <c r="M6402" i="4"/>
  <c r="M6403" i="4"/>
  <c r="M6404" i="4"/>
  <c r="M6405" i="4"/>
  <c r="M6406" i="4"/>
  <c r="M6407" i="4"/>
  <c r="M6408" i="4"/>
  <c r="M6409" i="4"/>
  <c r="M6410" i="4"/>
  <c r="M6411" i="4"/>
  <c r="M6412" i="4"/>
  <c r="M6413" i="4"/>
  <c r="M6414" i="4"/>
  <c r="M6415" i="4"/>
  <c r="M6416" i="4"/>
  <c r="M6417" i="4"/>
  <c r="M6418" i="4"/>
  <c r="M6419" i="4"/>
  <c r="M6420" i="4"/>
  <c r="M6421" i="4"/>
  <c r="M6422" i="4"/>
  <c r="M6423" i="4"/>
  <c r="M6424" i="4"/>
  <c r="M6425" i="4"/>
  <c r="M6426" i="4"/>
  <c r="M6427" i="4"/>
  <c r="M6428" i="4"/>
  <c r="M6429" i="4"/>
  <c r="M6430" i="4"/>
  <c r="M6431" i="4"/>
  <c r="M6432" i="4"/>
  <c r="M6433" i="4"/>
  <c r="M6434" i="4"/>
  <c r="M6435" i="4"/>
  <c r="M6436" i="4"/>
  <c r="M6437" i="4"/>
  <c r="M6438" i="4"/>
  <c r="M6439" i="4"/>
  <c r="M6440" i="4"/>
  <c r="M6441" i="4"/>
  <c r="M6442" i="4"/>
  <c r="M6443" i="4"/>
  <c r="M6444" i="4"/>
  <c r="M6445" i="4"/>
  <c r="M6446" i="4"/>
  <c r="M6447" i="4"/>
  <c r="M6448" i="4"/>
  <c r="M6449" i="4"/>
  <c r="M6450" i="4"/>
  <c r="M6451" i="4"/>
  <c r="M6452" i="4"/>
  <c r="M6453" i="4"/>
  <c r="M6454" i="4"/>
  <c r="M6455" i="4"/>
  <c r="M6456" i="4"/>
  <c r="M6457" i="4"/>
  <c r="M6458" i="4"/>
  <c r="M6459" i="4"/>
  <c r="M6460" i="4"/>
  <c r="M6461" i="4"/>
  <c r="M6462" i="4"/>
  <c r="M6463" i="4"/>
  <c r="M6464" i="4"/>
  <c r="M6465" i="4"/>
  <c r="M6466" i="4"/>
  <c r="M6467" i="4"/>
  <c r="M6468" i="4"/>
  <c r="M6469" i="4"/>
  <c r="M6470" i="4"/>
  <c r="M6471" i="4"/>
  <c r="M6472" i="4"/>
  <c r="M6473" i="4"/>
  <c r="M6474" i="4"/>
  <c r="M6475" i="4"/>
  <c r="M6476" i="4"/>
  <c r="M6477" i="4"/>
  <c r="M6478" i="4"/>
  <c r="M6479" i="4"/>
  <c r="M6480" i="4"/>
  <c r="M6481" i="4"/>
  <c r="M6482" i="4"/>
  <c r="M6483" i="4"/>
  <c r="M6484" i="4"/>
  <c r="M6485" i="4"/>
  <c r="M6486" i="4"/>
  <c r="M6487" i="4"/>
  <c r="M6488" i="4"/>
  <c r="M6489" i="4"/>
  <c r="M6490" i="4"/>
  <c r="M6491" i="4"/>
  <c r="M6492" i="4"/>
  <c r="M6493" i="4"/>
  <c r="M6494" i="4"/>
  <c r="M6495" i="4"/>
  <c r="M6496" i="4"/>
  <c r="M6497" i="4"/>
  <c r="M6498" i="4"/>
  <c r="M6499" i="4"/>
  <c r="M6500" i="4"/>
  <c r="M6501" i="4"/>
  <c r="M6502" i="4"/>
  <c r="M6503" i="4"/>
  <c r="M6504" i="4"/>
  <c r="M6505" i="4"/>
  <c r="M6506" i="4"/>
  <c r="M6507" i="4"/>
  <c r="M6508" i="4"/>
  <c r="M6509" i="4"/>
  <c r="M6510" i="4"/>
  <c r="M6511" i="4"/>
  <c r="M6512" i="4"/>
  <c r="M6513" i="4"/>
  <c r="M6514" i="4"/>
  <c r="M6515" i="4"/>
  <c r="M6516" i="4"/>
  <c r="M6517" i="4"/>
  <c r="M6518" i="4"/>
  <c r="M6519" i="4"/>
  <c r="M6520" i="4"/>
  <c r="M6521" i="4"/>
  <c r="M6522" i="4"/>
  <c r="M6523" i="4"/>
  <c r="M6524" i="4"/>
  <c r="M6525" i="4"/>
  <c r="M6526" i="4"/>
  <c r="M6527" i="4"/>
  <c r="M6528" i="4"/>
  <c r="M6529" i="4"/>
  <c r="M6530" i="4"/>
  <c r="M6531" i="4"/>
  <c r="M6532" i="4"/>
  <c r="M6533" i="4"/>
  <c r="M6534" i="4"/>
  <c r="M6535" i="4"/>
  <c r="M6536" i="4"/>
  <c r="M6537" i="4"/>
  <c r="M6538" i="4"/>
  <c r="M6539" i="4"/>
  <c r="M6540" i="4"/>
  <c r="M6541" i="4"/>
  <c r="M6542" i="4"/>
  <c r="M6543" i="4"/>
  <c r="M6544" i="4"/>
  <c r="M6545" i="4"/>
  <c r="M6546" i="4"/>
  <c r="M6547" i="4"/>
  <c r="M6548" i="4"/>
  <c r="M6549" i="4"/>
  <c r="M6550" i="4"/>
  <c r="M6551" i="4"/>
  <c r="M6552" i="4"/>
  <c r="M6553" i="4"/>
  <c r="M6554" i="4"/>
  <c r="M6555" i="4"/>
  <c r="M6556" i="4"/>
  <c r="M6557" i="4"/>
  <c r="M6558" i="4"/>
  <c r="M6559" i="4"/>
  <c r="M6560" i="4"/>
  <c r="M6561" i="4"/>
  <c r="M6562" i="4"/>
  <c r="M6563" i="4"/>
  <c r="M6564" i="4"/>
  <c r="M6565" i="4"/>
  <c r="M6566" i="4"/>
  <c r="M6567" i="4"/>
  <c r="M6568" i="4"/>
  <c r="M6569" i="4"/>
  <c r="M6570" i="4"/>
  <c r="M6571" i="4"/>
  <c r="M6572" i="4"/>
  <c r="M6573" i="4"/>
  <c r="M6574" i="4"/>
  <c r="M6575" i="4"/>
  <c r="M6576" i="4"/>
  <c r="M6577" i="4"/>
  <c r="M6578" i="4"/>
  <c r="M6579" i="4"/>
  <c r="M6580" i="4"/>
  <c r="M6581" i="4"/>
  <c r="M6582" i="4"/>
  <c r="M6583" i="4"/>
  <c r="M6584" i="4"/>
  <c r="M6585" i="4"/>
  <c r="M6586" i="4"/>
  <c r="M6587" i="4"/>
  <c r="M6588" i="4"/>
  <c r="M6589" i="4"/>
  <c r="M6590" i="4"/>
  <c r="M6591" i="4"/>
  <c r="M6592" i="4"/>
  <c r="M6593" i="4"/>
  <c r="M6594" i="4"/>
  <c r="M6595" i="4"/>
  <c r="M6596" i="4"/>
  <c r="M6597" i="4"/>
  <c r="M6598" i="4"/>
  <c r="M6599" i="4"/>
  <c r="M6600" i="4"/>
  <c r="M6601" i="4"/>
  <c r="M6602" i="4"/>
  <c r="M6603" i="4"/>
  <c r="M6604" i="4"/>
  <c r="M6605" i="4"/>
  <c r="M6606" i="4"/>
  <c r="M6607" i="4"/>
  <c r="M6608" i="4"/>
  <c r="M6609" i="4"/>
  <c r="M6610" i="4"/>
  <c r="M6611" i="4"/>
  <c r="M6612" i="4"/>
  <c r="M6613" i="4"/>
  <c r="M6614" i="4"/>
  <c r="M6615" i="4"/>
  <c r="M6616" i="4"/>
  <c r="M6617" i="4"/>
  <c r="M6618" i="4"/>
  <c r="M6619" i="4"/>
  <c r="M6620" i="4"/>
  <c r="M6621" i="4"/>
  <c r="M6622" i="4"/>
  <c r="M6623" i="4"/>
  <c r="M6624" i="4"/>
  <c r="M6625" i="4"/>
  <c r="M6626" i="4"/>
  <c r="M6627" i="4"/>
  <c r="M6628" i="4"/>
  <c r="M6629" i="4"/>
  <c r="N6629" i="4" s="1"/>
  <c r="M6630" i="4"/>
  <c r="M6631" i="4"/>
  <c r="M6632" i="4"/>
  <c r="M6633" i="4"/>
  <c r="M6634" i="4"/>
  <c r="M6635" i="4"/>
  <c r="M6636" i="4"/>
  <c r="M6637" i="4"/>
  <c r="N6637" i="4" s="1"/>
  <c r="M6638" i="4"/>
  <c r="M6639" i="4"/>
  <c r="M6640" i="4"/>
  <c r="M6641" i="4"/>
  <c r="M6642" i="4"/>
  <c r="M6643" i="4"/>
  <c r="M6644" i="4"/>
  <c r="M6645" i="4"/>
  <c r="N6645" i="4" s="1"/>
  <c r="M6646" i="4"/>
  <c r="M6647" i="4"/>
  <c r="M6648" i="4"/>
  <c r="M6649" i="4"/>
  <c r="M6650" i="4"/>
  <c r="M6651" i="4"/>
  <c r="M6652" i="4"/>
  <c r="M6653" i="4"/>
  <c r="N6653" i="4" s="1"/>
  <c r="M6654" i="4"/>
  <c r="M6655" i="4"/>
  <c r="M6656" i="4"/>
  <c r="M6657" i="4"/>
  <c r="M6658" i="4"/>
  <c r="M6659" i="4"/>
  <c r="M6660" i="4"/>
  <c r="M6661" i="4"/>
  <c r="N6661" i="4" s="1"/>
  <c r="M6662" i="4"/>
  <c r="M6663" i="4"/>
  <c r="M6664" i="4"/>
  <c r="M6665" i="4"/>
  <c r="M6666" i="4"/>
  <c r="M6667" i="4"/>
  <c r="M6668" i="4"/>
  <c r="M6669" i="4"/>
  <c r="N6669" i="4" s="1"/>
  <c r="M6670" i="4"/>
  <c r="M6671" i="4"/>
  <c r="M6672" i="4"/>
  <c r="M6673" i="4"/>
  <c r="M6674" i="4"/>
  <c r="M6675" i="4"/>
  <c r="M6676" i="4"/>
  <c r="M6677" i="4"/>
  <c r="N6677" i="4" s="1"/>
  <c r="M6678" i="4"/>
  <c r="M6679" i="4"/>
  <c r="M6680" i="4"/>
  <c r="M6681" i="4"/>
  <c r="M6682" i="4"/>
  <c r="M6683" i="4"/>
  <c r="M6684" i="4"/>
  <c r="M6685" i="4"/>
  <c r="N6685" i="4" s="1"/>
  <c r="M6686" i="4"/>
  <c r="M6687" i="4"/>
  <c r="M6688" i="4"/>
  <c r="M6689" i="4"/>
  <c r="M6690" i="4"/>
  <c r="M6691" i="4"/>
  <c r="M6692" i="4"/>
  <c r="M6693" i="4"/>
  <c r="N6693" i="4" s="1"/>
  <c r="M6694" i="4"/>
  <c r="M6695" i="4"/>
  <c r="M6696" i="4"/>
  <c r="M6697" i="4"/>
  <c r="M6698" i="4"/>
  <c r="M6699" i="4"/>
  <c r="M6700" i="4"/>
  <c r="M6701" i="4"/>
  <c r="N6701" i="4" s="1"/>
  <c r="M6702" i="4"/>
  <c r="M6703" i="4"/>
  <c r="M6704" i="4"/>
  <c r="M6705" i="4"/>
  <c r="M6706" i="4"/>
  <c r="M6707" i="4"/>
  <c r="M6708" i="4"/>
  <c r="M6709" i="4"/>
  <c r="N6709" i="4" s="1"/>
  <c r="M6710" i="4"/>
  <c r="M6711" i="4"/>
  <c r="M6712" i="4"/>
  <c r="M6713" i="4"/>
  <c r="M6714" i="4"/>
  <c r="M6715" i="4"/>
  <c r="M6716" i="4"/>
  <c r="M6717" i="4"/>
  <c r="N6717" i="4" s="1"/>
  <c r="M6718" i="4"/>
  <c r="M6719" i="4"/>
  <c r="M6720" i="4"/>
  <c r="M6721" i="4"/>
  <c r="M6722" i="4"/>
  <c r="M6723" i="4"/>
  <c r="M6724" i="4"/>
  <c r="M6725" i="4"/>
  <c r="N6725" i="4" s="1"/>
  <c r="M6726" i="4"/>
  <c r="M6727" i="4"/>
  <c r="M6728" i="4"/>
  <c r="M6729" i="4"/>
  <c r="M6730" i="4"/>
  <c r="M6731" i="4"/>
  <c r="M6732" i="4"/>
  <c r="M6733" i="4"/>
  <c r="N6733" i="4" s="1"/>
  <c r="M6734" i="4"/>
  <c r="M6735" i="4"/>
  <c r="M6736" i="4"/>
  <c r="M6737" i="4"/>
  <c r="M6738" i="4"/>
  <c r="M6739" i="4"/>
  <c r="M6740" i="4"/>
  <c r="M6741" i="4"/>
  <c r="N6741" i="4" s="1"/>
  <c r="M6742" i="4"/>
  <c r="M6743" i="4"/>
  <c r="M6744" i="4"/>
  <c r="M6745" i="4"/>
  <c r="M6746" i="4"/>
  <c r="M6747" i="4"/>
  <c r="M6748" i="4"/>
  <c r="M6749" i="4"/>
  <c r="N6749" i="4" s="1"/>
  <c r="M6750" i="4"/>
  <c r="M6751" i="4"/>
  <c r="M6752" i="4"/>
  <c r="M6753" i="4"/>
  <c r="M6754" i="4"/>
  <c r="M6755" i="4"/>
  <c r="M6756" i="4"/>
  <c r="M6757" i="4"/>
  <c r="N6757" i="4" s="1"/>
  <c r="M6758" i="4"/>
  <c r="M6759" i="4"/>
  <c r="M6760" i="4"/>
  <c r="M6761" i="4"/>
  <c r="M6762" i="4"/>
  <c r="M6763" i="4"/>
  <c r="M6764" i="4"/>
  <c r="M6765" i="4"/>
  <c r="N6765" i="4" s="1"/>
  <c r="M6766" i="4"/>
  <c r="M6767" i="4"/>
  <c r="M6768" i="4"/>
  <c r="M6769" i="4"/>
  <c r="M6770" i="4"/>
  <c r="M6771" i="4"/>
  <c r="M6772" i="4"/>
  <c r="M6773" i="4"/>
  <c r="N6773" i="4" s="1"/>
  <c r="M6774" i="4"/>
  <c r="M6775" i="4"/>
  <c r="M6776" i="4"/>
  <c r="M6777" i="4"/>
  <c r="M6778" i="4"/>
  <c r="M6779" i="4"/>
  <c r="M6780" i="4"/>
  <c r="M6781" i="4"/>
  <c r="N6781" i="4" s="1"/>
  <c r="M6782" i="4"/>
  <c r="M6783" i="4"/>
  <c r="M6784" i="4"/>
  <c r="M6785" i="4"/>
  <c r="M6786" i="4"/>
  <c r="M6787" i="4"/>
  <c r="M6788" i="4"/>
  <c r="M6789" i="4"/>
  <c r="N6789" i="4" s="1"/>
  <c r="M6790" i="4"/>
  <c r="M6791" i="4"/>
  <c r="M6792" i="4"/>
  <c r="M6793" i="4"/>
  <c r="M6794" i="4"/>
  <c r="M6795" i="4"/>
  <c r="M6796" i="4"/>
  <c r="M6797" i="4"/>
  <c r="N6797" i="4" s="1"/>
  <c r="M6798" i="4"/>
  <c r="M6799" i="4"/>
  <c r="M6800" i="4"/>
  <c r="M6801" i="4"/>
  <c r="M6802" i="4"/>
  <c r="M6803" i="4"/>
  <c r="M6804" i="4"/>
  <c r="M6805" i="4"/>
  <c r="N6805" i="4" s="1"/>
  <c r="M6806" i="4"/>
  <c r="M6807" i="4"/>
  <c r="M6808" i="4"/>
  <c r="M6809" i="4"/>
  <c r="M6810" i="4"/>
  <c r="M6811" i="4"/>
  <c r="M6812" i="4"/>
  <c r="M6813" i="4"/>
  <c r="N6813" i="4" s="1"/>
  <c r="M6814" i="4"/>
  <c r="M6815" i="4"/>
  <c r="M6816" i="4"/>
  <c r="M6817" i="4"/>
  <c r="M6818" i="4"/>
  <c r="M6819" i="4"/>
  <c r="M6820" i="4"/>
  <c r="M6821" i="4"/>
  <c r="N6821" i="4" s="1"/>
  <c r="M6822" i="4"/>
  <c r="M6823" i="4"/>
  <c r="M6824" i="4"/>
  <c r="M6825" i="4"/>
  <c r="M6826" i="4"/>
  <c r="M6827" i="4"/>
  <c r="M6828" i="4"/>
  <c r="M6829" i="4"/>
  <c r="N6829" i="4" s="1"/>
  <c r="M6830" i="4"/>
  <c r="M6831" i="4"/>
  <c r="M6832" i="4"/>
  <c r="M6833" i="4"/>
  <c r="M6834" i="4"/>
  <c r="M6835" i="4"/>
  <c r="M6836" i="4"/>
  <c r="M6837" i="4"/>
  <c r="N6837" i="4" s="1"/>
  <c r="M6838" i="4"/>
  <c r="M6839" i="4"/>
  <c r="M6840" i="4"/>
  <c r="M6841" i="4"/>
  <c r="M6842" i="4"/>
  <c r="M6843" i="4"/>
  <c r="M6844" i="4"/>
  <c r="M6845" i="4"/>
  <c r="N6845" i="4" s="1"/>
  <c r="M6846" i="4"/>
  <c r="M6847" i="4"/>
  <c r="M6848" i="4"/>
  <c r="M6849" i="4"/>
  <c r="M6850" i="4"/>
  <c r="M6851" i="4"/>
  <c r="M6852" i="4"/>
  <c r="M6853" i="4"/>
  <c r="N6853" i="4" s="1"/>
  <c r="M6854" i="4"/>
  <c r="M6855" i="4"/>
  <c r="M6856" i="4"/>
  <c r="M6857" i="4"/>
  <c r="M6858" i="4"/>
  <c r="M6859" i="4"/>
  <c r="M6860" i="4"/>
  <c r="M6861" i="4"/>
  <c r="N6861" i="4" s="1"/>
  <c r="M6862" i="4"/>
  <c r="M6863" i="4"/>
  <c r="M6864" i="4"/>
  <c r="M6865" i="4"/>
  <c r="M6866" i="4"/>
  <c r="M6867" i="4"/>
  <c r="M6868" i="4"/>
  <c r="M6869" i="4"/>
  <c r="N6869" i="4" s="1"/>
  <c r="M6870" i="4"/>
  <c r="M6871" i="4"/>
  <c r="M6872" i="4"/>
  <c r="M6873" i="4"/>
  <c r="M6874" i="4"/>
  <c r="M6875" i="4"/>
  <c r="M6876" i="4"/>
  <c r="M6877" i="4"/>
  <c r="N6877" i="4" s="1"/>
  <c r="M6878" i="4"/>
  <c r="M6879" i="4"/>
  <c r="M6880" i="4"/>
  <c r="M6881" i="4"/>
  <c r="M6882" i="4"/>
  <c r="M6883" i="4"/>
  <c r="M6884" i="4"/>
  <c r="M6885" i="4"/>
  <c r="N6885" i="4" s="1"/>
  <c r="M6886" i="4"/>
  <c r="M6887" i="4"/>
  <c r="M6888" i="4"/>
  <c r="M6889" i="4"/>
  <c r="M6890" i="4"/>
  <c r="M6891" i="4"/>
  <c r="M6892" i="4"/>
  <c r="M6893" i="4"/>
  <c r="N6893" i="4" s="1"/>
  <c r="M6894" i="4"/>
  <c r="M6895" i="4"/>
  <c r="M6896" i="4"/>
  <c r="M6897" i="4"/>
  <c r="M6898" i="4"/>
  <c r="M6899" i="4"/>
  <c r="M6900" i="4"/>
  <c r="M6901" i="4"/>
  <c r="N6901" i="4" s="1"/>
  <c r="M6902" i="4"/>
  <c r="M6903" i="4"/>
  <c r="M6904" i="4"/>
  <c r="M6905" i="4"/>
  <c r="M6906" i="4"/>
  <c r="M6907" i="4"/>
  <c r="M6908" i="4"/>
  <c r="M6909" i="4"/>
  <c r="N6909" i="4" s="1"/>
  <c r="M6910" i="4"/>
  <c r="M6911" i="4"/>
  <c r="M6912" i="4"/>
  <c r="M6913" i="4"/>
  <c r="M6914" i="4"/>
  <c r="M6915" i="4"/>
  <c r="M6916" i="4"/>
  <c r="M6917" i="4"/>
  <c r="N6917" i="4" s="1"/>
  <c r="M6918" i="4"/>
  <c r="M6919" i="4"/>
  <c r="M6920" i="4"/>
  <c r="M6921" i="4"/>
  <c r="M6922" i="4"/>
  <c r="M6923" i="4"/>
  <c r="M6924" i="4"/>
  <c r="M6925" i="4"/>
  <c r="N6925" i="4" s="1"/>
  <c r="M6926" i="4"/>
  <c r="M6927" i="4"/>
  <c r="M6928" i="4"/>
  <c r="M6929" i="4"/>
  <c r="M6930" i="4"/>
  <c r="M6931" i="4"/>
  <c r="M6932" i="4"/>
  <c r="M6933" i="4"/>
  <c r="N6933" i="4" s="1"/>
  <c r="M6934" i="4"/>
  <c r="M6935" i="4"/>
  <c r="M6936" i="4"/>
  <c r="M6937" i="4"/>
  <c r="M6938" i="4"/>
  <c r="M6939" i="4"/>
  <c r="M6940" i="4"/>
  <c r="M6941" i="4"/>
  <c r="N6941" i="4" s="1"/>
  <c r="M6942" i="4"/>
  <c r="M6943" i="4"/>
  <c r="M6944" i="4"/>
  <c r="M6945" i="4"/>
  <c r="M6946" i="4"/>
  <c r="M6947" i="4"/>
  <c r="M6948" i="4"/>
  <c r="M6949" i="4"/>
  <c r="N6949" i="4" s="1"/>
  <c r="M6950" i="4"/>
  <c r="M6951" i="4"/>
  <c r="M6952" i="4"/>
  <c r="M6953" i="4"/>
  <c r="M6954" i="4"/>
  <c r="M6955" i="4"/>
  <c r="M6956" i="4"/>
  <c r="M6957" i="4"/>
  <c r="N6957" i="4" s="1"/>
  <c r="M6958" i="4"/>
  <c r="M6959" i="4"/>
  <c r="M6960" i="4"/>
  <c r="M6961" i="4"/>
  <c r="M6962" i="4"/>
  <c r="M6963" i="4"/>
  <c r="M6964" i="4"/>
  <c r="M6965" i="4"/>
  <c r="N6965" i="4" s="1"/>
  <c r="M6966" i="4"/>
  <c r="M6967" i="4"/>
  <c r="M6968" i="4"/>
  <c r="M6969" i="4"/>
  <c r="M6970" i="4"/>
  <c r="M6971" i="4"/>
  <c r="M6972" i="4"/>
  <c r="M6973" i="4"/>
  <c r="N6973" i="4" s="1"/>
  <c r="M6974" i="4"/>
  <c r="M6975" i="4"/>
  <c r="M6976" i="4"/>
  <c r="M6977" i="4"/>
  <c r="M6978" i="4"/>
  <c r="M6979" i="4"/>
  <c r="M6980" i="4"/>
  <c r="M6981" i="4"/>
  <c r="N6981" i="4" s="1"/>
  <c r="M6982" i="4"/>
  <c r="M6983" i="4"/>
  <c r="M6984" i="4"/>
  <c r="M6985" i="4"/>
  <c r="M6986" i="4"/>
  <c r="M6987" i="4"/>
  <c r="M6988" i="4"/>
  <c r="M6989" i="4"/>
  <c r="N6989" i="4" s="1"/>
  <c r="M6990" i="4"/>
  <c r="M6991" i="4"/>
  <c r="M6992" i="4"/>
  <c r="M6993" i="4"/>
  <c r="M6994" i="4"/>
  <c r="M6995" i="4"/>
  <c r="M6996" i="4"/>
  <c r="M6997" i="4"/>
  <c r="N6997" i="4" s="1"/>
  <c r="M6998" i="4"/>
  <c r="M6999" i="4"/>
  <c r="M7000" i="4"/>
  <c r="M7001" i="4"/>
  <c r="M7002" i="4"/>
  <c r="M7003" i="4"/>
  <c r="M7004" i="4"/>
  <c r="M7005" i="4"/>
  <c r="N7005" i="4" s="1"/>
  <c r="M7006" i="4"/>
  <c r="M7007" i="4"/>
  <c r="M7008" i="4"/>
  <c r="M7009" i="4"/>
  <c r="M7010" i="4"/>
  <c r="M7011" i="4"/>
  <c r="M7012" i="4"/>
  <c r="M7013" i="4"/>
  <c r="N7013" i="4" s="1"/>
  <c r="M7014" i="4"/>
  <c r="M7015" i="4"/>
  <c r="M7016" i="4"/>
  <c r="M7017" i="4"/>
  <c r="M7018" i="4"/>
  <c r="M7019" i="4"/>
  <c r="M7020" i="4"/>
  <c r="M7021" i="4"/>
  <c r="N7021" i="4" s="1"/>
  <c r="M7022" i="4"/>
  <c r="M7023" i="4"/>
  <c r="M7024" i="4"/>
  <c r="M7025" i="4"/>
  <c r="M7026" i="4"/>
  <c r="M7027" i="4"/>
  <c r="M7028" i="4"/>
  <c r="M7029" i="4"/>
  <c r="N7029" i="4" s="1"/>
  <c r="M7030" i="4"/>
  <c r="M7031" i="4"/>
  <c r="M7032" i="4"/>
  <c r="M7033" i="4"/>
  <c r="M7034" i="4"/>
  <c r="M7035" i="4"/>
  <c r="M7036" i="4"/>
  <c r="M7037" i="4"/>
  <c r="N7037" i="4" s="1"/>
  <c r="M7038" i="4"/>
  <c r="M7039" i="4"/>
  <c r="M7040" i="4"/>
  <c r="M7041" i="4"/>
  <c r="M7042" i="4"/>
  <c r="M7043" i="4"/>
  <c r="M7044" i="4"/>
  <c r="M7045" i="4"/>
  <c r="N7045" i="4" s="1"/>
  <c r="M7046" i="4"/>
  <c r="M7047" i="4"/>
  <c r="M7048" i="4"/>
  <c r="M7049" i="4"/>
  <c r="M7050" i="4"/>
  <c r="M7051" i="4"/>
  <c r="M7052" i="4"/>
  <c r="M7053" i="4"/>
  <c r="N7053" i="4" s="1"/>
  <c r="M7054" i="4"/>
  <c r="M7055" i="4"/>
  <c r="M7056" i="4"/>
  <c r="M7057" i="4"/>
  <c r="M7058" i="4"/>
  <c r="M7059" i="4"/>
  <c r="M7060" i="4"/>
  <c r="M7061" i="4"/>
  <c r="N7061" i="4" s="1"/>
  <c r="M7062" i="4"/>
  <c r="M7063" i="4"/>
  <c r="M7064" i="4"/>
  <c r="M7065" i="4"/>
  <c r="M7066" i="4"/>
  <c r="M7067" i="4"/>
  <c r="M7068" i="4"/>
  <c r="M7069" i="4"/>
  <c r="N7069" i="4" s="1"/>
  <c r="M7070" i="4"/>
  <c r="M7071" i="4"/>
  <c r="M7072" i="4"/>
  <c r="M7073" i="4"/>
  <c r="M7074" i="4"/>
  <c r="M7075" i="4"/>
  <c r="M7076" i="4"/>
  <c r="M7077" i="4"/>
  <c r="N7077" i="4" s="1"/>
  <c r="M7078" i="4"/>
  <c r="M7079" i="4"/>
  <c r="M7080" i="4"/>
  <c r="M7081" i="4"/>
  <c r="M7082" i="4"/>
  <c r="M7083" i="4"/>
  <c r="M7084" i="4"/>
  <c r="M7085" i="4"/>
  <c r="N7085" i="4" s="1"/>
  <c r="M7086" i="4"/>
  <c r="M7087" i="4"/>
  <c r="M7088" i="4"/>
  <c r="M7089" i="4"/>
  <c r="M7090" i="4"/>
  <c r="M7091" i="4"/>
  <c r="M7092" i="4"/>
  <c r="M7093" i="4"/>
  <c r="N7093" i="4" s="1"/>
  <c r="M7094" i="4"/>
  <c r="M7095" i="4"/>
  <c r="M7096" i="4"/>
  <c r="M7097" i="4"/>
  <c r="M7098" i="4"/>
  <c r="M7099" i="4"/>
  <c r="M7100" i="4"/>
  <c r="M7101" i="4"/>
  <c r="N7101" i="4" s="1"/>
  <c r="M7102" i="4"/>
  <c r="M7103" i="4"/>
  <c r="M7104" i="4"/>
  <c r="M7105" i="4"/>
  <c r="M7106" i="4"/>
  <c r="M7107" i="4"/>
  <c r="M7108" i="4"/>
  <c r="M7109" i="4"/>
  <c r="N7109" i="4" s="1"/>
  <c r="M7110" i="4"/>
  <c r="M7111" i="4"/>
  <c r="M7112" i="4"/>
  <c r="M7113" i="4"/>
  <c r="M7114" i="4"/>
  <c r="M7115" i="4"/>
  <c r="M7116" i="4"/>
  <c r="M7117" i="4"/>
  <c r="N7117" i="4" s="1"/>
  <c r="M7118" i="4"/>
  <c r="M7119" i="4"/>
  <c r="M7120" i="4"/>
  <c r="M7121" i="4"/>
  <c r="M7122" i="4"/>
  <c r="M7123" i="4"/>
  <c r="M7124" i="4"/>
  <c r="M7125" i="4"/>
  <c r="N7125" i="4" s="1"/>
  <c r="M7126" i="4"/>
  <c r="M7127" i="4"/>
  <c r="M7128" i="4"/>
  <c r="M7129" i="4"/>
  <c r="M7130" i="4"/>
  <c r="M7131" i="4"/>
  <c r="M7132" i="4"/>
  <c r="M7133" i="4"/>
  <c r="N7133" i="4" s="1"/>
  <c r="M7134" i="4"/>
  <c r="M7135" i="4"/>
  <c r="M7136" i="4"/>
  <c r="M7137" i="4"/>
  <c r="M7138" i="4"/>
  <c r="M7139" i="4"/>
  <c r="M7140" i="4"/>
  <c r="M7141" i="4"/>
  <c r="N7141" i="4" s="1"/>
  <c r="M7142" i="4"/>
  <c r="M7143" i="4"/>
  <c r="M7144" i="4"/>
  <c r="M7145" i="4"/>
  <c r="M7146" i="4"/>
  <c r="M7147" i="4"/>
  <c r="M7148" i="4"/>
  <c r="M7149" i="4"/>
  <c r="N7149" i="4" s="1"/>
  <c r="M7150" i="4"/>
  <c r="M7151" i="4"/>
  <c r="M7152" i="4"/>
  <c r="M7153" i="4"/>
  <c r="M7154" i="4"/>
  <c r="M7155" i="4"/>
  <c r="M7156" i="4"/>
  <c r="M7157" i="4"/>
  <c r="N7157" i="4" s="1"/>
  <c r="M7158" i="4"/>
  <c r="M7159" i="4"/>
  <c r="M7160" i="4"/>
  <c r="M7161" i="4"/>
  <c r="M7162" i="4"/>
  <c r="M7163" i="4"/>
  <c r="M7164" i="4"/>
  <c r="M7165" i="4"/>
  <c r="N7165" i="4" s="1"/>
  <c r="M7166" i="4"/>
  <c r="M7167" i="4"/>
  <c r="M7168" i="4"/>
  <c r="M7169" i="4"/>
  <c r="M7170" i="4"/>
  <c r="M7171" i="4"/>
  <c r="M7172" i="4"/>
  <c r="M7173" i="4"/>
  <c r="N7173" i="4" s="1"/>
  <c r="M7174" i="4"/>
  <c r="M7175" i="4"/>
  <c r="M7176" i="4"/>
  <c r="M7177" i="4"/>
  <c r="M7178" i="4"/>
  <c r="M7179" i="4"/>
  <c r="M7180" i="4"/>
  <c r="M7181" i="4"/>
  <c r="N7181" i="4" s="1"/>
  <c r="M7182" i="4"/>
  <c r="M7183" i="4"/>
  <c r="M7184" i="4"/>
  <c r="M7185" i="4"/>
  <c r="M7186" i="4"/>
  <c r="M7187" i="4"/>
  <c r="M7188" i="4"/>
  <c r="M7189" i="4"/>
  <c r="N7189" i="4" s="1"/>
  <c r="M7190" i="4"/>
  <c r="M7191" i="4"/>
  <c r="M7192" i="4"/>
  <c r="M7193" i="4"/>
  <c r="M7194" i="4"/>
  <c r="M7195" i="4"/>
  <c r="M7196" i="4"/>
  <c r="M7197" i="4"/>
  <c r="N7197" i="4" s="1"/>
  <c r="M7198" i="4"/>
  <c r="M7199" i="4"/>
  <c r="M7200" i="4"/>
  <c r="M7201" i="4"/>
  <c r="M7202" i="4"/>
  <c r="M7203" i="4"/>
  <c r="M7204" i="4"/>
  <c r="M7205" i="4"/>
  <c r="N7205" i="4" s="1"/>
  <c r="M7206" i="4"/>
  <c r="M7207" i="4"/>
  <c r="M7208" i="4"/>
  <c r="M7209" i="4"/>
  <c r="M7210" i="4"/>
  <c r="M7211" i="4"/>
  <c r="M7212" i="4"/>
  <c r="M7213" i="4"/>
  <c r="N7213" i="4" s="1"/>
  <c r="M7214" i="4"/>
  <c r="M7215" i="4"/>
  <c r="M7216" i="4"/>
  <c r="M7217" i="4"/>
  <c r="M7218" i="4"/>
  <c r="M7219" i="4"/>
  <c r="M7220" i="4"/>
  <c r="M7221" i="4"/>
  <c r="N7221" i="4" s="1"/>
  <c r="M7222" i="4"/>
  <c r="M7223" i="4"/>
  <c r="M7224" i="4"/>
  <c r="M7225" i="4"/>
  <c r="M7226" i="4"/>
  <c r="M7227" i="4"/>
  <c r="M7228" i="4"/>
  <c r="M7229" i="4"/>
  <c r="N7229" i="4" s="1"/>
  <c r="M7230" i="4"/>
  <c r="M7231" i="4"/>
  <c r="M7232" i="4"/>
  <c r="M7233" i="4"/>
  <c r="M7234" i="4"/>
  <c r="M7235" i="4"/>
  <c r="M7236" i="4"/>
  <c r="M7237" i="4"/>
  <c r="N7237" i="4" s="1"/>
  <c r="M7238" i="4"/>
  <c r="M7239" i="4"/>
  <c r="M7240" i="4"/>
  <c r="M7241" i="4"/>
  <c r="M7242" i="4"/>
  <c r="M7243" i="4"/>
  <c r="M7244" i="4"/>
  <c r="M7245" i="4"/>
  <c r="N7245" i="4" s="1"/>
  <c r="M7246" i="4"/>
  <c r="M7247" i="4"/>
  <c r="M7248" i="4"/>
  <c r="M7249" i="4"/>
  <c r="M7250" i="4"/>
  <c r="M7251" i="4"/>
  <c r="M7252" i="4"/>
  <c r="M7253" i="4"/>
  <c r="N7253" i="4" s="1"/>
  <c r="M7254" i="4"/>
  <c r="M7255" i="4"/>
  <c r="M7256" i="4"/>
  <c r="M7257" i="4"/>
  <c r="M7258" i="4"/>
  <c r="M7259" i="4"/>
  <c r="M7260" i="4"/>
  <c r="M7261" i="4"/>
  <c r="N7261" i="4" s="1"/>
  <c r="M7262" i="4"/>
  <c r="M7263" i="4"/>
  <c r="M7264" i="4"/>
  <c r="M7265" i="4"/>
  <c r="M7266" i="4"/>
  <c r="M7267" i="4"/>
  <c r="M7268" i="4"/>
  <c r="M7269" i="4"/>
  <c r="N7269" i="4" s="1"/>
  <c r="M7270" i="4"/>
  <c r="M7271" i="4"/>
  <c r="M7272" i="4"/>
  <c r="M7273" i="4"/>
  <c r="M7274" i="4"/>
  <c r="M7275" i="4"/>
  <c r="M7276" i="4"/>
  <c r="M7277" i="4"/>
  <c r="N7277" i="4" s="1"/>
  <c r="M7278" i="4"/>
  <c r="M7279" i="4"/>
  <c r="M7280" i="4"/>
  <c r="M7281" i="4"/>
  <c r="M7282" i="4"/>
  <c r="M7283" i="4"/>
  <c r="M7284" i="4"/>
  <c r="M7285" i="4"/>
  <c r="N7285" i="4" s="1"/>
  <c r="M7286" i="4"/>
  <c r="M7287" i="4"/>
  <c r="M7288" i="4"/>
  <c r="M7289" i="4"/>
  <c r="M7290" i="4"/>
  <c r="M7291" i="4"/>
  <c r="M7292" i="4"/>
  <c r="M7293" i="4"/>
  <c r="N7293" i="4" s="1"/>
  <c r="M7294" i="4"/>
  <c r="M7295" i="4"/>
  <c r="M7296" i="4"/>
  <c r="M7297" i="4"/>
  <c r="M7298" i="4"/>
  <c r="M7299" i="4"/>
  <c r="M7300" i="4"/>
  <c r="M7301" i="4"/>
  <c r="N7301" i="4" s="1"/>
  <c r="M7302" i="4"/>
  <c r="M7303" i="4"/>
  <c r="M7304" i="4"/>
  <c r="M7305" i="4"/>
  <c r="M7306" i="4"/>
  <c r="M7307" i="4"/>
  <c r="M7308" i="4"/>
  <c r="M7309" i="4"/>
  <c r="N7309" i="4" s="1"/>
  <c r="M7310" i="4"/>
  <c r="M7311" i="4"/>
  <c r="M7312" i="4"/>
  <c r="M7313" i="4"/>
  <c r="M7314" i="4"/>
  <c r="M7315" i="4"/>
  <c r="M7316" i="4"/>
  <c r="M7317" i="4"/>
  <c r="N7317" i="4" s="1"/>
  <c r="M7318" i="4"/>
  <c r="M7319" i="4"/>
  <c r="M7320" i="4"/>
  <c r="M7321" i="4"/>
  <c r="M7322" i="4"/>
  <c r="M7323" i="4"/>
  <c r="M7324" i="4"/>
  <c r="M7325" i="4"/>
  <c r="N7325" i="4" s="1"/>
  <c r="M7326" i="4"/>
  <c r="M7327" i="4"/>
  <c r="M7328" i="4"/>
  <c r="M7329" i="4"/>
  <c r="M7330" i="4"/>
  <c r="M7331" i="4"/>
  <c r="M7332" i="4"/>
  <c r="M7333" i="4"/>
  <c r="N7333" i="4" s="1"/>
  <c r="M7334" i="4"/>
  <c r="M7335" i="4"/>
  <c r="M7336" i="4"/>
  <c r="M7337" i="4"/>
  <c r="M7338" i="4"/>
  <c r="M7339" i="4"/>
  <c r="M7340" i="4"/>
  <c r="M7341" i="4"/>
  <c r="N7341" i="4" s="1"/>
  <c r="M7342" i="4"/>
  <c r="M7343" i="4"/>
  <c r="M7344" i="4"/>
  <c r="M7345" i="4"/>
  <c r="M7346" i="4"/>
  <c r="M7347" i="4"/>
  <c r="M7348" i="4"/>
  <c r="M7349" i="4"/>
  <c r="N7349" i="4" s="1"/>
  <c r="M7350" i="4"/>
  <c r="M7351" i="4"/>
  <c r="M7352" i="4"/>
  <c r="M7353" i="4"/>
  <c r="M7354" i="4"/>
  <c r="M7355" i="4"/>
  <c r="M7356" i="4"/>
  <c r="M7357" i="4"/>
  <c r="N7357" i="4" s="1"/>
  <c r="M7358" i="4"/>
  <c r="M7359" i="4"/>
  <c r="M7360" i="4"/>
  <c r="M7361" i="4"/>
  <c r="M7362" i="4"/>
  <c r="M7363" i="4"/>
  <c r="M7364" i="4"/>
  <c r="M7365" i="4"/>
  <c r="N7365" i="4" s="1"/>
  <c r="M7366" i="4"/>
  <c r="M7367" i="4"/>
  <c r="M7368" i="4"/>
  <c r="M7369" i="4"/>
  <c r="M7370" i="4"/>
  <c r="M7371" i="4"/>
  <c r="M7372" i="4"/>
  <c r="M7373" i="4"/>
  <c r="N7373" i="4" s="1"/>
  <c r="M7374" i="4"/>
  <c r="M7375" i="4"/>
  <c r="M7376" i="4"/>
  <c r="M7377" i="4"/>
  <c r="M7378" i="4"/>
  <c r="M7379" i="4"/>
  <c r="M7380" i="4"/>
  <c r="M7381" i="4"/>
  <c r="N7381" i="4" s="1"/>
  <c r="M7382" i="4"/>
  <c r="M7383" i="4"/>
  <c r="M7384" i="4"/>
  <c r="M7385" i="4"/>
  <c r="M7386" i="4"/>
  <c r="M7387" i="4"/>
  <c r="M7388" i="4"/>
  <c r="M7389" i="4"/>
  <c r="N7389" i="4" s="1"/>
  <c r="M7390" i="4"/>
  <c r="M7391" i="4"/>
  <c r="M7392" i="4"/>
  <c r="M7393" i="4"/>
  <c r="M7394" i="4"/>
  <c r="M7395" i="4"/>
  <c r="M7396" i="4"/>
  <c r="M7397" i="4"/>
  <c r="N7397" i="4" s="1"/>
  <c r="M7398" i="4"/>
  <c r="M7399" i="4"/>
  <c r="M7400" i="4"/>
  <c r="M7401" i="4"/>
  <c r="M7402" i="4"/>
  <c r="M7403" i="4"/>
  <c r="M7404" i="4"/>
  <c r="M7405" i="4"/>
  <c r="N7405" i="4" s="1"/>
  <c r="M7406" i="4"/>
  <c r="M7407" i="4"/>
  <c r="M7408" i="4"/>
  <c r="M7409" i="4"/>
  <c r="M7410" i="4"/>
  <c r="M7411" i="4"/>
  <c r="M7412" i="4"/>
  <c r="M7413" i="4"/>
  <c r="N7413" i="4" s="1"/>
  <c r="M7414" i="4"/>
  <c r="M7415" i="4"/>
  <c r="M7416" i="4"/>
  <c r="M7417" i="4"/>
  <c r="M7418" i="4"/>
  <c r="M7419" i="4"/>
  <c r="M7420" i="4"/>
  <c r="M7421" i="4"/>
  <c r="N7421" i="4" s="1"/>
  <c r="M7422" i="4"/>
  <c r="M7423" i="4"/>
  <c r="M7424" i="4"/>
  <c r="M7425" i="4"/>
  <c r="M7426" i="4"/>
  <c r="M7427" i="4"/>
  <c r="M7428" i="4"/>
  <c r="M7429" i="4"/>
  <c r="N7429" i="4" s="1"/>
  <c r="M7430" i="4"/>
  <c r="M7431" i="4"/>
  <c r="M7432" i="4"/>
  <c r="M7433" i="4"/>
  <c r="M7434" i="4"/>
  <c r="M7435" i="4"/>
  <c r="M7436" i="4"/>
  <c r="M7437" i="4"/>
  <c r="N7437" i="4" s="1"/>
  <c r="M7438" i="4"/>
  <c r="M7439" i="4"/>
  <c r="M7440" i="4"/>
  <c r="M7441" i="4"/>
  <c r="M7442" i="4"/>
  <c r="M7443" i="4"/>
  <c r="M7444" i="4"/>
  <c r="M7445" i="4"/>
  <c r="N7445" i="4" s="1"/>
  <c r="M7446" i="4"/>
  <c r="M7447" i="4"/>
  <c r="M7448" i="4"/>
  <c r="M7449" i="4"/>
  <c r="M7450" i="4"/>
  <c r="M7451" i="4"/>
  <c r="M7452" i="4"/>
  <c r="M7453" i="4"/>
  <c r="N7453" i="4" s="1"/>
  <c r="M7454" i="4"/>
  <c r="M7455" i="4"/>
  <c r="M7456" i="4"/>
  <c r="M7457" i="4"/>
  <c r="M7458" i="4"/>
  <c r="M7459" i="4"/>
  <c r="M7460" i="4"/>
  <c r="M7461" i="4"/>
  <c r="N7461" i="4" s="1"/>
  <c r="M7462" i="4"/>
  <c r="M7463" i="4"/>
  <c r="M7464" i="4"/>
  <c r="M7465" i="4"/>
  <c r="M7466" i="4"/>
  <c r="M7467" i="4"/>
  <c r="M7468" i="4"/>
  <c r="M7469" i="4"/>
  <c r="N7469" i="4" s="1"/>
  <c r="M7470" i="4"/>
  <c r="M7471" i="4"/>
  <c r="M7472" i="4"/>
  <c r="M7473" i="4"/>
  <c r="M7474" i="4"/>
  <c r="M7475" i="4"/>
  <c r="M7476" i="4"/>
  <c r="M7477" i="4"/>
  <c r="N7477" i="4" s="1"/>
  <c r="M7478" i="4"/>
  <c r="M7479" i="4"/>
  <c r="M7480" i="4"/>
  <c r="M7481" i="4"/>
  <c r="M7482" i="4"/>
  <c r="M7483" i="4"/>
  <c r="M7484" i="4"/>
  <c r="M7485" i="4"/>
  <c r="N7485" i="4" s="1"/>
  <c r="M7486" i="4"/>
  <c r="M7487" i="4"/>
  <c r="M7488" i="4"/>
  <c r="M7489" i="4"/>
  <c r="M7490" i="4"/>
  <c r="M7491" i="4"/>
  <c r="M7492" i="4"/>
  <c r="M7493" i="4"/>
  <c r="N7493" i="4" s="1"/>
  <c r="M7494" i="4"/>
  <c r="M7495" i="4"/>
  <c r="M7496" i="4"/>
  <c r="M7497" i="4"/>
  <c r="M7498" i="4"/>
  <c r="M7499" i="4"/>
  <c r="M7500" i="4"/>
  <c r="M7501" i="4"/>
  <c r="N7501" i="4" s="1"/>
  <c r="M7502" i="4"/>
  <c r="M7503" i="4"/>
  <c r="M7504" i="4"/>
  <c r="M7505" i="4"/>
  <c r="M7506" i="4"/>
  <c r="M7507" i="4"/>
  <c r="M7508" i="4"/>
  <c r="M7509" i="4"/>
  <c r="N7509" i="4" s="1"/>
  <c r="M7510" i="4"/>
  <c r="M7511" i="4"/>
  <c r="M7512" i="4"/>
  <c r="M7513" i="4"/>
  <c r="M7514" i="4"/>
  <c r="M7515" i="4"/>
  <c r="M7516" i="4"/>
  <c r="M7517" i="4"/>
  <c r="N7517" i="4" s="1"/>
  <c r="M7518" i="4"/>
  <c r="M7519" i="4"/>
  <c r="M7520" i="4"/>
  <c r="M7521" i="4"/>
  <c r="M7522" i="4"/>
  <c r="M7523" i="4"/>
  <c r="M7524" i="4"/>
  <c r="M7525" i="4"/>
  <c r="N7525" i="4" s="1"/>
  <c r="M7526" i="4"/>
  <c r="M7527" i="4"/>
  <c r="M7528" i="4"/>
  <c r="M7529" i="4"/>
  <c r="M7530" i="4"/>
  <c r="M7531" i="4"/>
  <c r="M7532" i="4"/>
  <c r="M7533" i="4"/>
  <c r="N7533" i="4" s="1"/>
  <c r="M7534" i="4"/>
  <c r="M7535" i="4"/>
  <c r="M7536" i="4"/>
  <c r="M7537" i="4"/>
  <c r="M7538" i="4"/>
  <c r="M7539" i="4"/>
  <c r="M7540" i="4"/>
  <c r="M7541" i="4"/>
  <c r="N7541" i="4" s="1"/>
  <c r="M7542" i="4"/>
  <c r="M7543" i="4"/>
  <c r="M7544" i="4"/>
  <c r="M7545" i="4"/>
  <c r="M7546" i="4"/>
  <c r="M7547" i="4"/>
  <c r="M7548" i="4"/>
  <c r="M7549" i="4"/>
  <c r="N7549" i="4" s="1"/>
  <c r="M7550" i="4"/>
  <c r="M7551" i="4"/>
  <c r="M7552" i="4"/>
  <c r="M7553" i="4"/>
  <c r="M7554" i="4"/>
  <c r="M7555" i="4"/>
  <c r="M7556" i="4"/>
  <c r="M7557" i="4"/>
  <c r="N7557" i="4" s="1"/>
  <c r="M7558" i="4"/>
  <c r="M7559" i="4"/>
  <c r="M7560" i="4"/>
  <c r="M7561" i="4"/>
  <c r="M7562" i="4"/>
  <c r="M7563" i="4"/>
  <c r="M7564" i="4"/>
  <c r="M7565" i="4"/>
  <c r="N7565" i="4" s="1"/>
  <c r="M7566" i="4"/>
  <c r="M7567" i="4"/>
  <c r="M7568" i="4"/>
  <c r="M7569" i="4"/>
  <c r="M7570" i="4"/>
  <c r="M7571" i="4"/>
  <c r="M7572" i="4"/>
  <c r="M7573" i="4"/>
  <c r="N7573" i="4" s="1"/>
  <c r="M7574" i="4"/>
  <c r="M7575" i="4"/>
  <c r="M7576" i="4"/>
  <c r="M7577" i="4"/>
  <c r="M7578" i="4"/>
  <c r="M7579" i="4"/>
  <c r="M7580" i="4"/>
  <c r="M7581" i="4"/>
  <c r="N7581" i="4" s="1"/>
  <c r="M7582" i="4"/>
  <c r="M7583" i="4"/>
  <c r="M7584" i="4"/>
  <c r="M7585" i="4"/>
  <c r="M7586" i="4"/>
  <c r="M7587" i="4"/>
  <c r="M7588" i="4"/>
  <c r="M7589" i="4"/>
  <c r="N7589" i="4" s="1"/>
  <c r="M7590" i="4"/>
  <c r="M7591" i="4"/>
  <c r="M7592" i="4"/>
  <c r="M7593" i="4"/>
  <c r="M7594" i="4"/>
  <c r="M7595" i="4"/>
  <c r="M7596" i="4"/>
  <c r="M7597" i="4"/>
  <c r="N7597" i="4" s="1"/>
  <c r="M7598" i="4"/>
  <c r="M7599" i="4"/>
  <c r="M7600" i="4"/>
  <c r="M7601" i="4"/>
  <c r="M7602" i="4"/>
  <c r="M7603" i="4"/>
  <c r="M7604" i="4"/>
  <c r="M7605" i="4"/>
  <c r="N7605" i="4" s="1"/>
  <c r="M7606" i="4"/>
  <c r="M7607" i="4"/>
  <c r="M7608" i="4"/>
  <c r="M7609" i="4"/>
  <c r="M7610" i="4"/>
  <c r="M7611" i="4"/>
  <c r="M7612" i="4"/>
  <c r="M7613" i="4"/>
  <c r="N7613" i="4" s="1"/>
  <c r="M7614" i="4"/>
  <c r="M7615" i="4"/>
  <c r="M7616" i="4"/>
  <c r="M7617" i="4"/>
  <c r="M7618" i="4"/>
  <c r="M7619" i="4"/>
  <c r="M7620" i="4"/>
  <c r="M7621" i="4"/>
  <c r="N7621" i="4" s="1"/>
  <c r="M7622" i="4"/>
  <c r="M7623" i="4"/>
  <c r="M7624" i="4"/>
  <c r="M7625" i="4"/>
  <c r="M7626" i="4"/>
  <c r="M7627" i="4"/>
  <c r="M7628" i="4"/>
  <c r="M7629" i="4"/>
  <c r="N7629" i="4" s="1"/>
  <c r="M7630" i="4"/>
  <c r="M7631" i="4"/>
  <c r="M7632" i="4"/>
  <c r="M7633" i="4"/>
  <c r="M7634" i="4"/>
  <c r="M7635" i="4"/>
  <c r="M7636" i="4"/>
  <c r="M7637" i="4"/>
  <c r="N7637" i="4" s="1"/>
  <c r="M7638" i="4"/>
  <c r="M7639" i="4"/>
  <c r="M7640" i="4"/>
  <c r="M7641" i="4"/>
  <c r="M7642" i="4"/>
  <c r="M7643" i="4"/>
  <c r="M7644" i="4"/>
  <c r="M7645" i="4"/>
  <c r="N7645" i="4" s="1"/>
  <c r="M7646" i="4"/>
  <c r="M7647" i="4"/>
  <c r="M7648" i="4"/>
  <c r="M7649" i="4"/>
  <c r="M7650" i="4"/>
  <c r="M7651" i="4"/>
  <c r="M7652" i="4"/>
  <c r="M7653" i="4"/>
  <c r="N7653" i="4" s="1"/>
  <c r="M7654" i="4"/>
  <c r="M7655" i="4"/>
  <c r="M7656" i="4"/>
  <c r="M7657" i="4"/>
  <c r="M7658" i="4"/>
  <c r="M7659" i="4"/>
  <c r="M7660" i="4"/>
  <c r="M7661" i="4"/>
  <c r="N7661" i="4" s="1"/>
  <c r="M7662" i="4"/>
  <c r="M7663" i="4"/>
  <c r="M7664" i="4"/>
  <c r="M7665" i="4"/>
  <c r="M7666" i="4"/>
  <c r="M7667" i="4"/>
  <c r="M7668" i="4"/>
  <c r="M7669" i="4"/>
  <c r="N7669" i="4" s="1"/>
  <c r="M7670" i="4"/>
  <c r="M7671" i="4"/>
  <c r="M7672" i="4"/>
  <c r="M7673" i="4"/>
  <c r="M7674" i="4"/>
  <c r="M7675" i="4"/>
  <c r="M7676" i="4"/>
  <c r="M7677" i="4"/>
  <c r="N7677" i="4" s="1"/>
  <c r="M7678" i="4"/>
  <c r="M7679" i="4"/>
  <c r="M7680" i="4"/>
  <c r="M7681" i="4"/>
  <c r="M7682" i="4"/>
  <c r="M7683" i="4"/>
  <c r="M7684" i="4"/>
  <c r="M7685" i="4"/>
  <c r="N7685" i="4" s="1"/>
  <c r="M7686" i="4"/>
  <c r="M7687" i="4"/>
  <c r="M7688" i="4"/>
  <c r="M7689" i="4"/>
  <c r="M7690" i="4"/>
  <c r="M7691" i="4"/>
  <c r="M7692" i="4"/>
  <c r="M7693" i="4"/>
  <c r="N7693" i="4" s="1"/>
  <c r="M7694" i="4"/>
  <c r="M7695" i="4"/>
  <c r="M7696" i="4"/>
  <c r="M7697" i="4"/>
  <c r="M7698" i="4"/>
  <c r="M7699" i="4"/>
  <c r="M7700" i="4"/>
  <c r="M7701" i="4"/>
  <c r="N7701" i="4" s="1"/>
  <c r="M7702" i="4"/>
  <c r="M7703" i="4"/>
  <c r="M7704" i="4"/>
  <c r="M7705" i="4"/>
  <c r="M7706" i="4"/>
  <c r="M7707" i="4"/>
  <c r="M7708" i="4"/>
  <c r="M7709" i="4"/>
  <c r="N7709" i="4" s="1"/>
  <c r="M7710" i="4"/>
  <c r="M7711" i="4"/>
  <c r="M7712" i="4"/>
  <c r="M7713" i="4"/>
  <c r="M7714" i="4"/>
  <c r="M7715" i="4"/>
  <c r="M7716" i="4"/>
  <c r="M7717" i="4"/>
  <c r="N7717" i="4" s="1"/>
  <c r="M7718" i="4"/>
  <c r="M7719" i="4"/>
  <c r="M7720" i="4"/>
  <c r="M7721" i="4"/>
  <c r="M7722" i="4"/>
  <c r="M7723" i="4"/>
  <c r="M7724" i="4"/>
  <c r="M7725" i="4"/>
  <c r="N7725" i="4" s="1"/>
  <c r="M7726" i="4"/>
  <c r="M7727" i="4"/>
  <c r="M7728" i="4"/>
  <c r="M7729" i="4"/>
  <c r="M7730" i="4"/>
  <c r="M7731" i="4"/>
  <c r="M7732" i="4"/>
  <c r="M7733" i="4"/>
  <c r="N7733" i="4" s="1"/>
  <c r="M7734" i="4"/>
  <c r="M7735" i="4"/>
  <c r="M7736" i="4"/>
  <c r="M7737" i="4"/>
  <c r="M7738" i="4"/>
  <c r="M7739" i="4"/>
  <c r="M7740" i="4"/>
  <c r="M7741" i="4"/>
  <c r="N7741" i="4" s="1"/>
  <c r="M7742" i="4"/>
  <c r="M7743" i="4"/>
  <c r="M7744" i="4"/>
  <c r="M7745" i="4"/>
  <c r="M7746" i="4"/>
  <c r="M7747" i="4"/>
  <c r="M7748" i="4"/>
  <c r="M7749" i="4"/>
  <c r="N7749" i="4" s="1"/>
  <c r="M7750" i="4"/>
  <c r="M7751" i="4"/>
  <c r="M7752" i="4"/>
  <c r="M7753" i="4"/>
  <c r="M7754" i="4"/>
  <c r="M7755" i="4"/>
  <c r="M7756" i="4"/>
  <c r="M7757" i="4"/>
  <c r="N7757" i="4" s="1"/>
  <c r="M7758" i="4"/>
  <c r="M7759" i="4"/>
  <c r="M7760" i="4"/>
  <c r="M7761" i="4"/>
  <c r="M7762" i="4"/>
  <c r="M7763" i="4"/>
  <c r="M7764" i="4"/>
  <c r="M7765" i="4"/>
  <c r="N7765" i="4" s="1"/>
  <c r="M7766" i="4"/>
  <c r="M7767" i="4"/>
  <c r="M7768" i="4"/>
  <c r="M7769" i="4"/>
  <c r="M7770" i="4"/>
  <c r="M7771" i="4"/>
  <c r="M7772" i="4"/>
  <c r="M7773" i="4"/>
  <c r="N7773" i="4" s="1"/>
  <c r="M7774" i="4"/>
  <c r="M7775" i="4"/>
  <c r="M7776" i="4"/>
  <c r="M7777" i="4"/>
  <c r="M7778" i="4"/>
  <c r="M7779" i="4"/>
  <c r="M7780" i="4"/>
  <c r="M7781" i="4"/>
  <c r="N7781" i="4" s="1"/>
  <c r="M7782" i="4"/>
  <c r="M7783" i="4"/>
  <c r="M7784" i="4"/>
  <c r="M7785" i="4"/>
  <c r="M7786" i="4"/>
  <c r="M7787" i="4"/>
  <c r="M7788" i="4"/>
  <c r="M7789" i="4"/>
  <c r="N7789" i="4" s="1"/>
  <c r="M7790" i="4"/>
  <c r="M7791" i="4"/>
  <c r="M7792" i="4"/>
  <c r="M7793" i="4"/>
  <c r="M7794" i="4"/>
  <c r="M7795" i="4"/>
  <c r="M7796" i="4"/>
  <c r="M7797" i="4"/>
  <c r="N7797" i="4" s="1"/>
  <c r="M7798" i="4"/>
  <c r="M7799" i="4"/>
  <c r="M7800" i="4"/>
  <c r="M7801" i="4"/>
  <c r="M7802" i="4"/>
  <c r="M7803" i="4"/>
  <c r="M7804" i="4"/>
  <c r="M7805" i="4"/>
  <c r="N7805" i="4" s="1"/>
  <c r="M7806" i="4"/>
  <c r="M7807" i="4"/>
  <c r="M7808" i="4"/>
  <c r="M7809" i="4"/>
  <c r="M7810" i="4"/>
  <c r="M7811" i="4"/>
  <c r="M7812" i="4"/>
  <c r="M7813" i="4"/>
  <c r="N7813" i="4" s="1"/>
  <c r="M7814" i="4"/>
  <c r="M7815" i="4"/>
  <c r="M7816" i="4"/>
  <c r="M7817" i="4"/>
  <c r="M7818" i="4"/>
  <c r="M7819" i="4"/>
  <c r="M7820" i="4"/>
  <c r="M7821" i="4"/>
  <c r="N7821" i="4" s="1"/>
  <c r="M7822" i="4"/>
  <c r="M7823" i="4"/>
  <c r="M7824" i="4"/>
  <c r="M7825" i="4"/>
  <c r="M7826" i="4"/>
  <c r="M7827" i="4"/>
  <c r="M7828" i="4"/>
  <c r="M7829" i="4"/>
  <c r="N7829" i="4" s="1"/>
  <c r="M7830" i="4"/>
  <c r="M7831" i="4"/>
  <c r="M7832" i="4"/>
  <c r="M7833" i="4"/>
  <c r="M7834" i="4"/>
  <c r="M7835" i="4"/>
  <c r="M7836" i="4"/>
  <c r="M7837" i="4"/>
  <c r="N7837" i="4" s="1"/>
  <c r="M7838" i="4"/>
  <c r="M7839" i="4"/>
  <c r="M7840" i="4"/>
  <c r="M7841" i="4"/>
  <c r="M7842" i="4"/>
  <c r="M7843" i="4"/>
  <c r="M7844" i="4"/>
  <c r="M7845" i="4"/>
  <c r="N7845" i="4" s="1"/>
  <c r="M7846" i="4"/>
  <c r="M7847" i="4"/>
  <c r="M7848" i="4"/>
  <c r="M7849" i="4"/>
  <c r="M7850" i="4"/>
  <c r="M7851" i="4"/>
  <c r="M7852" i="4"/>
  <c r="M7853" i="4"/>
  <c r="N7853" i="4" s="1"/>
  <c r="M7854" i="4"/>
  <c r="M7855" i="4"/>
  <c r="M7856" i="4"/>
  <c r="M7857" i="4"/>
  <c r="M7858" i="4"/>
  <c r="M7859" i="4"/>
  <c r="M7860" i="4"/>
  <c r="M7861" i="4"/>
  <c r="N7861" i="4" s="1"/>
  <c r="M7862" i="4"/>
  <c r="M7863" i="4"/>
  <c r="M7864" i="4"/>
  <c r="M7865" i="4"/>
  <c r="M7866" i="4"/>
  <c r="M7867" i="4"/>
  <c r="M7868" i="4"/>
  <c r="M7869" i="4"/>
  <c r="N7869" i="4" s="1"/>
  <c r="M7870" i="4"/>
  <c r="M7871" i="4"/>
  <c r="M7872" i="4"/>
  <c r="M7873" i="4"/>
  <c r="M7874" i="4"/>
  <c r="M7875" i="4"/>
  <c r="M7876" i="4"/>
  <c r="M7877" i="4"/>
  <c r="N7877" i="4" s="1"/>
  <c r="M7878" i="4"/>
  <c r="M7879" i="4"/>
  <c r="M7880" i="4"/>
  <c r="M7881" i="4"/>
  <c r="M7882" i="4"/>
  <c r="M7883" i="4"/>
  <c r="M7884" i="4"/>
  <c r="M7885" i="4"/>
  <c r="N7885" i="4" s="1"/>
  <c r="M7886" i="4"/>
  <c r="M7887" i="4"/>
  <c r="M7888" i="4"/>
  <c r="M7889" i="4"/>
  <c r="M7890" i="4"/>
  <c r="M7891" i="4"/>
  <c r="M7892" i="4"/>
  <c r="M7893" i="4"/>
  <c r="N7893" i="4" s="1"/>
  <c r="M7894" i="4"/>
  <c r="M7895" i="4"/>
  <c r="M7896" i="4"/>
  <c r="M7897" i="4"/>
  <c r="M7898" i="4"/>
  <c r="M7899" i="4"/>
  <c r="M7900" i="4"/>
  <c r="M7901" i="4"/>
  <c r="N7901" i="4" s="1"/>
  <c r="M7902" i="4"/>
  <c r="M7903" i="4"/>
  <c r="M7904" i="4"/>
  <c r="M7905" i="4"/>
  <c r="M7906" i="4"/>
  <c r="M7907" i="4"/>
  <c r="M7908" i="4"/>
  <c r="M7909" i="4"/>
  <c r="N7909" i="4" s="1"/>
  <c r="M7910" i="4"/>
  <c r="M7911" i="4"/>
  <c r="M7912" i="4"/>
  <c r="M7913" i="4"/>
  <c r="M7914" i="4"/>
  <c r="M7915" i="4"/>
  <c r="M7916" i="4"/>
  <c r="M7917" i="4"/>
  <c r="N7917" i="4" s="1"/>
  <c r="M7918" i="4"/>
  <c r="M7919" i="4"/>
  <c r="M7920" i="4"/>
  <c r="M7921" i="4"/>
  <c r="M7922" i="4"/>
  <c r="M7923" i="4"/>
  <c r="M7924" i="4"/>
  <c r="M7925" i="4"/>
  <c r="N7925" i="4" s="1"/>
  <c r="M7926" i="4"/>
  <c r="M7927" i="4"/>
  <c r="M7928" i="4"/>
  <c r="M7929" i="4"/>
  <c r="M7930" i="4"/>
  <c r="M7931" i="4"/>
  <c r="M7932" i="4"/>
  <c r="M7933" i="4"/>
  <c r="N7933" i="4" s="1"/>
  <c r="M7934" i="4"/>
  <c r="M7935" i="4"/>
  <c r="M7936" i="4"/>
  <c r="M7937" i="4"/>
  <c r="M7938" i="4"/>
  <c r="M7939" i="4"/>
  <c r="M7940" i="4"/>
  <c r="M7941" i="4"/>
  <c r="N7941" i="4" s="1"/>
  <c r="M7942" i="4"/>
  <c r="M7943" i="4"/>
  <c r="M7944" i="4"/>
  <c r="M7945" i="4"/>
  <c r="M7946" i="4"/>
  <c r="M7947" i="4"/>
  <c r="M7948" i="4"/>
  <c r="M7949" i="4"/>
  <c r="N7949" i="4" s="1"/>
  <c r="M7950" i="4"/>
  <c r="M7951" i="4"/>
  <c r="M7952" i="4"/>
  <c r="M7953" i="4"/>
  <c r="M7954" i="4"/>
  <c r="M7955" i="4"/>
  <c r="M7956" i="4"/>
  <c r="M7957" i="4"/>
  <c r="N7957" i="4" s="1"/>
  <c r="M7958" i="4"/>
  <c r="M7959" i="4"/>
  <c r="M7960" i="4"/>
  <c r="M7961" i="4"/>
  <c r="M7962" i="4"/>
  <c r="M7963" i="4"/>
  <c r="M7964" i="4"/>
  <c r="M7965" i="4"/>
  <c r="N7965" i="4" s="1"/>
  <c r="M7966" i="4"/>
  <c r="M7967" i="4"/>
  <c r="M7968" i="4"/>
  <c r="M7969" i="4"/>
  <c r="M7970" i="4"/>
  <c r="M7971" i="4"/>
  <c r="M7972" i="4"/>
  <c r="M7973" i="4"/>
  <c r="N7973" i="4" s="1"/>
  <c r="M7974" i="4"/>
  <c r="M7975" i="4"/>
  <c r="M7976" i="4"/>
  <c r="M7977" i="4"/>
  <c r="M7978" i="4"/>
  <c r="M7979" i="4"/>
  <c r="M7980" i="4"/>
  <c r="M7981" i="4"/>
  <c r="N7981" i="4" s="1"/>
  <c r="M7982" i="4"/>
  <c r="M7983" i="4"/>
  <c r="M7984" i="4"/>
  <c r="M7985" i="4"/>
  <c r="M7986" i="4"/>
  <c r="M7987" i="4"/>
  <c r="M7988" i="4"/>
  <c r="M7989" i="4"/>
  <c r="N7989" i="4" s="1"/>
  <c r="M7990" i="4"/>
  <c r="M7991" i="4"/>
  <c r="M7992" i="4"/>
  <c r="M7993" i="4"/>
  <c r="M7994" i="4"/>
  <c r="M7995" i="4"/>
  <c r="M7996" i="4"/>
  <c r="M7997" i="4"/>
  <c r="N7997" i="4" s="1"/>
  <c r="M7998" i="4"/>
  <c r="M7999" i="4"/>
  <c r="M8000" i="4"/>
  <c r="M8001" i="4"/>
  <c r="M8002" i="4"/>
  <c r="M8003" i="4"/>
  <c r="M8004" i="4"/>
  <c r="M8005" i="4"/>
  <c r="N8005" i="4" s="1"/>
  <c r="M8006" i="4"/>
  <c r="M8007" i="4"/>
  <c r="M8008" i="4"/>
  <c r="M8009" i="4"/>
  <c r="M8010" i="4"/>
  <c r="M8011" i="4"/>
  <c r="M8012" i="4"/>
  <c r="M8013" i="4"/>
  <c r="N8013" i="4" s="1"/>
  <c r="M8014" i="4"/>
  <c r="M8015" i="4"/>
  <c r="M8016" i="4"/>
  <c r="M8017" i="4"/>
  <c r="M8018" i="4"/>
  <c r="M8019" i="4"/>
  <c r="M8020" i="4"/>
  <c r="M8021" i="4"/>
  <c r="N8021" i="4" s="1"/>
  <c r="M8022" i="4"/>
  <c r="M8023" i="4"/>
  <c r="M8024" i="4"/>
  <c r="M8025" i="4"/>
  <c r="M8026" i="4"/>
  <c r="M8027" i="4"/>
  <c r="M8028" i="4"/>
  <c r="M8029" i="4"/>
  <c r="N8029" i="4" s="1"/>
  <c r="M8030" i="4"/>
  <c r="M8031" i="4"/>
  <c r="M8032" i="4"/>
  <c r="M8033" i="4"/>
  <c r="M8034" i="4"/>
  <c r="M8035" i="4"/>
  <c r="M8036" i="4"/>
  <c r="M8037" i="4"/>
  <c r="N8037" i="4" s="1"/>
  <c r="M8038" i="4"/>
  <c r="M8039" i="4"/>
  <c r="M8040" i="4"/>
  <c r="M8041" i="4"/>
  <c r="M8042" i="4"/>
  <c r="M8043" i="4"/>
  <c r="M8044" i="4"/>
  <c r="M8045" i="4"/>
  <c r="N8045" i="4" s="1"/>
  <c r="M8046" i="4"/>
  <c r="M8047" i="4"/>
  <c r="M8048" i="4"/>
  <c r="M8049" i="4"/>
  <c r="M8050" i="4"/>
  <c r="M8051" i="4"/>
  <c r="M8052" i="4"/>
  <c r="M8053" i="4"/>
  <c r="N8053" i="4" s="1"/>
  <c r="M8054" i="4"/>
  <c r="M8055" i="4"/>
  <c r="M8056" i="4"/>
  <c r="M8057" i="4"/>
  <c r="M8058" i="4"/>
  <c r="M8059" i="4"/>
  <c r="M8060" i="4"/>
  <c r="M8061" i="4"/>
  <c r="N8061" i="4" s="1"/>
  <c r="M8062" i="4"/>
  <c r="M8063" i="4"/>
  <c r="M8064" i="4"/>
  <c r="M8065" i="4"/>
  <c r="M8066" i="4"/>
  <c r="M8067" i="4"/>
  <c r="M8068" i="4"/>
  <c r="M8069" i="4"/>
  <c r="N8069" i="4" s="1"/>
  <c r="M8070" i="4"/>
  <c r="M8071" i="4"/>
  <c r="M8072" i="4"/>
  <c r="M8073" i="4"/>
  <c r="M8074" i="4"/>
  <c r="M8075" i="4"/>
  <c r="M8076" i="4"/>
  <c r="M8077" i="4"/>
  <c r="N8077" i="4" s="1"/>
  <c r="M8078" i="4"/>
  <c r="M8079" i="4"/>
  <c r="M8080" i="4"/>
  <c r="M8081" i="4"/>
  <c r="M8082" i="4"/>
  <c r="M8083" i="4"/>
  <c r="M8084" i="4"/>
  <c r="M8085" i="4"/>
  <c r="N8085" i="4" s="1"/>
  <c r="M8086" i="4"/>
  <c r="M8087" i="4"/>
  <c r="M8088" i="4"/>
  <c r="M8089" i="4"/>
  <c r="M8090" i="4"/>
  <c r="M8091" i="4"/>
  <c r="M8092" i="4"/>
  <c r="M8093" i="4"/>
  <c r="N8093" i="4" s="1"/>
  <c r="M8094" i="4"/>
  <c r="M8095" i="4"/>
  <c r="M8096" i="4"/>
  <c r="M8097" i="4"/>
  <c r="M8098" i="4"/>
  <c r="M8099" i="4"/>
  <c r="M8100" i="4"/>
  <c r="M8101" i="4"/>
  <c r="N8101" i="4" s="1"/>
  <c r="M8102" i="4"/>
  <c r="M8103" i="4"/>
  <c r="M8104" i="4"/>
  <c r="M8105" i="4"/>
  <c r="M8106" i="4"/>
  <c r="M8107" i="4"/>
  <c r="M8108" i="4"/>
  <c r="M8109" i="4"/>
  <c r="N8109" i="4" s="1"/>
  <c r="M8110" i="4"/>
  <c r="M8111" i="4"/>
  <c r="M8112" i="4"/>
  <c r="M8113" i="4"/>
  <c r="M8114" i="4"/>
  <c r="M8115" i="4"/>
  <c r="M8116" i="4"/>
  <c r="M8117" i="4"/>
  <c r="N8117" i="4" s="1"/>
  <c r="M8118" i="4"/>
  <c r="M8119" i="4"/>
  <c r="M8120" i="4"/>
  <c r="M8121" i="4"/>
  <c r="M8122" i="4"/>
  <c r="M8123" i="4"/>
  <c r="M8124" i="4"/>
  <c r="M8125" i="4"/>
  <c r="N8125" i="4" s="1"/>
  <c r="M8126" i="4"/>
  <c r="M8127" i="4"/>
  <c r="M8128" i="4"/>
  <c r="M8129" i="4"/>
  <c r="M8130" i="4"/>
  <c r="M8131" i="4"/>
  <c r="M8132" i="4"/>
  <c r="M8133" i="4"/>
  <c r="N8133" i="4" s="1"/>
  <c r="M8134" i="4"/>
  <c r="M8135" i="4"/>
  <c r="M8136" i="4"/>
  <c r="M8137" i="4"/>
  <c r="M8138" i="4"/>
  <c r="M8139" i="4"/>
  <c r="M8140" i="4"/>
  <c r="M8141" i="4"/>
  <c r="N8141" i="4" s="1"/>
  <c r="M8142" i="4"/>
  <c r="M8143" i="4"/>
  <c r="M8144" i="4"/>
  <c r="M8145" i="4"/>
  <c r="M8146" i="4"/>
  <c r="M8147" i="4"/>
  <c r="M8148" i="4"/>
  <c r="M8149" i="4"/>
  <c r="N8149" i="4" s="1"/>
  <c r="M8150" i="4"/>
  <c r="M8151" i="4"/>
  <c r="M8152" i="4"/>
  <c r="M8153" i="4"/>
  <c r="M8154" i="4"/>
  <c r="M8155" i="4"/>
  <c r="M8156" i="4"/>
  <c r="M8157" i="4"/>
  <c r="N8157" i="4" s="1"/>
  <c r="M8158" i="4"/>
  <c r="M8159" i="4"/>
  <c r="M8160" i="4"/>
  <c r="M8161" i="4"/>
  <c r="M8162" i="4"/>
  <c r="M8163" i="4"/>
  <c r="M8164" i="4"/>
  <c r="M8165" i="4"/>
  <c r="N8165" i="4" s="1"/>
  <c r="M8166" i="4"/>
  <c r="M8167" i="4"/>
  <c r="M8168" i="4"/>
  <c r="M8169" i="4"/>
  <c r="M8170" i="4"/>
  <c r="M8171" i="4"/>
  <c r="M8172" i="4"/>
  <c r="M8173" i="4"/>
  <c r="N8173" i="4" s="1"/>
  <c r="M8174" i="4"/>
  <c r="M8175" i="4"/>
  <c r="M8176" i="4"/>
  <c r="M8177" i="4"/>
  <c r="M8178" i="4"/>
  <c r="M8179" i="4"/>
  <c r="M8180" i="4"/>
  <c r="M8181" i="4"/>
  <c r="N8181" i="4" s="1"/>
  <c r="M8182" i="4"/>
  <c r="M8183" i="4"/>
  <c r="M8184" i="4"/>
  <c r="M8185" i="4"/>
  <c r="M8186" i="4"/>
  <c r="M8187" i="4"/>
  <c r="M8188" i="4"/>
  <c r="M8189" i="4"/>
  <c r="N8189" i="4" s="1"/>
  <c r="M8190" i="4"/>
  <c r="M8191" i="4"/>
  <c r="M8192" i="4"/>
  <c r="M8193" i="4"/>
  <c r="M8194" i="4"/>
  <c r="M8195" i="4"/>
  <c r="M8196" i="4"/>
  <c r="M8197" i="4"/>
  <c r="N8197" i="4" s="1"/>
  <c r="M8198" i="4"/>
  <c r="M8199" i="4"/>
  <c r="M8200" i="4"/>
  <c r="M8201" i="4"/>
  <c r="M8202" i="4"/>
  <c r="M8203" i="4"/>
  <c r="M8204" i="4"/>
  <c r="M8205" i="4"/>
  <c r="N8205" i="4" s="1"/>
  <c r="M8206" i="4"/>
  <c r="M8207" i="4"/>
  <c r="M8208" i="4"/>
  <c r="M8209" i="4"/>
  <c r="M8210" i="4"/>
  <c r="M8211" i="4"/>
  <c r="M8212" i="4"/>
  <c r="M8213" i="4"/>
  <c r="N8213" i="4" s="1"/>
  <c r="M8214" i="4"/>
  <c r="M8215" i="4"/>
  <c r="M8216" i="4"/>
  <c r="M8217" i="4"/>
  <c r="M8218" i="4"/>
  <c r="M8219" i="4"/>
  <c r="M8220" i="4"/>
  <c r="M8221" i="4"/>
  <c r="N8221" i="4" s="1"/>
  <c r="M8222" i="4"/>
  <c r="M8223" i="4"/>
  <c r="M8224" i="4"/>
  <c r="M8225" i="4"/>
  <c r="M8226" i="4"/>
  <c r="M8227" i="4"/>
  <c r="M8228" i="4"/>
  <c r="M8229" i="4"/>
  <c r="N8229" i="4" s="1"/>
  <c r="M8230" i="4"/>
  <c r="M8231" i="4"/>
  <c r="M8232" i="4"/>
  <c r="M8233" i="4"/>
  <c r="M8234" i="4"/>
  <c r="M8235" i="4"/>
  <c r="M8236" i="4"/>
  <c r="M8237" i="4"/>
  <c r="N8237" i="4" s="1"/>
  <c r="M8238" i="4"/>
  <c r="M8239" i="4"/>
  <c r="M8240" i="4"/>
  <c r="M8241" i="4"/>
  <c r="M8242" i="4"/>
  <c r="M8243" i="4"/>
  <c r="M8244" i="4"/>
  <c r="M8245" i="4"/>
  <c r="N8245" i="4" s="1"/>
  <c r="M8246" i="4"/>
  <c r="M8247" i="4"/>
  <c r="M8248" i="4"/>
  <c r="M8249" i="4"/>
  <c r="M8250" i="4"/>
  <c r="M8251" i="4"/>
  <c r="M8252" i="4"/>
  <c r="M8253" i="4"/>
  <c r="N8253" i="4" s="1"/>
  <c r="M8254" i="4"/>
  <c r="M8255" i="4"/>
  <c r="M8256" i="4"/>
  <c r="M8257" i="4"/>
  <c r="M8258" i="4"/>
  <c r="M8259" i="4"/>
  <c r="M8260" i="4"/>
  <c r="M8261" i="4"/>
  <c r="N8261" i="4" s="1"/>
  <c r="M8262" i="4"/>
  <c r="M8263" i="4"/>
  <c r="M8264" i="4"/>
  <c r="M8265" i="4"/>
  <c r="M8266" i="4"/>
  <c r="M8267" i="4"/>
  <c r="M8268" i="4"/>
  <c r="M8269" i="4"/>
  <c r="N8269" i="4" s="1"/>
  <c r="M8270" i="4"/>
  <c r="M8271" i="4"/>
  <c r="M8272" i="4"/>
  <c r="M8273" i="4"/>
  <c r="M8274" i="4"/>
  <c r="M8275" i="4"/>
  <c r="M8276" i="4"/>
  <c r="M8277" i="4"/>
  <c r="N8277" i="4" s="1"/>
  <c r="M8278" i="4"/>
  <c r="M8279" i="4"/>
  <c r="M8280" i="4"/>
  <c r="M8281" i="4"/>
  <c r="M8282" i="4"/>
  <c r="M8283" i="4"/>
  <c r="M8284" i="4"/>
  <c r="M8285" i="4"/>
  <c r="N8285" i="4" s="1"/>
  <c r="M8286" i="4"/>
  <c r="M8287" i="4"/>
  <c r="M8288" i="4"/>
  <c r="M8289" i="4"/>
  <c r="M8290" i="4"/>
  <c r="M8291" i="4"/>
  <c r="M8292" i="4"/>
  <c r="M8293" i="4"/>
  <c r="N8293" i="4" s="1"/>
  <c r="M8294" i="4"/>
  <c r="M8295" i="4"/>
  <c r="M8296" i="4"/>
  <c r="M8297" i="4"/>
  <c r="M8298" i="4"/>
  <c r="M8299" i="4"/>
  <c r="M8300" i="4"/>
  <c r="M8301" i="4"/>
  <c r="N8301" i="4" s="1"/>
  <c r="M8302" i="4"/>
  <c r="M8303" i="4"/>
  <c r="M8304" i="4"/>
  <c r="M8305" i="4"/>
  <c r="M8306" i="4"/>
  <c r="M8307" i="4"/>
  <c r="M8308" i="4"/>
  <c r="M8309" i="4"/>
  <c r="N8309" i="4" s="1"/>
  <c r="M8310" i="4"/>
  <c r="M8311" i="4"/>
  <c r="M8312" i="4"/>
  <c r="M8313" i="4"/>
  <c r="M8314" i="4"/>
  <c r="M8315" i="4"/>
  <c r="M8316" i="4"/>
  <c r="M8317" i="4"/>
  <c r="N8317" i="4" s="1"/>
  <c r="M8318" i="4"/>
  <c r="M8319" i="4"/>
  <c r="M8320" i="4"/>
  <c r="M8321" i="4"/>
  <c r="M8322" i="4"/>
  <c r="M8323" i="4"/>
  <c r="M8324" i="4"/>
  <c r="M8325" i="4"/>
  <c r="N8325" i="4" s="1"/>
  <c r="M8326" i="4"/>
  <c r="M8327" i="4"/>
  <c r="M8328" i="4"/>
  <c r="M8329" i="4"/>
  <c r="M8330" i="4"/>
  <c r="M8331" i="4"/>
  <c r="M8332" i="4"/>
  <c r="M8333" i="4"/>
  <c r="N8333" i="4" s="1"/>
  <c r="M8334" i="4"/>
  <c r="M8335" i="4"/>
  <c r="M8336" i="4"/>
  <c r="M8337" i="4"/>
  <c r="M8338" i="4"/>
  <c r="M8339" i="4"/>
  <c r="M8340" i="4"/>
  <c r="M8341" i="4"/>
  <c r="N8341" i="4" s="1"/>
  <c r="M8342" i="4"/>
  <c r="M8343" i="4"/>
  <c r="M8344" i="4"/>
  <c r="M8345" i="4"/>
  <c r="M8346" i="4"/>
  <c r="M8347" i="4"/>
  <c r="M8348" i="4"/>
  <c r="M8349" i="4"/>
  <c r="N8349" i="4" s="1"/>
  <c r="M8350" i="4"/>
  <c r="M8351" i="4"/>
  <c r="M8352" i="4"/>
  <c r="M8353" i="4"/>
  <c r="M8354" i="4"/>
  <c r="M8355" i="4"/>
  <c r="M8356" i="4"/>
  <c r="M8357" i="4"/>
  <c r="N8357" i="4" s="1"/>
  <c r="M8358" i="4"/>
  <c r="M8359" i="4"/>
  <c r="M8360" i="4"/>
  <c r="M8361" i="4"/>
  <c r="M8362" i="4"/>
  <c r="M8363" i="4"/>
  <c r="M8364" i="4"/>
  <c r="M8365" i="4"/>
  <c r="N8365" i="4" s="1"/>
  <c r="M8366" i="4"/>
  <c r="M8367" i="4"/>
  <c r="M8368" i="4"/>
  <c r="M8369" i="4"/>
  <c r="M8370" i="4"/>
  <c r="M8371" i="4"/>
  <c r="M8372" i="4"/>
  <c r="M8373" i="4"/>
  <c r="N8373" i="4" s="1"/>
  <c r="M8374" i="4"/>
  <c r="M8375" i="4"/>
  <c r="M8376" i="4"/>
  <c r="M8377" i="4"/>
  <c r="M8378" i="4"/>
  <c r="M8379" i="4"/>
  <c r="M8380" i="4"/>
  <c r="M8381" i="4"/>
  <c r="N8381" i="4" s="1"/>
  <c r="M8382" i="4"/>
  <c r="M8383" i="4"/>
  <c r="M8384" i="4"/>
  <c r="M8385" i="4"/>
  <c r="M8386" i="4"/>
  <c r="M8387" i="4"/>
  <c r="M8388" i="4"/>
  <c r="M8389" i="4"/>
  <c r="N8389" i="4" s="1"/>
  <c r="M8390" i="4"/>
  <c r="M8391" i="4"/>
  <c r="M8392" i="4"/>
  <c r="M8393" i="4"/>
  <c r="M8394" i="4"/>
  <c r="M8395" i="4"/>
  <c r="M8396" i="4"/>
  <c r="M8397" i="4"/>
  <c r="N8397" i="4" s="1"/>
  <c r="M8398" i="4"/>
  <c r="M8399" i="4"/>
  <c r="M8400" i="4"/>
  <c r="M8401" i="4"/>
  <c r="M8402" i="4"/>
  <c r="M8403" i="4"/>
  <c r="M8404" i="4"/>
  <c r="M8405" i="4"/>
  <c r="N8405" i="4" s="1"/>
  <c r="M8406" i="4"/>
  <c r="M8407" i="4"/>
  <c r="M8408" i="4"/>
  <c r="M8409" i="4"/>
  <c r="M8410" i="4"/>
  <c r="M8411" i="4"/>
  <c r="M8412" i="4"/>
  <c r="M8413" i="4"/>
  <c r="N8413" i="4" s="1"/>
  <c r="M8414" i="4"/>
  <c r="M8415" i="4"/>
  <c r="M8416" i="4"/>
  <c r="M8417" i="4"/>
  <c r="M8418" i="4"/>
  <c r="M8419" i="4"/>
  <c r="M8420" i="4"/>
  <c r="M8421" i="4"/>
  <c r="N8421" i="4" s="1"/>
  <c r="M8422" i="4"/>
  <c r="M8423" i="4"/>
  <c r="M8424" i="4"/>
  <c r="M8425" i="4"/>
  <c r="M8426" i="4"/>
  <c r="M8427" i="4"/>
  <c r="M8428" i="4"/>
  <c r="M8429" i="4"/>
  <c r="N8429" i="4" s="1"/>
  <c r="M8430" i="4"/>
  <c r="M8431" i="4"/>
  <c r="M8432" i="4"/>
  <c r="M8433" i="4"/>
  <c r="M8434" i="4"/>
  <c r="M8435" i="4"/>
  <c r="M8436" i="4"/>
  <c r="M8437" i="4"/>
  <c r="N8437" i="4" s="1"/>
  <c r="M8438" i="4"/>
  <c r="M8439" i="4"/>
  <c r="M8440" i="4"/>
  <c r="M8441" i="4"/>
  <c r="M8442" i="4"/>
  <c r="M8443" i="4"/>
  <c r="M8444" i="4"/>
  <c r="M8445" i="4"/>
  <c r="N8445" i="4" s="1"/>
  <c r="M8446" i="4"/>
  <c r="M8447" i="4"/>
  <c r="M8448" i="4"/>
  <c r="M8449" i="4"/>
  <c r="M8450" i="4"/>
  <c r="M8451" i="4"/>
  <c r="M8452" i="4"/>
  <c r="M8453" i="4"/>
  <c r="N8453" i="4" s="1"/>
  <c r="M8454" i="4"/>
  <c r="M8455" i="4"/>
  <c r="M8456" i="4"/>
  <c r="M8457" i="4"/>
  <c r="M8458" i="4"/>
  <c r="M8459" i="4"/>
  <c r="M8460" i="4"/>
  <c r="M8461" i="4"/>
  <c r="N8461" i="4" s="1"/>
  <c r="M8462" i="4"/>
  <c r="M8463" i="4"/>
  <c r="M8464" i="4"/>
  <c r="M8465" i="4"/>
  <c r="M8466" i="4"/>
  <c r="M8467" i="4"/>
  <c r="M8468" i="4"/>
  <c r="M8469" i="4"/>
  <c r="N8469" i="4" s="1"/>
  <c r="M8470" i="4"/>
  <c r="M8471" i="4"/>
  <c r="M8472" i="4"/>
  <c r="M8473" i="4"/>
  <c r="M8474" i="4"/>
  <c r="M8475" i="4"/>
  <c r="M8476" i="4"/>
  <c r="M8477" i="4"/>
  <c r="N8477" i="4" s="1"/>
  <c r="M8478" i="4"/>
  <c r="M8479" i="4"/>
  <c r="M8480" i="4"/>
  <c r="M8481" i="4"/>
  <c r="M8482" i="4"/>
  <c r="M8483" i="4"/>
  <c r="M8484" i="4"/>
  <c r="M8485" i="4"/>
  <c r="N8485" i="4" s="1"/>
  <c r="M8486" i="4"/>
  <c r="M8487" i="4"/>
  <c r="M8488" i="4"/>
  <c r="M8489" i="4"/>
  <c r="M8490" i="4"/>
  <c r="M8491" i="4"/>
  <c r="M8492" i="4"/>
  <c r="M8493" i="4"/>
  <c r="N8493" i="4" s="1"/>
  <c r="M8494" i="4"/>
  <c r="M8495" i="4"/>
  <c r="M8496" i="4"/>
  <c r="M8497" i="4"/>
  <c r="M8498" i="4"/>
  <c r="M8499" i="4"/>
  <c r="M8500" i="4"/>
  <c r="M8501" i="4"/>
  <c r="N8501" i="4" s="1"/>
  <c r="M8502" i="4"/>
  <c r="M8503" i="4"/>
  <c r="M8504" i="4"/>
  <c r="M8505" i="4"/>
  <c r="M8506" i="4"/>
  <c r="M8507" i="4"/>
  <c r="M8508" i="4"/>
  <c r="M8509" i="4"/>
  <c r="N8509" i="4" s="1"/>
  <c r="M8510" i="4"/>
  <c r="M8511" i="4"/>
  <c r="M8512" i="4"/>
  <c r="M8513" i="4"/>
  <c r="M8514" i="4"/>
  <c r="M8515" i="4"/>
  <c r="M8516" i="4"/>
  <c r="M8517" i="4"/>
  <c r="N8517" i="4" s="1"/>
  <c r="M8518" i="4"/>
  <c r="M8519" i="4"/>
  <c r="M8520" i="4"/>
  <c r="M8521" i="4"/>
  <c r="M8522" i="4"/>
  <c r="M8523" i="4"/>
  <c r="M8524" i="4"/>
  <c r="M8525" i="4"/>
  <c r="N8525" i="4" s="1"/>
  <c r="M8526" i="4"/>
  <c r="M8527" i="4"/>
  <c r="M8528" i="4"/>
  <c r="M8529" i="4"/>
  <c r="M8530" i="4"/>
  <c r="M8531" i="4"/>
  <c r="M8532" i="4"/>
  <c r="M8533" i="4"/>
  <c r="N8533" i="4" s="1"/>
  <c r="M8534" i="4"/>
  <c r="M8535" i="4"/>
  <c r="M8536" i="4"/>
  <c r="M8537" i="4"/>
  <c r="M8538" i="4"/>
  <c r="M8539" i="4"/>
  <c r="M8540" i="4"/>
  <c r="M8541" i="4"/>
  <c r="N8541" i="4" s="1"/>
  <c r="M8542" i="4"/>
  <c r="M8543" i="4"/>
  <c r="M8544" i="4"/>
  <c r="M8545" i="4"/>
  <c r="M8546" i="4"/>
  <c r="M8547" i="4"/>
  <c r="M8548" i="4"/>
  <c r="M8549" i="4"/>
  <c r="N8549" i="4" s="1"/>
  <c r="M8550" i="4"/>
  <c r="M8551" i="4"/>
  <c r="M8552" i="4"/>
  <c r="M8553" i="4"/>
  <c r="M8554" i="4"/>
  <c r="M8555" i="4"/>
  <c r="M8556" i="4"/>
  <c r="M8557" i="4"/>
  <c r="N8557" i="4" s="1"/>
  <c r="M8558" i="4"/>
  <c r="M8559" i="4"/>
  <c r="M8560" i="4"/>
  <c r="M8561" i="4"/>
  <c r="M8562" i="4"/>
  <c r="M8563" i="4"/>
  <c r="M8564" i="4"/>
  <c r="M8565" i="4"/>
  <c r="N8565" i="4" s="1"/>
  <c r="M8566" i="4"/>
  <c r="M8567" i="4"/>
  <c r="M8568" i="4"/>
  <c r="M8569" i="4"/>
  <c r="M8570" i="4"/>
  <c r="M8571" i="4"/>
  <c r="M8572" i="4"/>
  <c r="M8573" i="4"/>
  <c r="N8573" i="4" s="1"/>
  <c r="M8574" i="4"/>
  <c r="M8575" i="4"/>
  <c r="M8576" i="4"/>
  <c r="M8577" i="4"/>
  <c r="M8578" i="4"/>
  <c r="M8579" i="4"/>
  <c r="M8580" i="4"/>
  <c r="M8581" i="4"/>
  <c r="N8581" i="4" s="1"/>
  <c r="M8582" i="4"/>
  <c r="M8583" i="4"/>
  <c r="M8584" i="4"/>
  <c r="M8585" i="4"/>
  <c r="M8586" i="4"/>
  <c r="M8587" i="4"/>
  <c r="M8588" i="4"/>
  <c r="M8589" i="4"/>
  <c r="N8589" i="4" s="1"/>
  <c r="M8590" i="4"/>
  <c r="M8591" i="4"/>
  <c r="M8592" i="4"/>
  <c r="M8593" i="4"/>
  <c r="M8594" i="4"/>
  <c r="M8595" i="4"/>
  <c r="M8596" i="4"/>
  <c r="M8597" i="4"/>
  <c r="N8597" i="4" s="1"/>
  <c r="M8598" i="4"/>
  <c r="M8599" i="4"/>
  <c r="M8600" i="4"/>
  <c r="M8601" i="4"/>
  <c r="M8602" i="4"/>
  <c r="M8603" i="4"/>
  <c r="M8604" i="4"/>
  <c r="M8605" i="4"/>
  <c r="N8605" i="4" s="1"/>
  <c r="M8606" i="4"/>
  <c r="M8607" i="4"/>
  <c r="M8608" i="4"/>
  <c r="M8609" i="4"/>
  <c r="M8610" i="4"/>
  <c r="M8611" i="4"/>
  <c r="M8612" i="4"/>
  <c r="M8613" i="4"/>
  <c r="N8613" i="4" s="1"/>
  <c r="M8614" i="4"/>
  <c r="M8615" i="4"/>
  <c r="M8616" i="4"/>
  <c r="M8617" i="4"/>
  <c r="M8618" i="4"/>
  <c r="M8619" i="4"/>
  <c r="M8620" i="4"/>
  <c r="M8621" i="4"/>
  <c r="N8621" i="4" s="1"/>
  <c r="M8622" i="4"/>
  <c r="M8623" i="4"/>
  <c r="M8624" i="4"/>
  <c r="M8625" i="4"/>
  <c r="M8626" i="4"/>
  <c r="M8627" i="4"/>
  <c r="M8628" i="4"/>
  <c r="M8629" i="4"/>
  <c r="N8629" i="4" s="1"/>
  <c r="M8630" i="4"/>
  <c r="M8631" i="4"/>
  <c r="M8632" i="4"/>
  <c r="M8633" i="4"/>
  <c r="M8634" i="4"/>
  <c r="M8635" i="4"/>
  <c r="M8636" i="4"/>
  <c r="M8637" i="4"/>
  <c r="N8637" i="4" s="1"/>
  <c r="M8638" i="4"/>
  <c r="M8639" i="4"/>
  <c r="M8640" i="4"/>
  <c r="M8641" i="4"/>
  <c r="M8642" i="4"/>
  <c r="M8643" i="4"/>
  <c r="M8644" i="4"/>
  <c r="M8645" i="4"/>
  <c r="N8645" i="4" s="1"/>
  <c r="M8646" i="4"/>
  <c r="M8647" i="4"/>
  <c r="M8648" i="4"/>
  <c r="M8649" i="4"/>
  <c r="M8650" i="4"/>
  <c r="M8651" i="4"/>
  <c r="M8652" i="4"/>
  <c r="M8653" i="4"/>
  <c r="N8653" i="4" s="1"/>
  <c r="M8654" i="4"/>
  <c r="M8655" i="4"/>
  <c r="M8656" i="4"/>
  <c r="M8657" i="4"/>
  <c r="M8658" i="4"/>
  <c r="M8659" i="4"/>
  <c r="M8660" i="4"/>
  <c r="M8661" i="4"/>
  <c r="N8661" i="4" s="1"/>
  <c r="M8662" i="4"/>
  <c r="M8663" i="4"/>
  <c r="M8664" i="4"/>
  <c r="M8665" i="4"/>
  <c r="M8666" i="4"/>
  <c r="M8667" i="4"/>
  <c r="M8668" i="4"/>
  <c r="M8669" i="4"/>
  <c r="N8669" i="4" s="1"/>
  <c r="M8670" i="4"/>
  <c r="M8671" i="4"/>
  <c r="M8672" i="4"/>
  <c r="M8673" i="4"/>
  <c r="M8674" i="4"/>
  <c r="M8675" i="4"/>
  <c r="M8676" i="4"/>
  <c r="M8677" i="4"/>
  <c r="N8677" i="4" s="1"/>
  <c r="M8678" i="4"/>
  <c r="M8679" i="4"/>
  <c r="M8680" i="4"/>
  <c r="M8681" i="4"/>
  <c r="M8682" i="4"/>
  <c r="M8683" i="4"/>
  <c r="M8684" i="4"/>
  <c r="M8685" i="4"/>
  <c r="N8685" i="4" s="1"/>
  <c r="M8686" i="4"/>
  <c r="M8687" i="4"/>
  <c r="M8688" i="4"/>
  <c r="M8689" i="4"/>
  <c r="M8690" i="4"/>
  <c r="M8691" i="4"/>
  <c r="M8692" i="4"/>
  <c r="M8693" i="4"/>
  <c r="N8693" i="4" s="1"/>
  <c r="M8694" i="4"/>
  <c r="M8695" i="4"/>
  <c r="M8696" i="4"/>
  <c r="M8697" i="4"/>
  <c r="M8698" i="4"/>
  <c r="M8699" i="4"/>
  <c r="M8700" i="4"/>
  <c r="M8701" i="4"/>
  <c r="N8701" i="4" s="1"/>
  <c r="M8702" i="4"/>
  <c r="M8703" i="4"/>
  <c r="M8704" i="4"/>
  <c r="M8705" i="4"/>
  <c r="M8706" i="4"/>
  <c r="M8707" i="4"/>
  <c r="M8708" i="4"/>
  <c r="M8709" i="4"/>
  <c r="N8709" i="4" s="1"/>
  <c r="M8710" i="4"/>
  <c r="M8711" i="4"/>
  <c r="M8712" i="4"/>
  <c r="M8713" i="4"/>
  <c r="M8714" i="4"/>
  <c r="M8715" i="4"/>
  <c r="M8716" i="4"/>
  <c r="M8717" i="4"/>
  <c r="N8717" i="4" s="1"/>
  <c r="M8718" i="4"/>
  <c r="M8719" i="4"/>
  <c r="M8720" i="4"/>
  <c r="M8721" i="4"/>
  <c r="M8722" i="4"/>
  <c r="M8723" i="4"/>
  <c r="M8724" i="4"/>
  <c r="M8725" i="4"/>
  <c r="N8725" i="4" s="1"/>
  <c r="M8726" i="4"/>
  <c r="M8727" i="4"/>
  <c r="M8728" i="4"/>
  <c r="M8729" i="4"/>
  <c r="M8730" i="4"/>
  <c r="M8731" i="4"/>
  <c r="M8732" i="4"/>
  <c r="M8733" i="4"/>
  <c r="N8733" i="4" s="1"/>
  <c r="M8734" i="4"/>
  <c r="M8735" i="4"/>
  <c r="M8736" i="4"/>
  <c r="M8737" i="4"/>
  <c r="M8738" i="4"/>
  <c r="M8739" i="4"/>
  <c r="M8740" i="4"/>
  <c r="M8741" i="4"/>
  <c r="N8741" i="4" s="1"/>
  <c r="M8742" i="4"/>
  <c r="M8743" i="4"/>
  <c r="M8744" i="4"/>
  <c r="M8745" i="4"/>
  <c r="M8746" i="4"/>
  <c r="M8747" i="4"/>
  <c r="M8748" i="4"/>
  <c r="M8749" i="4"/>
  <c r="N8749" i="4" s="1"/>
  <c r="M8750" i="4"/>
  <c r="M8751" i="4"/>
  <c r="M8752" i="4"/>
  <c r="M8753" i="4"/>
  <c r="M8754" i="4"/>
  <c r="M8755" i="4"/>
  <c r="M8756" i="4"/>
  <c r="M8757" i="4"/>
  <c r="N8757" i="4" s="1"/>
  <c r="M8758" i="4"/>
  <c r="M8759" i="4"/>
  <c r="M8760" i="4"/>
  <c r="M8761" i="4"/>
  <c r="M8762" i="4"/>
  <c r="M8763" i="4"/>
  <c r="M8764" i="4"/>
  <c r="M8765" i="4"/>
  <c r="N8765" i="4" s="1"/>
  <c r="M8766" i="4"/>
  <c r="M8767" i="4"/>
  <c r="M8768" i="4"/>
  <c r="M8769" i="4"/>
  <c r="M8770" i="4"/>
  <c r="M8771" i="4"/>
  <c r="M8772" i="4"/>
  <c r="M8773" i="4"/>
  <c r="N8773" i="4" s="1"/>
  <c r="M8774" i="4"/>
  <c r="M8775" i="4"/>
  <c r="M8776" i="4"/>
  <c r="M8777" i="4"/>
  <c r="M8778" i="4"/>
  <c r="M8779" i="4"/>
  <c r="M8780" i="4"/>
  <c r="M8781" i="4"/>
  <c r="N8781" i="4" s="1"/>
  <c r="M8782" i="4"/>
  <c r="M8783" i="4"/>
  <c r="M8784" i="4"/>
  <c r="M8785" i="4"/>
  <c r="M8786" i="4"/>
  <c r="M8787" i="4"/>
  <c r="M8788" i="4"/>
  <c r="M8789" i="4"/>
  <c r="N8789" i="4" s="1"/>
  <c r="M8790" i="4"/>
  <c r="M8791" i="4"/>
  <c r="M8792" i="4"/>
  <c r="M8793" i="4"/>
  <c r="M8794" i="4"/>
  <c r="M8795" i="4"/>
  <c r="M8796" i="4"/>
  <c r="M8797" i="4"/>
  <c r="N8797" i="4" s="1"/>
  <c r="M8798" i="4"/>
  <c r="M8799" i="4"/>
  <c r="M8800" i="4"/>
  <c r="M8801" i="4"/>
  <c r="M8802" i="4"/>
  <c r="M8803" i="4"/>
  <c r="M8804" i="4"/>
  <c r="M8805" i="4"/>
  <c r="N8805" i="4" s="1"/>
  <c r="M8806" i="4"/>
  <c r="M8807" i="4"/>
  <c r="M8808" i="4"/>
  <c r="M8809" i="4"/>
  <c r="M8810" i="4"/>
  <c r="M8811" i="4"/>
  <c r="M8812" i="4"/>
  <c r="M8813" i="4"/>
  <c r="N8813" i="4" s="1"/>
  <c r="M8814" i="4"/>
  <c r="M8815" i="4"/>
  <c r="M8816" i="4"/>
  <c r="M8817" i="4"/>
  <c r="M8818" i="4"/>
  <c r="M8819" i="4"/>
  <c r="M8820" i="4"/>
  <c r="M8821" i="4"/>
  <c r="N8821" i="4" s="1"/>
  <c r="M8822" i="4"/>
  <c r="M8823" i="4"/>
  <c r="M8824" i="4"/>
  <c r="M8825" i="4"/>
  <c r="M8826" i="4"/>
  <c r="M8827" i="4"/>
  <c r="M8828" i="4"/>
  <c r="M8829" i="4"/>
  <c r="N8829" i="4" s="1"/>
  <c r="M8830" i="4"/>
  <c r="M8831" i="4"/>
  <c r="M8832" i="4"/>
  <c r="M8833" i="4"/>
  <c r="M8834" i="4"/>
  <c r="M8835" i="4"/>
  <c r="M8836" i="4"/>
  <c r="M8837" i="4"/>
  <c r="N8837" i="4" s="1"/>
  <c r="M8838" i="4"/>
  <c r="M8839" i="4"/>
  <c r="M8840" i="4"/>
  <c r="M8841" i="4"/>
  <c r="M8842" i="4"/>
  <c r="M8843" i="4"/>
  <c r="M8844" i="4"/>
  <c r="M8845" i="4"/>
  <c r="N8845" i="4" s="1"/>
  <c r="M8846" i="4"/>
  <c r="M8847" i="4"/>
  <c r="M8848" i="4"/>
  <c r="M8849" i="4"/>
  <c r="M8850" i="4"/>
  <c r="M8851" i="4"/>
  <c r="M8852" i="4"/>
  <c r="M8853" i="4"/>
  <c r="N8853" i="4" s="1"/>
  <c r="M8854" i="4"/>
  <c r="M8855" i="4"/>
  <c r="M8856" i="4"/>
  <c r="M8857" i="4"/>
  <c r="M8858" i="4"/>
  <c r="M8859" i="4"/>
  <c r="M8860" i="4"/>
  <c r="M8861" i="4"/>
  <c r="N8861" i="4" s="1"/>
  <c r="M8862" i="4"/>
  <c r="M8863" i="4"/>
  <c r="M8864" i="4"/>
  <c r="M8865" i="4"/>
  <c r="M8866" i="4"/>
  <c r="M8867" i="4"/>
  <c r="M8868" i="4"/>
  <c r="M8869" i="4"/>
  <c r="N8869" i="4" s="1"/>
  <c r="M8870" i="4"/>
  <c r="M8871" i="4"/>
  <c r="M8872" i="4"/>
  <c r="M8873" i="4"/>
  <c r="M8874" i="4"/>
  <c r="M8875" i="4"/>
  <c r="M8876" i="4"/>
  <c r="M8877" i="4"/>
  <c r="N8877" i="4" s="1"/>
  <c r="M8878" i="4"/>
  <c r="M8879" i="4"/>
  <c r="M8880" i="4"/>
  <c r="M8881" i="4"/>
  <c r="M8882" i="4"/>
  <c r="M8883" i="4"/>
  <c r="M8884" i="4"/>
  <c r="M8885" i="4"/>
  <c r="N8885" i="4" s="1"/>
  <c r="M8886" i="4"/>
  <c r="M8887" i="4"/>
  <c r="M8888" i="4"/>
  <c r="M8889" i="4"/>
  <c r="M8890" i="4"/>
  <c r="M8891" i="4"/>
  <c r="M8892" i="4"/>
  <c r="M8893" i="4"/>
  <c r="N8893" i="4" s="1"/>
  <c r="M8894" i="4"/>
  <c r="M8895" i="4"/>
  <c r="M8896" i="4"/>
  <c r="M8897" i="4"/>
  <c r="M8898" i="4"/>
  <c r="M8899" i="4"/>
  <c r="M8900" i="4"/>
  <c r="M8901" i="4"/>
  <c r="N8901" i="4" s="1"/>
  <c r="M8902" i="4"/>
  <c r="M8903" i="4"/>
  <c r="M8904" i="4"/>
  <c r="M8905" i="4"/>
  <c r="M8906" i="4"/>
  <c r="M8907" i="4"/>
  <c r="M8908" i="4"/>
  <c r="M8909" i="4"/>
  <c r="N8909" i="4" s="1"/>
  <c r="M8910" i="4"/>
  <c r="M8911" i="4"/>
  <c r="M8912" i="4"/>
  <c r="M8913" i="4"/>
  <c r="M8914" i="4"/>
  <c r="M8915" i="4"/>
  <c r="M8916" i="4"/>
  <c r="M8917" i="4"/>
  <c r="N8917" i="4" s="1"/>
  <c r="M8918" i="4"/>
  <c r="M8919" i="4"/>
  <c r="M8920" i="4"/>
  <c r="M8921" i="4"/>
  <c r="M8922" i="4"/>
  <c r="M8923" i="4"/>
  <c r="M8924" i="4"/>
  <c r="M8925" i="4"/>
  <c r="N8925" i="4" s="1"/>
  <c r="M8926" i="4"/>
  <c r="M8927" i="4"/>
  <c r="M8928" i="4"/>
  <c r="M8929" i="4"/>
  <c r="M8930" i="4"/>
  <c r="M8931" i="4"/>
  <c r="M8932" i="4"/>
  <c r="M8933" i="4"/>
  <c r="N8933" i="4" s="1"/>
  <c r="M8934" i="4"/>
  <c r="M8935" i="4"/>
  <c r="M8936" i="4"/>
  <c r="M8937" i="4"/>
  <c r="M8938" i="4"/>
  <c r="M8939" i="4"/>
  <c r="M8940" i="4"/>
  <c r="M8941" i="4"/>
  <c r="N8941" i="4" s="1"/>
  <c r="M8942" i="4"/>
  <c r="M8943" i="4"/>
  <c r="M8944" i="4"/>
  <c r="M8945" i="4"/>
  <c r="M8946" i="4"/>
  <c r="M8947" i="4"/>
  <c r="M8948" i="4"/>
  <c r="M8949" i="4"/>
  <c r="N8949" i="4" s="1"/>
  <c r="M8950" i="4"/>
  <c r="M8951" i="4"/>
  <c r="M8952" i="4"/>
  <c r="M8953" i="4"/>
  <c r="M8954" i="4"/>
  <c r="M8955" i="4"/>
  <c r="M8956" i="4"/>
  <c r="M8957" i="4"/>
  <c r="N8957" i="4" s="1"/>
  <c r="M8958" i="4"/>
  <c r="M8959" i="4"/>
  <c r="M8960" i="4"/>
  <c r="M8961" i="4"/>
  <c r="M8962" i="4"/>
  <c r="M8963" i="4"/>
  <c r="M8964" i="4"/>
  <c r="M8965" i="4"/>
  <c r="N8965" i="4" s="1"/>
  <c r="M8966" i="4"/>
  <c r="M8967" i="4"/>
  <c r="M8968" i="4"/>
  <c r="M8969" i="4"/>
  <c r="M8970" i="4"/>
  <c r="M8971" i="4"/>
  <c r="M8972" i="4"/>
  <c r="M8973" i="4"/>
  <c r="N8973" i="4" s="1"/>
  <c r="M8974" i="4"/>
  <c r="M8975" i="4"/>
  <c r="M8976" i="4"/>
  <c r="M8977" i="4"/>
  <c r="M8978" i="4"/>
  <c r="M8979" i="4"/>
  <c r="M8980" i="4"/>
  <c r="M8981" i="4"/>
  <c r="N8981" i="4" s="1"/>
  <c r="M8982" i="4"/>
  <c r="M8983" i="4"/>
  <c r="M8984" i="4"/>
  <c r="M8985" i="4"/>
  <c r="M8986" i="4"/>
  <c r="M8987" i="4"/>
  <c r="M8988" i="4"/>
  <c r="M8989" i="4"/>
  <c r="N8989" i="4" s="1"/>
  <c r="M8990" i="4"/>
  <c r="M8991" i="4"/>
  <c r="M8992" i="4"/>
  <c r="M8993" i="4"/>
  <c r="M8994" i="4"/>
  <c r="M8995" i="4"/>
  <c r="M8996" i="4"/>
  <c r="M8997" i="4"/>
  <c r="N8997" i="4" s="1"/>
  <c r="M8998" i="4"/>
  <c r="M8999" i="4"/>
  <c r="M9000" i="4"/>
  <c r="M9001" i="4"/>
  <c r="M9002" i="4"/>
  <c r="M9003" i="4"/>
  <c r="M9004" i="4"/>
  <c r="M9005" i="4"/>
  <c r="N9005" i="4" s="1"/>
  <c r="M9006" i="4"/>
  <c r="M9007" i="4"/>
  <c r="M9008" i="4"/>
  <c r="M9009" i="4"/>
  <c r="M9010" i="4"/>
  <c r="M9011" i="4"/>
  <c r="M9012" i="4"/>
  <c r="M9013" i="4"/>
  <c r="N9013" i="4" s="1"/>
  <c r="M9014" i="4"/>
  <c r="M9015" i="4"/>
  <c r="M9016" i="4"/>
  <c r="M9017" i="4"/>
  <c r="M9018" i="4"/>
  <c r="M9019" i="4"/>
  <c r="M9020" i="4"/>
  <c r="M9021" i="4"/>
  <c r="N9021" i="4" s="1"/>
  <c r="M9022" i="4"/>
  <c r="M9023" i="4"/>
  <c r="M9024" i="4"/>
  <c r="M9025" i="4"/>
  <c r="M9026" i="4"/>
  <c r="M9027" i="4"/>
  <c r="M9028" i="4"/>
  <c r="M9029" i="4"/>
  <c r="N9029" i="4" s="1"/>
  <c r="M9030" i="4"/>
  <c r="M9031" i="4"/>
  <c r="M9032" i="4"/>
  <c r="M9033" i="4"/>
  <c r="M9034" i="4"/>
  <c r="M9035" i="4"/>
  <c r="M9036" i="4"/>
  <c r="M9037" i="4"/>
  <c r="N9037" i="4" s="1"/>
  <c r="M9038" i="4"/>
  <c r="M9039" i="4"/>
  <c r="M9040" i="4"/>
  <c r="M9041" i="4"/>
  <c r="M9042" i="4"/>
  <c r="M9043" i="4"/>
  <c r="M9044" i="4"/>
  <c r="M9045" i="4"/>
  <c r="N9045" i="4" s="1"/>
  <c r="M9046" i="4"/>
  <c r="M9047" i="4"/>
  <c r="M9048" i="4"/>
  <c r="M9049" i="4"/>
  <c r="M9050" i="4"/>
  <c r="M9051" i="4"/>
  <c r="M9052" i="4"/>
  <c r="M9053" i="4"/>
  <c r="N9053" i="4" s="1"/>
  <c r="M9054" i="4"/>
  <c r="M9055" i="4"/>
  <c r="M9056" i="4"/>
  <c r="M9057" i="4"/>
  <c r="M9058" i="4"/>
  <c r="M9059" i="4"/>
  <c r="M9060" i="4"/>
  <c r="M9061" i="4"/>
  <c r="N9061" i="4" s="1"/>
  <c r="M9062" i="4"/>
  <c r="M9063" i="4"/>
  <c r="M9064" i="4"/>
  <c r="M9065" i="4"/>
  <c r="M9066" i="4"/>
  <c r="M9067" i="4"/>
  <c r="M9068" i="4"/>
  <c r="M9069" i="4"/>
  <c r="N9069" i="4" s="1"/>
  <c r="M9070" i="4"/>
  <c r="M9071" i="4"/>
  <c r="M9072" i="4"/>
  <c r="M9073" i="4"/>
  <c r="M9074" i="4"/>
  <c r="M9075" i="4"/>
  <c r="M9076" i="4"/>
  <c r="M9077" i="4"/>
  <c r="N9077" i="4" s="1"/>
  <c r="M9078" i="4"/>
  <c r="M9079" i="4"/>
  <c r="M9080" i="4"/>
  <c r="M9081" i="4"/>
  <c r="M9082" i="4"/>
  <c r="M9083" i="4"/>
  <c r="M9084" i="4"/>
  <c r="M9085" i="4"/>
  <c r="N9085" i="4" s="1"/>
  <c r="M9086" i="4"/>
  <c r="M9087" i="4"/>
  <c r="M9088" i="4"/>
  <c r="M9089" i="4"/>
  <c r="M9090" i="4"/>
  <c r="M9091" i="4"/>
  <c r="M9092" i="4"/>
  <c r="M9093" i="4"/>
  <c r="N9093" i="4" s="1"/>
  <c r="M9094" i="4"/>
  <c r="M9095" i="4"/>
  <c r="M9096" i="4"/>
  <c r="M9097" i="4"/>
  <c r="M9098" i="4"/>
  <c r="M9099" i="4"/>
  <c r="M9100" i="4"/>
  <c r="M9101" i="4"/>
  <c r="N9101" i="4" s="1"/>
  <c r="M9102" i="4"/>
  <c r="M9103" i="4"/>
  <c r="M9104" i="4"/>
  <c r="M9105" i="4"/>
  <c r="M9106" i="4"/>
  <c r="M9107" i="4"/>
  <c r="M9108" i="4"/>
  <c r="M9109" i="4"/>
  <c r="N9109" i="4" s="1"/>
  <c r="M9110" i="4"/>
  <c r="M9111" i="4"/>
  <c r="M9112" i="4"/>
  <c r="M9113" i="4"/>
  <c r="M9114" i="4"/>
  <c r="M9115" i="4"/>
  <c r="M9116" i="4"/>
  <c r="M9117" i="4"/>
  <c r="N9117" i="4" s="1"/>
  <c r="M9118" i="4"/>
  <c r="M9119" i="4"/>
  <c r="M9120" i="4"/>
  <c r="M9121" i="4"/>
  <c r="M9122" i="4"/>
  <c r="M9123" i="4"/>
  <c r="M9124" i="4"/>
  <c r="M9125" i="4"/>
  <c r="N9125" i="4" s="1"/>
  <c r="M9126" i="4"/>
  <c r="M9127" i="4"/>
  <c r="M9128" i="4"/>
  <c r="M9129" i="4"/>
  <c r="M9130" i="4"/>
  <c r="M9131" i="4"/>
  <c r="M9132" i="4"/>
  <c r="M9133" i="4"/>
  <c r="N9133" i="4" s="1"/>
  <c r="M9134" i="4"/>
  <c r="M9135" i="4"/>
  <c r="M9136" i="4"/>
  <c r="M9137" i="4"/>
  <c r="M9138" i="4"/>
  <c r="M9139" i="4"/>
  <c r="M9140" i="4"/>
  <c r="M9141" i="4"/>
  <c r="N9141" i="4" s="1"/>
  <c r="M9142" i="4"/>
  <c r="M9143" i="4"/>
  <c r="M9144" i="4"/>
  <c r="M9145" i="4"/>
  <c r="M9146" i="4"/>
  <c r="M9147" i="4"/>
  <c r="M9148" i="4"/>
  <c r="M9149" i="4"/>
  <c r="N9149" i="4" s="1"/>
  <c r="M9150" i="4"/>
  <c r="M9151" i="4"/>
  <c r="M9152" i="4"/>
  <c r="M9153" i="4"/>
  <c r="M9154" i="4"/>
  <c r="M9155" i="4"/>
  <c r="M9156" i="4"/>
  <c r="M9157" i="4"/>
  <c r="N9157" i="4" s="1"/>
  <c r="M9158" i="4"/>
  <c r="M9159" i="4"/>
  <c r="M9160" i="4"/>
  <c r="M9161" i="4"/>
  <c r="M9162" i="4"/>
  <c r="M9163" i="4"/>
  <c r="M9164" i="4"/>
  <c r="M9165" i="4"/>
  <c r="N9165" i="4" s="1"/>
  <c r="M9166" i="4"/>
  <c r="M9167" i="4"/>
  <c r="M9168" i="4"/>
  <c r="M9169" i="4"/>
  <c r="M9170" i="4"/>
  <c r="M9171" i="4"/>
  <c r="M9172" i="4"/>
  <c r="M9173" i="4"/>
  <c r="N9173" i="4" s="1"/>
  <c r="M9174" i="4"/>
  <c r="M9175" i="4"/>
  <c r="M9176" i="4"/>
  <c r="M9177" i="4"/>
  <c r="M9178" i="4"/>
  <c r="M9179" i="4"/>
  <c r="M9180" i="4"/>
  <c r="M9181" i="4"/>
  <c r="N9181" i="4" s="1"/>
  <c r="M9182" i="4"/>
  <c r="M9183" i="4"/>
  <c r="M9184" i="4"/>
  <c r="M9185" i="4"/>
  <c r="M9186" i="4"/>
  <c r="M9187" i="4"/>
  <c r="M9188" i="4"/>
  <c r="M9189" i="4"/>
  <c r="N9189" i="4" s="1"/>
  <c r="M9190" i="4"/>
  <c r="M9191" i="4"/>
  <c r="M9192" i="4"/>
  <c r="M9193" i="4"/>
  <c r="M9194" i="4"/>
  <c r="M9195" i="4"/>
  <c r="M9196" i="4"/>
  <c r="M9197" i="4"/>
  <c r="N9197" i="4" s="1"/>
  <c r="M9198" i="4"/>
  <c r="M9199" i="4"/>
  <c r="M9200" i="4"/>
  <c r="M9201" i="4"/>
  <c r="M9202" i="4"/>
  <c r="M9203" i="4"/>
  <c r="M9204" i="4"/>
  <c r="M9205" i="4"/>
  <c r="N9205" i="4" s="1"/>
  <c r="M9206" i="4"/>
  <c r="M9207" i="4"/>
  <c r="M9208" i="4"/>
  <c r="M9209" i="4"/>
  <c r="M9210" i="4"/>
  <c r="M9211" i="4"/>
  <c r="M9212" i="4"/>
  <c r="M9213" i="4"/>
  <c r="N9213" i="4" s="1"/>
  <c r="M9214" i="4"/>
  <c r="M9215" i="4"/>
  <c r="M9216" i="4"/>
  <c r="M9217" i="4"/>
  <c r="M9218" i="4"/>
  <c r="M9219" i="4"/>
  <c r="M9220" i="4"/>
  <c r="M9221" i="4"/>
  <c r="N9221" i="4" s="1"/>
  <c r="M9222" i="4"/>
  <c r="M9223" i="4"/>
  <c r="M9224" i="4"/>
  <c r="M9225" i="4"/>
  <c r="M9226" i="4"/>
  <c r="M9227" i="4"/>
  <c r="M9228" i="4"/>
  <c r="M9229" i="4"/>
  <c r="N9229" i="4" s="1"/>
  <c r="M9230" i="4"/>
  <c r="M9231" i="4"/>
  <c r="M9232" i="4"/>
  <c r="M9233" i="4"/>
  <c r="M9234" i="4"/>
  <c r="M9235" i="4"/>
  <c r="M9236" i="4"/>
  <c r="M9237" i="4"/>
  <c r="N9237" i="4" s="1"/>
  <c r="M9238" i="4"/>
  <c r="M9239" i="4"/>
  <c r="M9240" i="4"/>
  <c r="M9241" i="4"/>
  <c r="M9242" i="4"/>
  <c r="M9243" i="4"/>
  <c r="M9244" i="4"/>
  <c r="M9245" i="4"/>
  <c r="N9245" i="4" s="1"/>
  <c r="M9246" i="4"/>
  <c r="M9247" i="4"/>
  <c r="M9248" i="4"/>
  <c r="M9249" i="4"/>
  <c r="M9250" i="4"/>
  <c r="M9251" i="4"/>
  <c r="M9252" i="4"/>
  <c r="M9253" i="4"/>
  <c r="N9253" i="4" s="1"/>
  <c r="M9254" i="4"/>
  <c r="M9255" i="4"/>
  <c r="M9256" i="4"/>
  <c r="M9257" i="4"/>
  <c r="M9258" i="4"/>
  <c r="M9259" i="4"/>
  <c r="M9260" i="4"/>
  <c r="M9261" i="4"/>
  <c r="N9261" i="4" s="1"/>
  <c r="M9262" i="4"/>
  <c r="M9263" i="4"/>
  <c r="M9264" i="4"/>
  <c r="M9265" i="4"/>
  <c r="M9266" i="4"/>
  <c r="M9267" i="4"/>
  <c r="M9268" i="4"/>
  <c r="M9269" i="4"/>
  <c r="N9269" i="4" s="1"/>
  <c r="M9270" i="4"/>
  <c r="M9271" i="4"/>
  <c r="M9272" i="4"/>
  <c r="M9273" i="4"/>
  <c r="M9274" i="4"/>
  <c r="M9275" i="4"/>
  <c r="M9276" i="4"/>
  <c r="M9277" i="4"/>
  <c r="N9277" i="4" s="1"/>
  <c r="M9278" i="4"/>
  <c r="M9279" i="4"/>
  <c r="M9280" i="4"/>
  <c r="M9281" i="4"/>
  <c r="M9282" i="4"/>
  <c r="M9283" i="4"/>
  <c r="M9284" i="4"/>
  <c r="M9285" i="4"/>
  <c r="N9285" i="4" s="1"/>
  <c r="M9286" i="4"/>
  <c r="M9287" i="4"/>
  <c r="M9288" i="4"/>
  <c r="M9289" i="4"/>
  <c r="M9290" i="4"/>
  <c r="M9291" i="4"/>
  <c r="M9292" i="4"/>
  <c r="M9293" i="4"/>
  <c r="N9293" i="4" s="1"/>
  <c r="M9294" i="4"/>
  <c r="M9295" i="4"/>
  <c r="M9296" i="4"/>
  <c r="M9297" i="4"/>
  <c r="M9298" i="4"/>
  <c r="M9299" i="4"/>
  <c r="M9300" i="4"/>
  <c r="M9301" i="4"/>
  <c r="N9301" i="4" s="1"/>
  <c r="M9302" i="4"/>
  <c r="M9303" i="4"/>
  <c r="M9304" i="4"/>
  <c r="M9305" i="4"/>
  <c r="M9306" i="4"/>
  <c r="M9307" i="4"/>
  <c r="M9308" i="4"/>
  <c r="M9309" i="4"/>
  <c r="N9309" i="4" s="1"/>
  <c r="M9310" i="4"/>
  <c r="M9311" i="4"/>
  <c r="M9312" i="4"/>
  <c r="M9313" i="4"/>
  <c r="M9314" i="4"/>
  <c r="M9315" i="4"/>
  <c r="M9316" i="4"/>
  <c r="M9317" i="4"/>
  <c r="N9317" i="4" s="1"/>
  <c r="M9318" i="4"/>
  <c r="M9319" i="4"/>
  <c r="M9320" i="4"/>
  <c r="M9321" i="4"/>
  <c r="M9322" i="4"/>
  <c r="M9323" i="4"/>
  <c r="M9324" i="4"/>
  <c r="M9325" i="4"/>
  <c r="N9325" i="4" s="1"/>
  <c r="M9326" i="4"/>
  <c r="M9327" i="4"/>
  <c r="M9328" i="4"/>
  <c r="M9329" i="4"/>
  <c r="M9330" i="4"/>
  <c r="M9331" i="4"/>
  <c r="M9332" i="4"/>
  <c r="M9333" i="4"/>
  <c r="N9333" i="4" s="1"/>
  <c r="M9334" i="4"/>
  <c r="M9335" i="4"/>
  <c r="M9336" i="4"/>
  <c r="M9337" i="4"/>
  <c r="M9338" i="4"/>
  <c r="M9339" i="4"/>
  <c r="M9340" i="4"/>
  <c r="M9341" i="4"/>
  <c r="N9341" i="4" s="1"/>
  <c r="M9342" i="4"/>
  <c r="M9343" i="4"/>
  <c r="M9344" i="4"/>
  <c r="M9345" i="4"/>
  <c r="M9346" i="4"/>
  <c r="M9347" i="4"/>
  <c r="M9348" i="4"/>
  <c r="M9349" i="4"/>
  <c r="N9349" i="4" s="1"/>
  <c r="M9350" i="4"/>
  <c r="M9351" i="4"/>
  <c r="M9352" i="4"/>
  <c r="M9353" i="4"/>
  <c r="M9354" i="4"/>
  <c r="M9355" i="4"/>
  <c r="M9356" i="4"/>
  <c r="M9357" i="4"/>
  <c r="N9357" i="4" s="1"/>
  <c r="M9358" i="4"/>
  <c r="M9359" i="4"/>
  <c r="M9360" i="4"/>
  <c r="M9361" i="4"/>
  <c r="M9362" i="4"/>
  <c r="M9363" i="4"/>
  <c r="M9364" i="4"/>
  <c r="M9365" i="4"/>
  <c r="N9365" i="4" s="1"/>
  <c r="M9366" i="4"/>
  <c r="M9367" i="4"/>
  <c r="M9368" i="4"/>
  <c r="M9369" i="4"/>
  <c r="M9370" i="4"/>
  <c r="M9371" i="4"/>
  <c r="M9372" i="4"/>
  <c r="M9373" i="4"/>
  <c r="N9373" i="4" s="1"/>
  <c r="M9374" i="4"/>
  <c r="M9375" i="4"/>
  <c r="M9376" i="4"/>
  <c r="M9377" i="4"/>
  <c r="M9378" i="4"/>
  <c r="M9379" i="4"/>
  <c r="M9380" i="4"/>
  <c r="M9381" i="4"/>
  <c r="N9381" i="4" s="1"/>
  <c r="M9382" i="4"/>
  <c r="M9383" i="4"/>
  <c r="M9384" i="4"/>
  <c r="M9385" i="4"/>
  <c r="M9386" i="4"/>
  <c r="M9387" i="4"/>
  <c r="M9388" i="4"/>
  <c r="M9389" i="4"/>
  <c r="N9389" i="4" s="1"/>
  <c r="M9390" i="4"/>
  <c r="M9391" i="4"/>
  <c r="M9392" i="4"/>
  <c r="M9393" i="4"/>
  <c r="M9394" i="4"/>
  <c r="M9395" i="4"/>
  <c r="M9396" i="4"/>
  <c r="M9397" i="4"/>
  <c r="N9397" i="4" s="1"/>
  <c r="M9398" i="4"/>
  <c r="M9399" i="4"/>
  <c r="M9400" i="4"/>
  <c r="M9401" i="4"/>
  <c r="M9402" i="4"/>
  <c r="M9403" i="4"/>
  <c r="M9404" i="4"/>
  <c r="M9405" i="4"/>
  <c r="N9405" i="4" s="1"/>
  <c r="M9406" i="4"/>
  <c r="M9407" i="4"/>
  <c r="M9408" i="4"/>
  <c r="M9409" i="4"/>
  <c r="M9410" i="4"/>
  <c r="M9411" i="4"/>
  <c r="M9412" i="4"/>
  <c r="M9413" i="4"/>
  <c r="N9413" i="4" s="1"/>
  <c r="M9414" i="4"/>
  <c r="M9415" i="4"/>
  <c r="M9416" i="4"/>
  <c r="M9417" i="4"/>
  <c r="M9418" i="4"/>
  <c r="M9419" i="4"/>
  <c r="M9420" i="4"/>
  <c r="M9421" i="4"/>
  <c r="N9421" i="4" s="1"/>
  <c r="M9422" i="4"/>
  <c r="M9423" i="4"/>
  <c r="M9424" i="4"/>
  <c r="M9425" i="4"/>
  <c r="M9426" i="4"/>
  <c r="M9427" i="4"/>
  <c r="M9428" i="4"/>
  <c r="M9429" i="4"/>
  <c r="N9429" i="4" s="1"/>
  <c r="M9430" i="4"/>
  <c r="M9431" i="4"/>
  <c r="M9432" i="4"/>
  <c r="M9433" i="4"/>
  <c r="M9434" i="4"/>
  <c r="M9435" i="4"/>
  <c r="M9436" i="4"/>
  <c r="M9437" i="4"/>
  <c r="N9437" i="4" s="1"/>
  <c r="M9438" i="4"/>
  <c r="M9439" i="4"/>
  <c r="M9440" i="4"/>
  <c r="M9441" i="4"/>
  <c r="M9442" i="4"/>
  <c r="M9443" i="4"/>
  <c r="M9444" i="4"/>
  <c r="M9445" i="4"/>
  <c r="N9445" i="4" s="1"/>
  <c r="M9446" i="4"/>
  <c r="M9447" i="4"/>
  <c r="M9448" i="4"/>
  <c r="M9449" i="4"/>
  <c r="M9450" i="4"/>
  <c r="M9451" i="4"/>
  <c r="M9452" i="4"/>
  <c r="M9453" i="4"/>
  <c r="N9453" i="4" s="1"/>
  <c r="M9454" i="4"/>
  <c r="M9455" i="4"/>
  <c r="M9456" i="4"/>
  <c r="M9457" i="4"/>
  <c r="M9458" i="4"/>
  <c r="M9459" i="4"/>
  <c r="M9460" i="4"/>
  <c r="M9461" i="4"/>
  <c r="N9461" i="4" s="1"/>
  <c r="M9462" i="4"/>
  <c r="M9463" i="4"/>
  <c r="M9464" i="4"/>
  <c r="M9465" i="4"/>
  <c r="M9466" i="4"/>
  <c r="M9467" i="4"/>
  <c r="M9468" i="4"/>
  <c r="M9469" i="4"/>
  <c r="N9469" i="4" s="1"/>
  <c r="M9470" i="4"/>
  <c r="M9471" i="4"/>
  <c r="M9472" i="4"/>
  <c r="M9473" i="4"/>
  <c r="M9474" i="4"/>
  <c r="M9475" i="4"/>
  <c r="M9476" i="4"/>
  <c r="M9477" i="4"/>
  <c r="N9477" i="4" s="1"/>
  <c r="M9478" i="4"/>
  <c r="M9479" i="4"/>
  <c r="M9480" i="4"/>
  <c r="M9481" i="4"/>
  <c r="M9482" i="4"/>
  <c r="M9483" i="4"/>
  <c r="M9484" i="4"/>
  <c r="M9485" i="4"/>
  <c r="N9485" i="4" s="1"/>
  <c r="M9486" i="4"/>
  <c r="M9487" i="4"/>
  <c r="M9488" i="4"/>
  <c r="M9489" i="4"/>
  <c r="M9490" i="4"/>
  <c r="M9491" i="4"/>
  <c r="M9492" i="4"/>
  <c r="M9493" i="4"/>
  <c r="N9493" i="4" s="1"/>
  <c r="M9494" i="4"/>
  <c r="M9495" i="4"/>
  <c r="M9496" i="4"/>
  <c r="M9497" i="4"/>
  <c r="M9498" i="4"/>
  <c r="M9499" i="4"/>
  <c r="M9500" i="4"/>
  <c r="M9501" i="4"/>
  <c r="N9501" i="4" s="1"/>
  <c r="M9502" i="4"/>
  <c r="M9503" i="4"/>
  <c r="M9504" i="4"/>
  <c r="M9505" i="4"/>
  <c r="M9506" i="4"/>
  <c r="M9507" i="4"/>
  <c r="M9508" i="4"/>
  <c r="M9509" i="4"/>
  <c r="N9509" i="4" s="1"/>
  <c r="M9510" i="4"/>
  <c r="M9511" i="4"/>
  <c r="M9512" i="4"/>
  <c r="M9513" i="4"/>
  <c r="M9514" i="4"/>
  <c r="M9515" i="4"/>
  <c r="M9516" i="4"/>
  <c r="M9517" i="4"/>
  <c r="N9517" i="4" s="1"/>
  <c r="M9518" i="4"/>
  <c r="M9519" i="4"/>
  <c r="M9520" i="4"/>
  <c r="M9521" i="4"/>
  <c r="M9522" i="4"/>
  <c r="M9523" i="4"/>
  <c r="M9524" i="4"/>
  <c r="M9525" i="4"/>
  <c r="N9525" i="4" s="1"/>
  <c r="M9526" i="4"/>
  <c r="M9527" i="4"/>
  <c r="M9528" i="4"/>
  <c r="M9529" i="4"/>
  <c r="M9530" i="4"/>
  <c r="M9531" i="4"/>
  <c r="M9532" i="4"/>
  <c r="M9533" i="4"/>
  <c r="N9533" i="4" s="1"/>
  <c r="M9534" i="4"/>
  <c r="M9535" i="4"/>
  <c r="M9536" i="4"/>
  <c r="M9537" i="4"/>
  <c r="M9538" i="4"/>
  <c r="M9539" i="4"/>
  <c r="M9540" i="4"/>
  <c r="M9541" i="4"/>
  <c r="N9541" i="4" s="1"/>
  <c r="M9542" i="4"/>
  <c r="M9543" i="4"/>
  <c r="M9544" i="4"/>
  <c r="M9545" i="4"/>
  <c r="M9546" i="4"/>
  <c r="M9547" i="4"/>
  <c r="M9548" i="4"/>
  <c r="M9549" i="4"/>
  <c r="N9549" i="4" s="1"/>
  <c r="M9550" i="4"/>
  <c r="M9551" i="4"/>
  <c r="M9552" i="4"/>
  <c r="M9553" i="4"/>
  <c r="M9554" i="4"/>
  <c r="M9555" i="4"/>
  <c r="M9556" i="4"/>
  <c r="M9557" i="4"/>
  <c r="N9557" i="4" s="1"/>
  <c r="M9558" i="4"/>
  <c r="M9559" i="4"/>
  <c r="M9560" i="4"/>
  <c r="M9561" i="4"/>
  <c r="M9562" i="4"/>
  <c r="M9563" i="4"/>
  <c r="M9564" i="4"/>
  <c r="M9565" i="4"/>
  <c r="N9565" i="4" s="1"/>
  <c r="M9566" i="4"/>
  <c r="M9567" i="4"/>
  <c r="M9568" i="4"/>
  <c r="M9569" i="4"/>
  <c r="M9570" i="4"/>
  <c r="M9571" i="4"/>
  <c r="M9572" i="4"/>
  <c r="M9573" i="4"/>
  <c r="N9573" i="4" s="1"/>
  <c r="M9574" i="4"/>
  <c r="M9575" i="4"/>
  <c r="M9576" i="4"/>
  <c r="M9577" i="4"/>
  <c r="M9578" i="4"/>
  <c r="M9579" i="4"/>
  <c r="M9580" i="4"/>
  <c r="M9581" i="4"/>
  <c r="N9581" i="4" s="1"/>
  <c r="M9582" i="4"/>
  <c r="M9583" i="4"/>
  <c r="M9584" i="4"/>
  <c r="M9585" i="4"/>
  <c r="M9586" i="4"/>
  <c r="M9587" i="4"/>
  <c r="M9588" i="4"/>
  <c r="M9589" i="4"/>
  <c r="N9589" i="4" s="1"/>
  <c r="M9590" i="4"/>
  <c r="M9591" i="4"/>
  <c r="M9592" i="4"/>
  <c r="M9593" i="4"/>
  <c r="M9594" i="4"/>
  <c r="M9595" i="4"/>
  <c r="M9596" i="4"/>
  <c r="M9597" i="4"/>
  <c r="N9597" i="4" s="1"/>
  <c r="M9598" i="4"/>
  <c r="M9599" i="4"/>
  <c r="M9600" i="4"/>
  <c r="M9601" i="4"/>
  <c r="M9602" i="4"/>
  <c r="M9603" i="4"/>
  <c r="M9604" i="4"/>
  <c r="M9605" i="4"/>
  <c r="N9605" i="4" s="1"/>
  <c r="M9606" i="4"/>
  <c r="M9607" i="4"/>
  <c r="M9608" i="4"/>
  <c r="M9609" i="4"/>
  <c r="M9610" i="4"/>
  <c r="M9611" i="4"/>
  <c r="M9612" i="4"/>
  <c r="M9613" i="4"/>
  <c r="N9613" i="4" s="1"/>
  <c r="M9614" i="4"/>
  <c r="M9615" i="4"/>
  <c r="M9616" i="4"/>
  <c r="M9617" i="4"/>
  <c r="M9618" i="4"/>
  <c r="M9619" i="4"/>
  <c r="M9620" i="4"/>
  <c r="M9621" i="4"/>
  <c r="N9621" i="4" s="1"/>
  <c r="M9622" i="4"/>
  <c r="M9623" i="4"/>
  <c r="M9624" i="4"/>
  <c r="M9625" i="4"/>
  <c r="M9626" i="4"/>
  <c r="M9627" i="4"/>
  <c r="M9628" i="4"/>
  <c r="M9629" i="4"/>
  <c r="N9629" i="4" s="1"/>
  <c r="M9630" i="4"/>
  <c r="M9631" i="4"/>
  <c r="M9632" i="4"/>
  <c r="M9633" i="4"/>
  <c r="M9634" i="4"/>
  <c r="M9635" i="4"/>
  <c r="M9636" i="4"/>
  <c r="M9637" i="4"/>
  <c r="N9637" i="4" s="1"/>
  <c r="M9638" i="4"/>
  <c r="M9639" i="4"/>
  <c r="M9640" i="4"/>
  <c r="M9641" i="4"/>
  <c r="M9642" i="4"/>
  <c r="M9643" i="4"/>
  <c r="M9644" i="4"/>
  <c r="M9645" i="4"/>
  <c r="N9645" i="4" s="1"/>
  <c r="M9646" i="4"/>
  <c r="M9647" i="4"/>
  <c r="M9648" i="4"/>
  <c r="M9649" i="4"/>
  <c r="M9650" i="4"/>
  <c r="M9651" i="4"/>
  <c r="M9652" i="4"/>
  <c r="M9653" i="4"/>
  <c r="N9653" i="4" s="1"/>
  <c r="M9654" i="4"/>
  <c r="M9655" i="4"/>
  <c r="M9656" i="4"/>
  <c r="M9657" i="4"/>
  <c r="M9658" i="4"/>
  <c r="M9659" i="4"/>
  <c r="M9660" i="4"/>
  <c r="M9661" i="4"/>
  <c r="N9661" i="4" s="1"/>
  <c r="M9662" i="4"/>
  <c r="M9663" i="4"/>
  <c r="M9664" i="4"/>
  <c r="M9665" i="4"/>
  <c r="M9666" i="4"/>
  <c r="M9667" i="4"/>
  <c r="M9668" i="4"/>
  <c r="M9669" i="4"/>
  <c r="N9669" i="4" s="1"/>
  <c r="M9670" i="4"/>
  <c r="M9671" i="4"/>
  <c r="M9672" i="4"/>
  <c r="M9673" i="4"/>
  <c r="M9674" i="4"/>
  <c r="M9675" i="4"/>
  <c r="M9676" i="4"/>
  <c r="M9677" i="4"/>
  <c r="N9677" i="4" s="1"/>
  <c r="M9678" i="4"/>
  <c r="M9679" i="4"/>
  <c r="M9680" i="4"/>
  <c r="M9681" i="4"/>
  <c r="M9682" i="4"/>
  <c r="M9683" i="4"/>
  <c r="M9684" i="4"/>
  <c r="M9685" i="4"/>
  <c r="N9685" i="4" s="1"/>
  <c r="M9686" i="4"/>
  <c r="M9687" i="4"/>
  <c r="M9688" i="4"/>
  <c r="M9689" i="4"/>
  <c r="M9690" i="4"/>
  <c r="M9691" i="4"/>
  <c r="M9692" i="4"/>
  <c r="M9693" i="4"/>
  <c r="N9693" i="4" s="1"/>
  <c r="M9694" i="4"/>
  <c r="M9695" i="4"/>
  <c r="M9696" i="4"/>
  <c r="M9697" i="4"/>
  <c r="M9698" i="4"/>
  <c r="M9699" i="4"/>
  <c r="M9700" i="4"/>
  <c r="M9701" i="4"/>
  <c r="N9701" i="4" s="1"/>
  <c r="M9702" i="4"/>
  <c r="M9703" i="4"/>
  <c r="M9704" i="4"/>
  <c r="M9705" i="4"/>
  <c r="M9706" i="4"/>
  <c r="M9707" i="4"/>
  <c r="M9708" i="4"/>
  <c r="M9709" i="4"/>
  <c r="N9709" i="4" s="1"/>
  <c r="M9710" i="4"/>
  <c r="M9711" i="4"/>
  <c r="M9712" i="4"/>
  <c r="M9713" i="4"/>
  <c r="M9714" i="4"/>
  <c r="M9715" i="4"/>
  <c r="M9716" i="4"/>
  <c r="M9717" i="4"/>
  <c r="N9717" i="4" s="1"/>
  <c r="M9718" i="4"/>
  <c r="M9719" i="4"/>
  <c r="M9720" i="4"/>
  <c r="M9721" i="4"/>
  <c r="M9722" i="4"/>
  <c r="M9723" i="4"/>
  <c r="M9724" i="4"/>
  <c r="M9725" i="4"/>
  <c r="N9725" i="4" s="1"/>
  <c r="M9726" i="4"/>
  <c r="M9727" i="4"/>
  <c r="M9728" i="4"/>
  <c r="M9729" i="4"/>
  <c r="M9730" i="4"/>
  <c r="M9731" i="4"/>
  <c r="M9732" i="4"/>
  <c r="M9733" i="4"/>
  <c r="N9733" i="4" s="1"/>
  <c r="M9734" i="4"/>
  <c r="M9735" i="4"/>
  <c r="M9736" i="4"/>
  <c r="M9737" i="4"/>
  <c r="M9738" i="4"/>
  <c r="M9739" i="4"/>
  <c r="M9740" i="4"/>
  <c r="M9741" i="4"/>
  <c r="N9741" i="4" s="1"/>
  <c r="M9742" i="4"/>
  <c r="M9743" i="4"/>
  <c r="M9744" i="4"/>
  <c r="M9745" i="4"/>
  <c r="M9746" i="4"/>
  <c r="M9747" i="4"/>
  <c r="M9748" i="4"/>
  <c r="M9749" i="4"/>
  <c r="N9749" i="4" s="1"/>
  <c r="M9750" i="4"/>
  <c r="M9751" i="4"/>
  <c r="M9752" i="4"/>
  <c r="M9753" i="4"/>
  <c r="M9754" i="4"/>
  <c r="M9755" i="4"/>
  <c r="M9756" i="4"/>
  <c r="M9757" i="4"/>
  <c r="N9757" i="4" s="1"/>
  <c r="M9758" i="4"/>
  <c r="M9759" i="4"/>
  <c r="M9760" i="4"/>
  <c r="M9761" i="4"/>
  <c r="M9762" i="4"/>
  <c r="M9763" i="4"/>
  <c r="M9764" i="4"/>
  <c r="M9765" i="4"/>
  <c r="N9765" i="4" s="1"/>
  <c r="M9766" i="4"/>
  <c r="M9767" i="4"/>
  <c r="M9768" i="4"/>
  <c r="M9769" i="4"/>
  <c r="M9770" i="4"/>
  <c r="M9771" i="4"/>
  <c r="M9772" i="4"/>
  <c r="M9773" i="4"/>
  <c r="N9773" i="4" s="1"/>
  <c r="M9774" i="4"/>
  <c r="M9775" i="4"/>
  <c r="M9776" i="4"/>
  <c r="M9777" i="4"/>
  <c r="M9778" i="4"/>
  <c r="M9779" i="4"/>
  <c r="M9780" i="4"/>
  <c r="M9781" i="4"/>
  <c r="N9781" i="4" s="1"/>
  <c r="M9782" i="4"/>
  <c r="M9783" i="4"/>
  <c r="M9784" i="4"/>
  <c r="M9785" i="4"/>
  <c r="M9786" i="4"/>
  <c r="M9787" i="4"/>
  <c r="M9788" i="4"/>
  <c r="M9789" i="4"/>
  <c r="N9789" i="4" s="1"/>
  <c r="M9790" i="4"/>
  <c r="M9791" i="4"/>
  <c r="M9792" i="4"/>
  <c r="M9793" i="4"/>
  <c r="M9794" i="4"/>
  <c r="M9795" i="4"/>
  <c r="M9796" i="4"/>
  <c r="M9797" i="4"/>
  <c r="N9797" i="4" s="1"/>
  <c r="M9798" i="4"/>
  <c r="M9799" i="4"/>
  <c r="M9800" i="4"/>
  <c r="M9801" i="4"/>
  <c r="M9802" i="4"/>
  <c r="M9803" i="4"/>
  <c r="M9804" i="4"/>
  <c r="M9805" i="4"/>
  <c r="N9805" i="4" s="1"/>
  <c r="M9806" i="4"/>
  <c r="M9807" i="4"/>
  <c r="M9808" i="4"/>
  <c r="M9809" i="4"/>
  <c r="M9810" i="4"/>
  <c r="M9811" i="4"/>
  <c r="M9812" i="4"/>
  <c r="M9813" i="4"/>
  <c r="N9813" i="4" s="1"/>
  <c r="M9814" i="4"/>
  <c r="M9815" i="4"/>
  <c r="M9816" i="4"/>
  <c r="M9817" i="4"/>
  <c r="M9818" i="4"/>
  <c r="M9819" i="4"/>
  <c r="M9820" i="4"/>
  <c r="M9821" i="4"/>
  <c r="N9821" i="4" s="1"/>
  <c r="M9822" i="4"/>
  <c r="M9823" i="4"/>
  <c r="M9824" i="4"/>
  <c r="M9825" i="4"/>
  <c r="M9826" i="4"/>
  <c r="M9827" i="4"/>
  <c r="M9828" i="4"/>
  <c r="M9829" i="4"/>
  <c r="N9829" i="4" s="1"/>
  <c r="M9830" i="4"/>
  <c r="M9831" i="4"/>
  <c r="M9832" i="4"/>
  <c r="M9833" i="4"/>
  <c r="M9834" i="4"/>
  <c r="M9835" i="4"/>
  <c r="M9836" i="4"/>
  <c r="M9837" i="4"/>
  <c r="N9837" i="4" s="1"/>
  <c r="M9838" i="4"/>
  <c r="M9839" i="4"/>
  <c r="M9840" i="4"/>
  <c r="M9841" i="4"/>
  <c r="M9842" i="4"/>
  <c r="M9843" i="4"/>
  <c r="M9844" i="4"/>
  <c r="M9845" i="4"/>
  <c r="N9845" i="4" s="1"/>
  <c r="M9846" i="4"/>
  <c r="M9847" i="4"/>
  <c r="M9848" i="4"/>
  <c r="M9849" i="4"/>
  <c r="M9850" i="4"/>
  <c r="M9851" i="4"/>
  <c r="M9852" i="4"/>
  <c r="M9853" i="4"/>
  <c r="N9853" i="4" s="1"/>
  <c r="M9854" i="4"/>
  <c r="M9855" i="4"/>
  <c r="M9856" i="4"/>
  <c r="M9857" i="4"/>
  <c r="M9858" i="4"/>
  <c r="M9859" i="4"/>
  <c r="M9860" i="4"/>
  <c r="M9861" i="4"/>
  <c r="N9861" i="4" s="1"/>
  <c r="M9862" i="4"/>
  <c r="M9863" i="4"/>
  <c r="M9864" i="4"/>
  <c r="M9865" i="4"/>
  <c r="M9866" i="4"/>
  <c r="M9867" i="4"/>
  <c r="M9868" i="4"/>
  <c r="M9869" i="4"/>
  <c r="N9869" i="4" s="1"/>
  <c r="M9870" i="4"/>
  <c r="M9871" i="4"/>
  <c r="M9872" i="4"/>
  <c r="M9873" i="4"/>
  <c r="M9874" i="4"/>
  <c r="M9875" i="4"/>
  <c r="M9876" i="4"/>
  <c r="M9877" i="4"/>
  <c r="N9877" i="4" s="1"/>
  <c r="M9878" i="4"/>
  <c r="M9879" i="4"/>
  <c r="M9880" i="4"/>
  <c r="M9881" i="4"/>
  <c r="M9882" i="4"/>
  <c r="M9883" i="4"/>
  <c r="M9884" i="4"/>
  <c r="M9885" i="4"/>
  <c r="N9885" i="4" s="1"/>
  <c r="M9886" i="4"/>
  <c r="M9887" i="4"/>
  <c r="M9888" i="4"/>
  <c r="M9889" i="4"/>
  <c r="M9890" i="4"/>
  <c r="M9891" i="4"/>
  <c r="M9892" i="4"/>
  <c r="M9893" i="4"/>
  <c r="N9893" i="4" s="1"/>
  <c r="M9894" i="4"/>
  <c r="M9895" i="4"/>
  <c r="M9896" i="4"/>
  <c r="M9897" i="4"/>
  <c r="M9898" i="4"/>
  <c r="M9899" i="4"/>
  <c r="M9900" i="4"/>
  <c r="M9901" i="4"/>
  <c r="N9901" i="4" s="1"/>
  <c r="M9902" i="4"/>
  <c r="M9903" i="4"/>
  <c r="M9904" i="4"/>
  <c r="M9905" i="4"/>
  <c r="M9906" i="4"/>
  <c r="M9907" i="4"/>
  <c r="M9908" i="4"/>
  <c r="M9909" i="4"/>
  <c r="N9909" i="4" s="1"/>
  <c r="M9910" i="4"/>
  <c r="M9911" i="4"/>
  <c r="M9912" i="4"/>
  <c r="M9913" i="4"/>
  <c r="M9914" i="4"/>
  <c r="M9915" i="4"/>
  <c r="M9916" i="4"/>
  <c r="M9917" i="4"/>
  <c r="N9917" i="4" s="1"/>
  <c r="M9918" i="4"/>
  <c r="M9919" i="4"/>
  <c r="M9920" i="4"/>
  <c r="M9921" i="4"/>
  <c r="M9922" i="4"/>
  <c r="M9923" i="4"/>
  <c r="M9924" i="4"/>
  <c r="M9925" i="4"/>
  <c r="N9925" i="4" s="1"/>
  <c r="M9926" i="4"/>
  <c r="M9927" i="4"/>
  <c r="M9928" i="4"/>
  <c r="M9929" i="4"/>
  <c r="M9930" i="4"/>
  <c r="M9931" i="4"/>
  <c r="M9932" i="4"/>
  <c r="M9933" i="4"/>
  <c r="N9933" i="4" s="1"/>
  <c r="M9934" i="4"/>
  <c r="M9935" i="4"/>
  <c r="M9936" i="4"/>
  <c r="M9937" i="4"/>
  <c r="M9938" i="4"/>
  <c r="M9939" i="4"/>
  <c r="M9940" i="4"/>
  <c r="M9941" i="4"/>
  <c r="N9941" i="4" s="1"/>
  <c r="M9942" i="4"/>
  <c r="M9943" i="4"/>
  <c r="M9944" i="4"/>
  <c r="M9945" i="4"/>
  <c r="M9946" i="4"/>
  <c r="M9947" i="4"/>
  <c r="M9948" i="4"/>
  <c r="M9949" i="4"/>
  <c r="N9949" i="4" s="1"/>
  <c r="M9950" i="4"/>
  <c r="M9951" i="4"/>
  <c r="M9952" i="4"/>
  <c r="M9953" i="4"/>
  <c r="M9954" i="4"/>
  <c r="M9955" i="4"/>
  <c r="M9956" i="4"/>
  <c r="M9957" i="4"/>
  <c r="N9957" i="4" s="1"/>
  <c r="M9958" i="4"/>
  <c r="M9959" i="4"/>
  <c r="M9960" i="4"/>
  <c r="M9961" i="4"/>
  <c r="M9962" i="4"/>
  <c r="M9963" i="4"/>
  <c r="M9964" i="4"/>
  <c r="M9965" i="4"/>
  <c r="N9965" i="4" s="1"/>
  <c r="M9966" i="4"/>
  <c r="M9967" i="4"/>
  <c r="M9968" i="4"/>
  <c r="M9969" i="4"/>
  <c r="M9970" i="4"/>
  <c r="M9971" i="4"/>
  <c r="M9972" i="4"/>
  <c r="M9973" i="4"/>
  <c r="N9973" i="4" s="1"/>
  <c r="M9974" i="4"/>
  <c r="M9975" i="4"/>
  <c r="M9976" i="4"/>
  <c r="M9977" i="4"/>
  <c r="M9978" i="4"/>
  <c r="M9979" i="4"/>
  <c r="M9980" i="4"/>
  <c r="M9981" i="4"/>
  <c r="N9981" i="4" s="1"/>
  <c r="M9982" i="4"/>
  <c r="M9983" i="4"/>
  <c r="M9984" i="4"/>
  <c r="M9985" i="4"/>
  <c r="M9986" i="4"/>
  <c r="M9987" i="4"/>
  <c r="M9988" i="4"/>
  <c r="M9989" i="4"/>
  <c r="N9989" i="4" s="1"/>
  <c r="M9990" i="4"/>
  <c r="M9991" i="4"/>
  <c r="M9992" i="4"/>
  <c r="M9993" i="4"/>
  <c r="M9994" i="4"/>
  <c r="M9995" i="4"/>
  <c r="M9996" i="4"/>
  <c r="M9997" i="4"/>
  <c r="N9997" i="4" s="1"/>
  <c r="M9998" i="4"/>
  <c r="M9999" i="4"/>
  <c r="M10000" i="4"/>
  <c r="M10001" i="4"/>
  <c r="M10002" i="4"/>
  <c r="M10003" i="4"/>
  <c r="M10004" i="4"/>
  <c r="M10005" i="4"/>
  <c r="N10005" i="4" s="1"/>
  <c r="M10006" i="4"/>
  <c r="M10007" i="4"/>
  <c r="M10008" i="4"/>
  <c r="M10009" i="4"/>
  <c r="M10010" i="4"/>
  <c r="M10011" i="4"/>
  <c r="M10012" i="4"/>
  <c r="M10013" i="4"/>
  <c r="N10013" i="4" s="1"/>
  <c r="M10014" i="4"/>
  <c r="M10015" i="4"/>
  <c r="M10016" i="4"/>
  <c r="M10017" i="4"/>
  <c r="M10018" i="4"/>
  <c r="M10019" i="4"/>
  <c r="M10020" i="4"/>
  <c r="M10021" i="4"/>
  <c r="N10021" i="4" s="1"/>
  <c r="M10022" i="4"/>
  <c r="M10023" i="4"/>
  <c r="M10024" i="4"/>
  <c r="M10025" i="4"/>
  <c r="M10026" i="4"/>
  <c r="M10027" i="4"/>
  <c r="M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K45" i="4" s="1"/>
  <c r="J46" i="4"/>
  <c r="J47" i="4"/>
  <c r="J48" i="4"/>
  <c r="J49" i="4"/>
  <c r="J50" i="4"/>
  <c r="J51" i="4"/>
  <c r="J52" i="4"/>
  <c r="J53" i="4"/>
  <c r="K53" i="4" s="1"/>
  <c r="J54" i="4"/>
  <c r="J55" i="4"/>
  <c r="J56" i="4"/>
  <c r="J57" i="4"/>
  <c r="J58" i="4"/>
  <c r="J59" i="4"/>
  <c r="J60" i="4"/>
  <c r="J61" i="4"/>
  <c r="K61" i="4" s="1"/>
  <c r="J62" i="4"/>
  <c r="J63" i="4"/>
  <c r="J64" i="4"/>
  <c r="J65" i="4"/>
  <c r="J66" i="4"/>
  <c r="J67" i="4"/>
  <c r="J68" i="4"/>
  <c r="J69" i="4"/>
  <c r="K69" i="4" s="1"/>
  <c r="J70" i="4"/>
  <c r="J71" i="4"/>
  <c r="J72" i="4"/>
  <c r="J73" i="4"/>
  <c r="J74" i="4"/>
  <c r="J75" i="4"/>
  <c r="J76" i="4"/>
  <c r="J77" i="4"/>
  <c r="K77" i="4" s="1"/>
  <c r="J78" i="4"/>
  <c r="J79" i="4"/>
  <c r="J80" i="4"/>
  <c r="J81" i="4"/>
  <c r="J82" i="4"/>
  <c r="J83" i="4"/>
  <c r="J84" i="4"/>
  <c r="J85" i="4"/>
  <c r="K85" i="4" s="1"/>
  <c r="J86" i="4"/>
  <c r="J87" i="4"/>
  <c r="J88" i="4"/>
  <c r="J89" i="4"/>
  <c r="J90" i="4"/>
  <c r="J91" i="4"/>
  <c r="J92" i="4"/>
  <c r="J93" i="4"/>
  <c r="K93" i="4" s="1"/>
  <c r="J94" i="4"/>
  <c r="J95" i="4"/>
  <c r="J96" i="4"/>
  <c r="J97" i="4"/>
  <c r="J98" i="4"/>
  <c r="J99" i="4"/>
  <c r="J100" i="4"/>
  <c r="J101" i="4"/>
  <c r="K101" i="4" s="1"/>
  <c r="J102" i="4"/>
  <c r="J103" i="4"/>
  <c r="J104" i="4"/>
  <c r="J105" i="4"/>
  <c r="J106" i="4"/>
  <c r="J107" i="4"/>
  <c r="J108" i="4"/>
  <c r="J109" i="4"/>
  <c r="K109" i="4" s="1"/>
  <c r="J110" i="4"/>
  <c r="J111" i="4"/>
  <c r="J112" i="4"/>
  <c r="J113" i="4"/>
  <c r="J114" i="4"/>
  <c r="J115" i="4"/>
  <c r="J116" i="4"/>
  <c r="J117" i="4"/>
  <c r="K117" i="4" s="1"/>
  <c r="J118" i="4"/>
  <c r="J119" i="4"/>
  <c r="J120" i="4"/>
  <c r="J121" i="4"/>
  <c r="J122" i="4"/>
  <c r="J123" i="4"/>
  <c r="J124" i="4"/>
  <c r="J125" i="4"/>
  <c r="K125" i="4" s="1"/>
  <c r="J126" i="4"/>
  <c r="J127" i="4"/>
  <c r="J128" i="4"/>
  <c r="J129" i="4"/>
  <c r="J130" i="4"/>
  <c r="J131" i="4"/>
  <c r="J132" i="4"/>
  <c r="J133" i="4"/>
  <c r="K133" i="4" s="1"/>
  <c r="J134" i="4"/>
  <c r="J135" i="4"/>
  <c r="J136" i="4"/>
  <c r="J137" i="4"/>
  <c r="J138" i="4"/>
  <c r="J139" i="4"/>
  <c r="J140" i="4"/>
  <c r="J141" i="4"/>
  <c r="K141" i="4" s="1"/>
  <c r="J142" i="4"/>
  <c r="J143" i="4"/>
  <c r="J144" i="4"/>
  <c r="J145" i="4"/>
  <c r="J146" i="4"/>
  <c r="J147" i="4"/>
  <c r="J148" i="4"/>
  <c r="J149" i="4"/>
  <c r="K149" i="4" s="1"/>
  <c r="J150" i="4"/>
  <c r="J151" i="4"/>
  <c r="J152" i="4"/>
  <c r="J153" i="4"/>
  <c r="J154" i="4"/>
  <c r="J155" i="4"/>
  <c r="J156" i="4"/>
  <c r="J157" i="4"/>
  <c r="K157" i="4" s="1"/>
  <c r="J158" i="4"/>
  <c r="J159" i="4"/>
  <c r="J160" i="4"/>
  <c r="J161" i="4"/>
  <c r="J162" i="4"/>
  <c r="J163" i="4"/>
  <c r="J164" i="4"/>
  <c r="J165" i="4"/>
  <c r="K165" i="4" s="1"/>
  <c r="J166" i="4"/>
  <c r="J167" i="4"/>
  <c r="J168" i="4"/>
  <c r="J169" i="4"/>
  <c r="J170" i="4"/>
  <c r="J171" i="4"/>
  <c r="J172" i="4"/>
  <c r="J173" i="4"/>
  <c r="K173" i="4" s="1"/>
  <c r="J174" i="4"/>
  <c r="J175" i="4"/>
  <c r="J176" i="4"/>
  <c r="J177" i="4"/>
  <c r="J178" i="4"/>
  <c r="J179" i="4"/>
  <c r="J180" i="4"/>
  <c r="J181" i="4"/>
  <c r="K181" i="4" s="1"/>
  <c r="J182" i="4"/>
  <c r="J183" i="4"/>
  <c r="J184" i="4"/>
  <c r="J185" i="4"/>
  <c r="J186" i="4"/>
  <c r="J187" i="4"/>
  <c r="J188" i="4"/>
  <c r="J189" i="4"/>
  <c r="K189" i="4" s="1"/>
  <c r="J190" i="4"/>
  <c r="J191" i="4"/>
  <c r="J192" i="4"/>
  <c r="J193" i="4"/>
  <c r="J194" i="4"/>
  <c r="J195" i="4"/>
  <c r="J196" i="4"/>
  <c r="J197" i="4"/>
  <c r="K197" i="4" s="1"/>
  <c r="J198" i="4"/>
  <c r="J199" i="4"/>
  <c r="J200" i="4"/>
  <c r="J201" i="4"/>
  <c r="J202" i="4"/>
  <c r="J203" i="4"/>
  <c r="J204" i="4"/>
  <c r="J205" i="4"/>
  <c r="K205" i="4" s="1"/>
  <c r="J206" i="4"/>
  <c r="J207" i="4"/>
  <c r="J208" i="4"/>
  <c r="J209" i="4"/>
  <c r="J210" i="4"/>
  <c r="J211" i="4"/>
  <c r="J212" i="4"/>
  <c r="J213" i="4"/>
  <c r="K213" i="4" s="1"/>
  <c r="J214" i="4"/>
  <c r="J215" i="4"/>
  <c r="J216" i="4"/>
  <c r="J217" i="4"/>
  <c r="J218" i="4"/>
  <c r="J219" i="4"/>
  <c r="J220" i="4"/>
  <c r="J221" i="4"/>
  <c r="K221" i="4" s="1"/>
  <c r="J222" i="4"/>
  <c r="J223" i="4"/>
  <c r="J224" i="4"/>
  <c r="J225" i="4"/>
  <c r="J226" i="4"/>
  <c r="J227" i="4"/>
  <c r="J228" i="4"/>
  <c r="J229" i="4"/>
  <c r="K229" i="4" s="1"/>
  <c r="J230" i="4"/>
  <c r="J231" i="4"/>
  <c r="J232" i="4"/>
  <c r="J233" i="4"/>
  <c r="J234" i="4"/>
  <c r="J235" i="4"/>
  <c r="J236" i="4"/>
  <c r="J237" i="4"/>
  <c r="K237" i="4" s="1"/>
  <c r="J238" i="4"/>
  <c r="J239" i="4"/>
  <c r="J240" i="4"/>
  <c r="J241" i="4"/>
  <c r="J242" i="4"/>
  <c r="J243" i="4"/>
  <c r="J244" i="4"/>
  <c r="J245" i="4"/>
  <c r="K245" i="4" s="1"/>
  <c r="J246" i="4"/>
  <c r="J247" i="4"/>
  <c r="J248" i="4"/>
  <c r="J249" i="4"/>
  <c r="J250" i="4"/>
  <c r="J251" i="4"/>
  <c r="J252" i="4"/>
  <c r="J253" i="4"/>
  <c r="K253" i="4" s="1"/>
  <c r="J254" i="4"/>
  <c r="J255" i="4"/>
  <c r="J256" i="4"/>
  <c r="J257" i="4"/>
  <c r="J258" i="4"/>
  <c r="J259" i="4"/>
  <c r="J260" i="4"/>
  <c r="J261" i="4"/>
  <c r="K261" i="4" s="1"/>
  <c r="J262" i="4"/>
  <c r="J263" i="4"/>
  <c r="J264" i="4"/>
  <c r="J265" i="4"/>
  <c r="J266" i="4"/>
  <c r="J267" i="4"/>
  <c r="J268" i="4"/>
  <c r="J269" i="4"/>
  <c r="K269" i="4" s="1"/>
  <c r="J270" i="4"/>
  <c r="J271" i="4"/>
  <c r="J272" i="4"/>
  <c r="J273" i="4"/>
  <c r="J274" i="4"/>
  <c r="J275" i="4"/>
  <c r="J276" i="4"/>
  <c r="J277" i="4"/>
  <c r="K277" i="4" s="1"/>
  <c r="J278" i="4"/>
  <c r="J279" i="4"/>
  <c r="J280" i="4"/>
  <c r="J281" i="4"/>
  <c r="J282" i="4"/>
  <c r="J283" i="4"/>
  <c r="J284" i="4"/>
  <c r="J285" i="4"/>
  <c r="K285" i="4" s="1"/>
  <c r="J286" i="4"/>
  <c r="J287" i="4"/>
  <c r="J288" i="4"/>
  <c r="J289" i="4"/>
  <c r="J290" i="4"/>
  <c r="J291" i="4"/>
  <c r="J292" i="4"/>
  <c r="J293" i="4"/>
  <c r="K293" i="4" s="1"/>
  <c r="J294" i="4"/>
  <c r="J295" i="4"/>
  <c r="J296" i="4"/>
  <c r="J297" i="4"/>
  <c r="J298" i="4"/>
  <c r="J299" i="4"/>
  <c r="J300" i="4"/>
  <c r="J301" i="4"/>
  <c r="K301" i="4" s="1"/>
  <c r="J302" i="4"/>
  <c r="J303" i="4"/>
  <c r="J304" i="4"/>
  <c r="J305" i="4"/>
  <c r="J306" i="4"/>
  <c r="J307" i="4"/>
  <c r="J308" i="4"/>
  <c r="J309" i="4"/>
  <c r="K309" i="4" s="1"/>
  <c r="J310" i="4"/>
  <c r="J311" i="4"/>
  <c r="J312" i="4"/>
  <c r="J313" i="4"/>
  <c r="J314" i="4"/>
  <c r="J315" i="4"/>
  <c r="J316" i="4"/>
  <c r="J317" i="4"/>
  <c r="K317" i="4" s="1"/>
  <c r="J318" i="4"/>
  <c r="J319" i="4"/>
  <c r="J320" i="4"/>
  <c r="J321" i="4"/>
  <c r="J322" i="4"/>
  <c r="J323" i="4"/>
  <c r="J324" i="4"/>
  <c r="J325" i="4"/>
  <c r="K325" i="4" s="1"/>
  <c r="J326" i="4"/>
  <c r="J327" i="4"/>
  <c r="J328" i="4"/>
  <c r="J329" i="4"/>
  <c r="J330" i="4"/>
  <c r="J331" i="4"/>
  <c r="J332" i="4"/>
  <c r="J333" i="4"/>
  <c r="K333" i="4" s="1"/>
  <c r="J334" i="4"/>
  <c r="J335" i="4"/>
  <c r="J336" i="4"/>
  <c r="J337" i="4"/>
  <c r="J338" i="4"/>
  <c r="J339" i="4"/>
  <c r="J340" i="4"/>
  <c r="J341" i="4"/>
  <c r="K341" i="4" s="1"/>
  <c r="J342" i="4"/>
  <c r="J343" i="4"/>
  <c r="J344" i="4"/>
  <c r="J345" i="4"/>
  <c r="J346" i="4"/>
  <c r="J347" i="4"/>
  <c r="J348" i="4"/>
  <c r="J349" i="4"/>
  <c r="K349" i="4" s="1"/>
  <c r="J350" i="4"/>
  <c r="J351" i="4"/>
  <c r="J352" i="4"/>
  <c r="J353" i="4"/>
  <c r="J354" i="4"/>
  <c r="J355" i="4"/>
  <c r="J356" i="4"/>
  <c r="J357" i="4"/>
  <c r="K357" i="4" s="1"/>
  <c r="J358" i="4"/>
  <c r="J359" i="4"/>
  <c r="J360" i="4"/>
  <c r="J361" i="4"/>
  <c r="J362" i="4"/>
  <c r="J363" i="4"/>
  <c r="J364" i="4"/>
  <c r="J365" i="4"/>
  <c r="K365" i="4" s="1"/>
  <c r="J366" i="4"/>
  <c r="J367" i="4"/>
  <c r="J368" i="4"/>
  <c r="J369" i="4"/>
  <c r="J370" i="4"/>
  <c r="J371" i="4"/>
  <c r="J372" i="4"/>
  <c r="J373" i="4"/>
  <c r="K373" i="4" s="1"/>
  <c r="J374" i="4"/>
  <c r="J375" i="4"/>
  <c r="J376" i="4"/>
  <c r="J377" i="4"/>
  <c r="J378" i="4"/>
  <c r="J379" i="4"/>
  <c r="J380" i="4"/>
  <c r="J381" i="4"/>
  <c r="K381" i="4" s="1"/>
  <c r="J382" i="4"/>
  <c r="J383" i="4"/>
  <c r="J384" i="4"/>
  <c r="J385" i="4"/>
  <c r="J386" i="4"/>
  <c r="J387" i="4"/>
  <c r="J388" i="4"/>
  <c r="J389" i="4"/>
  <c r="K389" i="4" s="1"/>
  <c r="J390" i="4"/>
  <c r="J391" i="4"/>
  <c r="J392" i="4"/>
  <c r="J393" i="4"/>
  <c r="J394" i="4"/>
  <c r="J395" i="4"/>
  <c r="J396" i="4"/>
  <c r="J397" i="4"/>
  <c r="K397" i="4" s="1"/>
  <c r="J398" i="4"/>
  <c r="J399" i="4"/>
  <c r="J400" i="4"/>
  <c r="J401" i="4"/>
  <c r="J402" i="4"/>
  <c r="J403" i="4"/>
  <c r="J404" i="4"/>
  <c r="J405" i="4"/>
  <c r="K405" i="4" s="1"/>
  <c r="J406" i="4"/>
  <c r="J407" i="4"/>
  <c r="J408" i="4"/>
  <c r="J409" i="4"/>
  <c r="J410" i="4"/>
  <c r="J411" i="4"/>
  <c r="J412" i="4"/>
  <c r="J413" i="4"/>
  <c r="K413" i="4" s="1"/>
  <c r="J414" i="4"/>
  <c r="J415" i="4"/>
  <c r="J416" i="4"/>
  <c r="J417" i="4"/>
  <c r="J418" i="4"/>
  <c r="J419" i="4"/>
  <c r="J420" i="4"/>
  <c r="J421" i="4"/>
  <c r="K421" i="4" s="1"/>
  <c r="J422" i="4"/>
  <c r="J423" i="4"/>
  <c r="J424" i="4"/>
  <c r="J425" i="4"/>
  <c r="J426" i="4"/>
  <c r="J427" i="4"/>
  <c r="J428" i="4"/>
  <c r="J429" i="4"/>
  <c r="K429" i="4" s="1"/>
  <c r="J430" i="4"/>
  <c r="J431" i="4"/>
  <c r="J432" i="4"/>
  <c r="J433" i="4"/>
  <c r="J434" i="4"/>
  <c r="J435" i="4"/>
  <c r="J436" i="4"/>
  <c r="J437" i="4"/>
  <c r="K437" i="4" s="1"/>
  <c r="J438" i="4"/>
  <c r="J439" i="4"/>
  <c r="J440" i="4"/>
  <c r="J441" i="4"/>
  <c r="J442" i="4"/>
  <c r="J443" i="4"/>
  <c r="J444" i="4"/>
  <c r="J445" i="4"/>
  <c r="K445" i="4" s="1"/>
  <c r="J446" i="4"/>
  <c r="J447" i="4"/>
  <c r="J448" i="4"/>
  <c r="J449" i="4"/>
  <c r="J450" i="4"/>
  <c r="J451" i="4"/>
  <c r="J452" i="4"/>
  <c r="J453" i="4"/>
  <c r="K453" i="4" s="1"/>
  <c r="J454" i="4"/>
  <c r="J455" i="4"/>
  <c r="J456" i="4"/>
  <c r="J457" i="4"/>
  <c r="J458" i="4"/>
  <c r="J459" i="4"/>
  <c r="J460" i="4"/>
  <c r="J461" i="4"/>
  <c r="K461" i="4" s="1"/>
  <c r="J462" i="4"/>
  <c r="J463" i="4"/>
  <c r="J464" i="4"/>
  <c r="J465" i="4"/>
  <c r="J466" i="4"/>
  <c r="J467" i="4"/>
  <c r="J468" i="4"/>
  <c r="J469" i="4"/>
  <c r="K469" i="4" s="1"/>
  <c r="J470" i="4"/>
  <c r="J471" i="4"/>
  <c r="J472" i="4"/>
  <c r="J473" i="4"/>
  <c r="J474" i="4"/>
  <c r="J475" i="4"/>
  <c r="J476" i="4"/>
  <c r="J477" i="4"/>
  <c r="K477" i="4" s="1"/>
  <c r="J478" i="4"/>
  <c r="J479" i="4"/>
  <c r="J480" i="4"/>
  <c r="J481" i="4"/>
  <c r="J482" i="4"/>
  <c r="J483" i="4"/>
  <c r="J484" i="4"/>
  <c r="J485" i="4"/>
  <c r="K485" i="4" s="1"/>
  <c r="J486" i="4"/>
  <c r="J487" i="4"/>
  <c r="J488" i="4"/>
  <c r="J489" i="4"/>
  <c r="J490" i="4"/>
  <c r="J491" i="4"/>
  <c r="J492" i="4"/>
  <c r="J493" i="4"/>
  <c r="K493" i="4" s="1"/>
  <c r="J494" i="4"/>
  <c r="J495" i="4"/>
  <c r="J496" i="4"/>
  <c r="J497" i="4"/>
  <c r="J498" i="4"/>
  <c r="J499" i="4"/>
  <c r="J500" i="4"/>
  <c r="J501" i="4"/>
  <c r="K501" i="4" s="1"/>
  <c r="J502" i="4"/>
  <c r="J503" i="4"/>
  <c r="J504" i="4"/>
  <c r="J505" i="4"/>
  <c r="J506" i="4"/>
  <c r="J507" i="4"/>
  <c r="J508" i="4"/>
  <c r="J509" i="4"/>
  <c r="K509" i="4" s="1"/>
  <c r="J510" i="4"/>
  <c r="J511" i="4"/>
  <c r="J512" i="4"/>
  <c r="J513" i="4"/>
  <c r="J514" i="4"/>
  <c r="J515" i="4"/>
  <c r="J516" i="4"/>
  <c r="J517" i="4"/>
  <c r="K517" i="4" s="1"/>
  <c r="J518" i="4"/>
  <c r="J519" i="4"/>
  <c r="J520" i="4"/>
  <c r="J521" i="4"/>
  <c r="J522" i="4"/>
  <c r="J523" i="4"/>
  <c r="J524" i="4"/>
  <c r="J525" i="4"/>
  <c r="K525" i="4" s="1"/>
  <c r="J526" i="4"/>
  <c r="J527" i="4"/>
  <c r="J528" i="4"/>
  <c r="J529" i="4"/>
  <c r="J530" i="4"/>
  <c r="J531" i="4"/>
  <c r="J532" i="4"/>
  <c r="J533" i="4"/>
  <c r="K533" i="4" s="1"/>
  <c r="J534" i="4"/>
  <c r="J535" i="4"/>
  <c r="J536" i="4"/>
  <c r="J537" i="4"/>
  <c r="J538" i="4"/>
  <c r="J539" i="4"/>
  <c r="J540" i="4"/>
  <c r="J541" i="4"/>
  <c r="K541" i="4" s="1"/>
  <c r="J542" i="4"/>
  <c r="J543" i="4"/>
  <c r="J544" i="4"/>
  <c r="J545" i="4"/>
  <c r="J546" i="4"/>
  <c r="J547" i="4"/>
  <c r="J548" i="4"/>
  <c r="J549" i="4"/>
  <c r="K549" i="4" s="1"/>
  <c r="J550" i="4"/>
  <c r="J551" i="4"/>
  <c r="J552" i="4"/>
  <c r="J553" i="4"/>
  <c r="J554" i="4"/>
  <c r="J555" i="4"/>
  <c r="J556" i="4"/>
  <c r="J557" i="4"/>
  <c r="K557" i="4" s="1"/>
  <c r="J558" i="4"/>
  <c r="J559" i="4"/>
  <c r="J560" i="4"/>
  <c r="J561" i="4"/>
  <c r="J562" i="4"/>
  <c r="J563" i="4"/>
  <c r="J564" i="4"/>
  <c r="J565" i="4"/>
  <c r="K565" i="4" s="1"/>
  <c r="J566" i="4"/>
  <c r="J567" i="4"/>
  <c r="J568" i="4"/>
  <c r="J569" i="4"/>
  <c r="J570" i="4"/>
  <c r="J571" i="4"/>
  <c r="J572" i="4"/>
  <c r="J573" i="4"/>
  <c r="K573" i="4" s="1"/>
  <c r="J574" i="4"/>
  <c r="J575" i="4"/>
  <c r="J576" i="4"/>
  <c r="J577" i="4"/>
  <c r="J578" i="4"/>
  <c r="J579" i="4"/>
  <c r="J580" i="4"/>
  <c r="J581" i="4"/>
  <c r="K581" i="4" s="1"/>
  <c r="J582" i="4"/>
  <c r="J583" i="4"/>
  <c r="J584" i="4"/>
  <c r="J585" i="4"/>
  <c r="J586" i="4"/>
  <c r="J587" i="4"/>
  <c r="J588" i="4"/>
  <c r="J589" i="4"/>
  <c r="K589" i="4" s="1"/>
  <c r="J590" i="4"/>
  <c r="J591" i="4"/>
  <c r="J592" i="4"/>
  <c r="J593" i="4"/>
  <c r="J594" i="4"/>
  <c r="J595" i="4"/>
  <c r="J596" i="4"/>
  <c r="J597" i="4"/>
  <c r="K597" i="4" s="1"/>
  <c r="J598" i="4"/>
  <c r="J599" i="4"/>
  <c r="J600" i="4"/>
  <c r="J601" i="4"/>
  <c r="J602" i="4"/>
  <c r="J603" i="4"/>
  <c r="J604" i="4"/>
  <c r="J605" i="4"/>
  <c r="K605" i="4" s="1"/>
  <c r="J606" i="4"/>
  <c r="J607" i="4"/>
  <c r="J608" i="4"/>
  <c r="J609" i="4"/>
  <c r="J610" i="4"/>
  <c r="J611" i="4"/>
  <c r="J612" i="4"/>
  <c r="J613" i="4"/>
  <c r="K613" i="4" s="1"/>
  <c r="J614" i="4"/>
  <c r="J615" i="4"/>
  <c r="J616" i="4"/>
  <c r="J617" i="4"/>
  <c r="J618" i="4"/>
  <c r="J619" i="4"/>
  <c r="J620" i="4"/>
  <c r="J621" i="4"/>
  <c r="K621" i="4" s="1"/>
  <c r="J622" i="4"/>
  <c r="J623" i="4"/>
  <c r="J624" i="4"/>
  <c r="J625" i="4"/>
  <c r="J626" i="4"/>
  <c r="J627" i="4"/>
  <c r="J628" i="4"/>
  <c r="J629" i="4"/>
  <c r="K629" i="4" s="1"/>
  <c r="J630" i="4"/>
  <c r="J631" i="4"/>
  <c r="J632" i="4"/>
  <c r="J633" i="4"/>
  <c r="J634" i="4"/>
  <c r="J635" i="4"/>
  <c r="J636" i="4"/>
  <c r="J637" i="4"/>
  <c r="K637" i="4" s="1"/>
  <c r="J638" i="4"/>
  <c r="J639" i="4"/>
  <c r="J640" i="4"/>
  <c r="J641" i="4"/>
  <c r="J642" i="4"/>
  <c r="J643" i="4"/>
  <c r="J644" i="4"/>
  <c r="J645" i="4"/>
  <c r="K645" i="4" s="1"/>
  <c r="J646" i="4"/>
  <c r="J647" i="4"/>
  <c r="J648" i="4"/>
  <c r="J649" i="4"/>
  <c r="J650" i="4"/>
  <c r="J651" i="4"/>
  <c r="J652" i="4"/>
  <c r="J653" i="4"/>
  <c r="K653" i="4" s="1"/>
  <c r="J654" i="4"/>
  <c r="J655" i="4"/>
  <c r="J656" i="4"/>
  <c r="J657" i="4"/>
  <c r="J658" i="4"/>
  <c r="J659" i="4"/>
  <c r="J660" i="4"/>
  <c r="J661" i="4"/>
  <c r="K661" i="4" s="1"/>
  <c r="J662" i="4"/>
  <c r="J663" i="4"/>
  <c r="J664" i="4"/>
  <c r="J665" i="4"/>
  <c r="J666" i="4"/>
  <c r="J667" i="4"/>
  <c r="J668" i="4"/>
  <c r="J669" i="4"/>
  <c r="K669" i="4" s="1"/>
  <c r="J670" i="4"/>
  <c r="J671" i="4"/>
  <c r="J672" i="4"/>
  <c r="J673" i="4"/>
  <c r="J674" i="4"/>
  <c r="J675" i="4"/>
  <c r="J676" i="4"/>
  <c r="J677" i="4"/>
  <c r="K677" i="4" s="1"/>
  <c r="J678" i="4"/>
  <c r="J679" i="4"/>
  <c r="J680" i="4"/>
  <c r="J681" i="4"/>
  <c r="J682" i="4"/>
  <c r="J683" i="4"/>
  <c r="J684" i="4"/>
  <c r="J685" i="4"/>
  <c r="K685" i="4" s="1"/>
  <c r="J686" i="4"/>
  <c r="J687" i="4"/>
  <c r="J688" i="4"/>
  <c r="J689" i="4"/>
  <c r="J690" i="4"/>
  <c r="J691" i="4"/>
  <c r="J692" i="4"/>
  <c r="J693" i="4"/>
  <c r="K693" i="4" s="1"/>
  <c r="J694" i="4"/>
  <c r="J695" i="4"/>
  <c r="J696" i="4"/>
  <c r="J697" i="4"/>
  <c r="J698" i="4"/>
  <c r="J699" i="4"/>
  <c r="J700" i="4"/>
  <c r="J701" i="4"/>
  <c r="K701" i="4" s="1"/>
  <c r="J702" i="4"/>
  <c r="J703" i="4"/>
  <c r="J704" i="4"/>
  <c r="J705" i="4"/>
  <c r="J706" i="4"/>
  <c r="J707" i="4"/>
  <c r="J708" i="4"/>
  <c r="J709" i="4"/>
  <c r="K709" i="4" s="1"/>
  <c r="J710" i="4"/>
  <c r="J711" i="4"/>
  <c r="J712" i="4"/>
  <c r="J713" i="4"/>
  <c r="J714" i="4"/>
  <c r="J715" i="4"/>
  <c r="J716" i="4"/>
  <c r="J717" i="4"/>
  <c r="K717" i="4" s="1"/>
  <c r="J718" i="4"/>
  <c r="J719" i="4"/>
  <c r="J720" i="4"/>
  <c r="J721" i="4"/>
  <c r="J722" i="4"/>
  <c r="J723" i="4"/>
  <c r="J724" i="4"/>
  <c r="J725" i="4"/>
  <c r="K725" i="4" s="1"/>
  <c r="J726" i="4"/>
  <c r="J727" i="4"/>
  <c r="J728" i="4"/>
  <c r="J729" i="4"/>
  <c r="J730" i="4"/>
  <c r="J731" i="4"/>
  <c r="J732" i="4"/>
  <c r="J733" i="4"/>
  <c r="K733" i="4" s="1"/>
  <c r="J734" i="4"/>
  <c r="J735" i="4"/>
  <c r="J736" i="4"/>
  <c r="J737" i="4"/>
  <c r="J738" i="4"/>
  <c r="J739" i="4"/>
  <c r="J740" i="4"/>
  <c r="J741" i="4"/>
  <c r="K741" i="4" s="1"/>
  <c r="J742" i="4"/>
  <c r="J743" i="4"/>
  <c r="J744" i="4"/>
  <c r="J745" i="4"/>
  <c r="J746" i="4"/>
  <c r="J747" i="4"/>
  <c r="J748" i="4"/>
  <c r="J749" i="4"/>
  <c r="K749" i="4" s="1"/>
  <c r="J750" i="4"/>
  <c r="J751" i="4"/>
  <c r="J752" i="4"/>
  <c r="J753" i="4"/>
  <c r="J754" i="4"/>
  <c r="J755" i="4"/>
  <c r="J756" i="4"/>
  <c r="J757" i="4"/>
  <c r="K757" i="4" s="1"/>
  <c r="J758" i="4"/>
  <c r="J759" i="4"/>
  <c r="J760" i="4"/>
  <c r="J761" i="4"/>
  <c r="J762" i="4"/>
  <c r="J763" i="4"/>
  <c r="J764" i="4"/>
  <c r="J765" i="4"/>
  <c r="K765" i="4" s="1"/>
  <c r="J766" i="4"/>
  <c r="J767" i="4"/>
  <c r="J768" i="4"/>
  <c r="J769" i="4"/>
  <c r="J770" i="4"/>
  <c r="J771" i="4"/>
  <c r="J772" i="4"/>
  <c r="J773" i="4"/>
  <c r="K773" i="4" s="1"/>
  <c r="J774" i="4"/>
  <c r="J775" i="4"/>
  <c r="J776" i="4"/>
  <c r="J777" i="4"/>
  <c r="J778" i="4"/>
  <c r="J779" i="4"/>
  <c r="J780" i="4"/>
  <c r="J781" i="4"/>
  <c r="K781" i="4" s="1"/>
  <c r="J782" i="4"/>
  <c r="J783" i="4"/>
  <c r="J784" i="4"/>
  <c r="J785" i="4"/>
  <c r="J786" i="4"/>
  <c r="J787" i="4"/>
  <c r="J788" i="4"/>
  <c r="J789" i="4"/>
  <c r="K789" i="4" s="1"/>
  <c r="J790" i="4"/>
  <c r="J791" i="4"/>
  <c r="J792" i="4"/>
  <c r="J793" i="4"/>
  <c r="J794" i="4"/>
  <c r="J795" i="4"/>
  <c r="J796" i="4"/>
  <c r="J797" i="4"/>
  <c r="K797" i="4" s="1"/>
  <c r="J798" i="4"/>
  <c r="J799" i="4"/>
  <c r="J800" i="4"/>
  <c r="J801" i="4"/>
  <c r="J802" i="4"/>
  <c r="J803" i="4"/>
  <c r="J804" i="4"/>
  <c r="J805" i="4"/>
  <c r="K805" i="4" s="1"/>
  <c r="J806" i="4"/>
  <c r="J807" i="4"/>
  <c r="J808" i="4"/>
  <c r="J809" i="4"/>
  <c r="J810" i="4"/>
  <c r="J811" i="4"/>
  <c r="J812" i="4"/>
  <c r="J813" i="4"/>
  <c r="K813" i="4" s="1"/>
  <c r="J814" i="4"/>
  <c r="J815" i="4"/>
  <c r="J816" i="4"/>
  <c r="J817" i="4"/>
  <c r="J818" i="4"/>
  <c r="J819" i="4"/>
  <c r="J820" i="4"/>
  <c r="J821" i="4"/>
  <c r="K821" i="4" s="1"/>
  <c r="J822" i="4"/>
  <c r="J823" i="4"/>
  <c r="J824" i="4"/>
  <c r="J825" i="4"/>
  <c r="J826" i="4"/>
  <c r="J827" i="4"/>
  <c r="J828" i="4"/>
  <c r="J829" i="4"/>
  <c r="K829" i="4" s="1"/>
  <c r="J830" i="4"/>
  <c r="J831" i="4"/>
  <c r="J832" i="4"/>
  <c r="J833" i="4"/>
  <c r="J834" i="4"/>
  <c r="J835" i="4"/>
  <c r="J836" i="4"/>
  <c r="J837" i="4"/>
  <c r="K837" i="4" s="1"/>
  <c r="J838" i="4"/>
  <c r="J839" i="4"/>
  <c r="J840" i="4"/>
  <c r="J841" i="4"/>
  <c r="J842" i="4"/>
  <c r="J843" i="4"/>
  <c r="J844" i="4"/>
  <c r="J845" i="4"/>
  <c r="K845" i="4" s="1"/>
  <c r="J846" i="4"/>
  <c r="J847" i="4"/>
  <c r="J848" i="4"/>
  <c r="J849" i="4"/>
  <c r="J850" i="4"/>
  <c r="J851" i="4"/>
  <c r="J852" i="4"/>
  <c r="J853" i="4"/>
  <c r="K853" i="4" s="1"/>
  <c r="J854" i="4"/>
  <c r="J855" i="4"/>
  <c r="J856" i="4"/>
  <c r="J857" i="4"/>
  <c r="J858" i="4"/>
  <c r="J859" i="4"/>
  <c r="J860" i="4"/>
  <c r="J861" i="4"/>
  <c r="K861" i="4" s="1"/>
  <c r="J862" i="4"/>
  <c r="J863" i="4"/>
  <c r="J864" i="4"/>
  <c r="J865" i="4"/>
  <c r="J866" i="4"/>
  <c r="J867" i="4"/>
  <c r="J868" i="4"/>
  <c r="J869" i="4"/>
  <c r="K869" i="4" s="1"/>
  <c r="J870" i="4"/>
  <c r="J871" i="4"/>
  <c r="J872" i="4"/>
  <c r="J873" i="4"/>
  <c r="J874" i="4"/>
  <c r="J875" i="4"/>
  <c r="J876" i="4"/>
  <c r="J877" i="4"/>
  <c r="K877" i="4" s="1"/>
  <c r="J878" i="4"/>
  <c r="J879" i="4"/>
  <c r="J880" i="4"/>
  <c r="J881" i="4"/>
  <c r="J882" i="4"/>
  <c r="J883" i="4"/>
  <c r="J884" i="4"/>
  <c r="J885" i="4"/>
  <c r="K885" i="4" s="1"/>
  <c r="J886" i="4"/>
  <c r="J887" i="4"/>
  <c r="J888" i="4"/>
  <c r="J889" i="4"/>
  <c r="J890" i="4"/>
  <c r="J891" i="4"/>
  <c r="J892" i="4"/>
  <c r="J893" i="4"/>
  <c r="K893" i="4" s="1"/>
  <c r="J894" i="4"/>
  <c r="J895" i="4"/>
  <c r="J896" i="4"/>
  <c r="J897" i="4"/>
  <c r="J898" i="4"/>
  <c r="J899" i="4"/>
  <c r="J900" i="4"/>
  <c r="J901" i="4"/>
  <c r="K901" i="4" s="1"/>
  <c r="J902" i="4"/>
  <c r="J903" i="4"/>
  <c r="J904" i="4"/>
  <c r="J905" i="4"/>
  <c r="J906" i="4"/>
  <c r="J907" i="4"/>
  <c r="J908" i="4"/>
  <c r="J909" i="4"/>
  <c r="K909" i="4" s="1"/>
  <c r="J910" i="4"/>
  <c r="J911" i="4"/>
  <c r="J912" i="4"/>
  <c r="J913" i="4"/>
  <c r="J914" i="4"/>
  <c r="J915" i="4"/>
  <c r="J916" i="4"/>
  <c r="J917" i="4"/>
  <c r="K917" i="4" s="1"/>
  <c r="J918" i="4"/>
  <c r="J919" i="4"/>
  <c r="J920" i="4"/>
  <c r="J921" i="4"/>
  <c r="J922" i="4"/>
  <c r="J923" i="4"/>
  <c r="J924" i="4"/>
  <c r="J925" i="4"/>
  <c r="K925" i="4" s="1"/>
  <c r="J926" i="4"/>
  <c r="J927" i="4"/>
  <c r="J928" i="4"/>
  <c r="J929" i="4"/>
  <c r="J930" i="4"/>
  <c r="J931" i="4"/>
  <c r="J932" i="4"/>
  <c r="J933" i="4"/>
  <c r="K933" i="4" s="1"/>
  <c r="J934" i="4"/>
  <c r="J935" i="4"/>
  <c r="J936" i="4"/>
  <c r="J937" i="4"/>
  <c r="J938" i="4"/>
  <c r="J939" i="4"/>
  <c r="J940" i="4"/>
  <c r="J941" i="4"/>
  <c r="K941" i="4" s="1"/>
  <c r="J942" i="4"/>
  <c r="J943" i="4"/>
  <c r="J944" i="4"/>
  <c r="J945" i="4"/>
  <c r="J946" i="4"/>
  <c r="J947" i="4"/>
  <c r="J948" i="4"/>
  <c r="J949" i="4"/>
  <c r="K949" i="4" s="1"/>
  <c r="J950" i="4"/>
  <c r="J951" i="4"/>
  <c r="J952" i="4"/>
  <c r="J953" i="4"/>
  <c r="J954" i="4"/>
  <c r="J955" i="4"/>
  <c r="J956" i="4"/>
  <c r="J957" i="4"/>
  <c r="K957" i="4" s="1"/>
  <c r="J958" i="4"/>
  <c r="J959" i="4"/>
  <c r="J960" i="4"/>
  <c r="J961" i="4"/>
  <c r="J962" i="4"/>
  <c r="J963" i="4"/>
  <c r="J964" i="4"/>
  <c r="J965" i="4"/>
  <c r="K965" i="4" s="1"/>
  <c r="J966" i="4"/>
  <c r="J967" i="4"/>
  <c r="J968" i="4"/>
  <c r="J969" i="4"/>
  <c r="J970" i="4"/>
  <c r="J971" i="4"/>
  <c r="J972" i="4"/>
  <c r="J973" i="4"/>
  <c r="K973" i="4" s="1"/>
  <c r="J974" i="4"/>
  <c r="J975" i="4"/>
  <c r="J976" i="4"/>
  <c r="J977" i="4"/>
  <c r="J978" i="4"/>
  <c r="J979" i="4"/>
  <c r="J980" i="4"/>
  <c r="J981" i="4"/>
  <c r="K981" i="4" s="1"/>
  <c r="J982" i="4"/>
  <c r="J983" i="4"/>
  <c r="J984" i="4"/>
  <c r="J985" i="4"/>
  <c r="J986" i="4"/>
  <c r="J987" i="4"/>
  <c r="J988" i="4"/>
  <c r="J989" i="4"/>
  <c r="K989" i="4" s="1"/>
  <c r="J990" i="4"/>
  <c r="J991" i="4"/>
  <c r="J992" i="4"/>
  <c r="J993" i="4"/>
  <c r="J994" i="4"/>
  <c r="J995" i="4"/>
  <c r="J996" i="4"/>
  <c r="J997" i="4"/>
  <c r="K997" i="4" s="1"/>
  <c r="J998" i="4"/>
  <c r="J999" i="4"/>
  <c r="J1000" i="4"/>
  <c r="J1001" i="4"/>
  <c r="J1002" i="4"/>
  <c r="J1003" i="4"/>
  <c r="J1004" i="4"/>
  <c r="J1005" i="4"/>
  <c r="K1005" i="4" s="1"/>
  <c r="J1006" i="4"/>
  <c r="J1007" i="4"/>
  <c r="J1008" i="4"/>
  <c r="J1009" i="4"/>
  <c r="J1010" i="4"/>
  <c r="J1011" i="4"/>
  <c r="J1012" i="4"/>
  <c r="J1013" i="4"/>
  <c r="K1013" i="4" s="1"/>
  <c r="J1014" i="4"/>
  <c r="J1015" i="4"/>
  <c r="J1016" i="4"/>
  <c r="J1017" i="4"/>
  <c r="J1018" i="4"/>
  <c r="J1019" i="4"/>
  <c r="J1020" i="4"/>
  <c r="J1021" i="4"/>
  <c r="K1021" i="4" s="1"/>
  <c r="J1022" i="4"/>
  <c r="J1023" i="4"/>
  <c r="J1024" i="4"/>
  <c r="J1025" i="4"/>
  <c r="J1026" i="4"/>
  <c r="J1027" i="4"/>
  <c r="J29" i="4"/>
  <c r="G30" i="4"/>
  <c r="G31" i="4"/>
  <c r="G32" i="4"/>
  <c r="G33" i="4"/>
  <c r="G34" i="4"/>
  <c r="G35" i="4"/>
  <c r="G36" i="4"/>
  <c r="G37" i="4"/>
  <c r="H24" i="4" s="1"/>
  <c r="G38" i="4"/>
  <c r="G39" i="4"/>
  <c r="G40" i="4"/>
  <c r="G41" i="4"/>
  <c r="G42" i="4"/>
  <c r="G43" i="4"/>
  <c r="G44" i="4"/>
  <c r="G45" i="4"/>
  <c r="H45" i="4" s="1"/>
  <c r="G46" i="4"/>
  <c r="G47" i="4"/>
  <c r="G48" i="4"/>
  <c r="G49" i="4"/>
  <c r="G50" i="4"/>
  <c r="G51" i="4"/>
  <c r="G52" i="4"/>
  <c r="G53" i="4"/>
  <c r="H53" i="4" s="1"/>
  <c r="G54" i="4"/>
  <c r="G55" i="4"/>
  <c r="G56" i="4"/>
  <c r="G57" i="4"/>
  <c r="G58" i="4"/>
  <c r="G59" i="4"/>
  <c r="G60" i="4"/>
  <c r="G61" i="4"/>
  <c r="H61" i="4" s="1"/>
  <c r="G62" i="4"/>
  <c r="G63" i="4"/>
  <c r="G64" i="4"/>
  <c r="G65" i="4"/>
  <c r="G66" i="4"/>
  <c r="G67" i="4"/>
  <c r="G68" i="4"/>
  <c r="G69" i="4"/>
  <c r="H69" i="4" s="1"/>
  <c r="G70" i="4"/>
  <c r="G71" i="4"/>
  <c r="G72" i="4"/>
  <c r="G73" i="4"/>
  <c r="G74" i="4"/>
  <c r="G75" i="4"/>
  <c r="G76" i="4"/>
  <c r="G77" i="4"/>
  <c r="H77" i="4" s="1"/>
  <c r="G78" i="4"/>
  <c r="G79" i="4"/>
  <c r="G80" i="4"/>
  <c r="G81" i="4"/>
  <c r="G82" i="4"/>
  <c r="G83" i="4"/>
  <c r="G84" i="4"/>
  <c r="G85" i="4"/>
  <c r="H85" i="4" s="1"/>
  <c r="G86" i="4"/>
  <c r="G87" i="4"/>
  <c r="G88" i="4"/>
  <c r="G89" i="4"/>
  <c r="G90" i="4"/>
  <c r="G91" i="4"/>
  <c r="G92" i="4"/>
  <c r="G93" i="4"/>
  <c r="H93" i="4" s="1"/>
  <c r="G94" i="4"/>
  <c r="G95" i="4"/>
  <c r="G96" i="4"/>
  <c r="G97" i="4"/>
  <c r="G98" i="4"/>
  <c r="G99" i="4"/>
  <c r="G100" i="4"/>
  <c r="G101" i="4"/>
  <c r="H101" i="4" s="1"/>
  <c r="G102" i="4"/>
  <c r="G103" i="4"/>
  <c r="G104" i="4"/>
  <c r="G105" i="4"/>
  <c r="G106" i="4"/>
  <c r="G107" i="4"/>
  <c r="G108" i="4"/>
  <c r="G109" i="4"/>
  <c r="H109" i="4" s="1"/>
  <c r="G110" i="4"/>
  <c r="G111" i="4"/>
  <c r="G112" i="4"/>
  <c r="G113" i="4"/>
  <c r="G114" i="4"/>
  <c r="G115" i="4"/>
  <c r="G116" i="4"/>
  <c r="G117" i="4"/>
  <c r="H117" i="4" s="1"/>
  <c r="G118" i="4"/>
  <c r="G119" i="4"/>
  <c r="G120" i="4"/>
  <c r="G121" i="4"/>
  <c r="G122" i="4"/>
  <c r="G123" i="4"/>
  <c r="G124" i="4"/>
  <c r="G125" i="4"/>
  <c r="H125" i="4" s="1"/>
  <c r="G126" i="4"/>
  <c r="G127" i="4"/>
  <c r="G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E53" i="4" s="1"/>
  <c r="D54" i="4"/>
  <c r="D55" i="4"/>
  <c r="D56" i="4"/>
  <c r="D57" i="4"/>
  <c r="D58" i="4"/>
  <c r="D59" i="4"/>
  <c r="D60" i="4"/>
  <c r="D61" i="4"/>
  <c r="E61" i="4" s="1"/>
  <c r="D62" i="4"/>
  <c r="D63" i="4"/>
  <c r="D64" i="4"/>
  <c r="D65" i="4"/>
  <c r="D66" i="4"/>
  <c r="D67" i="4"/>
  <c r="D29" i="4"/>
  <c r="E42" i="4" s="1"/>
  <c r="E47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30" i="4"/>
  <c r="A29" i="4"/>
  <c r="M13" i="4"/>
  <c r="M14" i="4"/>
  <c r="M15" i="4"/>
  <c r="M16" i="4"/>
  <c r="M17" i="4"/>
  <c r="M18" i="4"/>
  <c r="M19" i="4"/>
  <c r="M20" i="4"/>
  <c r="M21" i="4"/>
  <c r="M22" i="4"/>
  <c r="N22" i="4" s="1"/>
  <c r="M12" i="4"/>
  <c r="J13" i="4"/>
  <c r="J14" i="4"/>
  <c r="J15" i="4"/>
  <c r="J16" i="4"/>
  <c r="J17" i="4"/>
  <c r="J18" i="4"/>
  <c r="J19" i="4"/>
  <c r="J20" i="4"/>
  <c r="J12" i="4"/>
  <c r="K14" i="4"/>
  <c r="G13" i="4"/>
  <c r="G14" i="4"/>
  <c r="G15" i="4"/>
  <c r="G16" i="4"/>
  <c r="G17" i="4"/>
  <c r="G18" i="4"/>
  <c r="H18" i="4" s="1"/>
  <c r="G12" i="4"/>
  <c r="H12" i="4"/>
  <c r="B13" i="4"/>
  <c r="B14" i="4"/>
  <c r="H14" i="4"/>
  <c r="H16" i="4"/>
  <c r="E41" i="4"/>
  <c r="E32" i="4"/>
  <c r="B37" i="4"/>
  <c r="N17" i="4"/>
  <c r="N15" i="4"/>
  <c r="N13" i="4"/>
  <c r="N21" i="4"/>
  <c r="H15" i="4"/>
  <c r="B15" i="4"/>
  <c r="N10027" i="4"/>
  <c r="N10026" i="4"/>
  <c r="N10025" i="4"/>
  <c r="N10024" i="4"/>
  <c r="N10023" i="4"/>
  <c r="N10022" i="4"/>
  <c r="N10020" i="4"/>
  <c r="N10019" i="4"/>
  <c r="N10018" i="4"/>
  <c r="N10017" i="4"/>
  <c r="N10016" i="4"/>
  <c r="N10015" i="4"/>
  <c r="N10014" i="4"/>
  <c r="N10012" i="4"/>
  <c r="N10011" i="4"/>
  <c r="N10010" i="4"/>
  <c r="N10009" i="4"/>
  <c r="N10008" i="4"/>
  <c r="N10007" i="4"/>
  <c r="N10006" i="4"/>
  <c r="N10004" i="4"/>
  <c r="N10003" i="4"/>
  <c r="N10002" i="4"/>
  <c r="N10001" i="4"/>
  <c r="N10000" i="4"/>
  <c r="N9999" i="4"/>
  <c r="N9998" i="4"/>
  <c r="N9996" i="4"/>
  <c r="N9995" i="4"/>
  <c r="N9994" i="4"/>
  <c r="N9993" i="4"/>
  <c r="N9992" i="4"/>
  <c r="N9991" i="4"/>
  <c r="N9990" i="4"/>
  <c r="N9988" i="4"/>
  <c r="N9987" i="4"/>
  <c r="N9986" i="4"/>
  <c r="N9985" i="4"/>
  <c r="N9984" i="4"/>
  <c r="N9983" i="4"/>
  <c r="N9982" i="4"/>
  <c r="N9980" i="4"/>
  <c r="N9979" i="4"/>
  <c r="N9978" i="4"/>
  <c r="N9977" i="4"/>
  <c r="N9976" i="4"/>
  <c r="N9975" i="4"/>
  <c r="N9974" i="4"/>
  <c r="N9972" i="4"/>
  <c r="N9971" i="4"/>
  <c r="N9970" i="4"/>
  <c r="N9969" i="4"/>
  <c r="N9968" i="4"/>
  <c r="N9967" i="4"/>
  <c r="N9966" i="4"/>
  <c r="N9964" i="4"/>
  <c r="N9963" i="4"/>
  <c r="N9962" i="4"/>
  <c r="N9961" i="4"/>
  <c r="N9960" i="4"/>
  <c r="N9959" i="4"/>
  <c r="N9958" i="4"/>
  <c r="N9956" i="4"/>
  <c r="N9955" i="4"/>
  <c r="N9954" i="4"/>
  <c r="N9953" i="4"/>
  <c r="N9952" i="4"/>
  <c r="N9951" i="4"/>
  <c r="N9950" i="4"/>
  <c r="N9948" i="4"/>
  <c r="N9947" i="4"/>
  <c r="N9946" i="4"/>
  <c r="N9945" i="4"/>
  <c r="N9944" i="4"/>
  <c r="N9943" i="4"/>
  <c r="N9942" i="4"/>
  <c r="N9940" i="4"/>
  <c r="N9939" i="4"/>
  <c r="N9938" i="4"/>
  <c r="N9937" i="4"/>
  <c r="N9936" i="4"/>
  <c r="N9935" i="4"/>
  <c r="N9934" i="4"/>
  <c r="N9932" i="4"/>
  <c r="N9931" i="4"/>
  <c r="N9930" i="4"/>
  <c r="N9929" i="4"/>
  <c r="N9928" i="4"/>
  <c r="N9927" i="4"/>
  <c r="N9926" i="4"/>
  <c r="N9924" i="4"/>
  <c r="N9923" i="4"/>
  <c r="N9922" i="4"/>
  <c r="N9921" i="4"/>
  <c r="N9920" i="4"/>
  <c r="N9919" i="4"/>
  <c r="N9918" i="4"/>
  <c r="N9916" i="4"/>
  <c r="N9915" i="4"/>
  <c r="N9914" i="4"/>
  <c r="N9913" i="4"/>
  <c r="N9912" i="4"/>
  <c r="N9911" i="4"/>
  <c r="N9910" i="4"/>
  <c r="N9908" i="4"/>
  <c r="N9907" i="4"/>
  <c r="N9906" i="4"/>
  <c r="N9905" i="4"/>
  <c r="N9904" i="4"/>
  <c r="N9903" i="4"/>
  <c r="N9902" i="4"/>
  <c r="N9900" i="4"/>
  <c r="N9899" i="4"/>
  <c r="N9898" i="4"/>
  <c r="N9897" i="4"/>
  <c r="N9896" i="4"/>
  <c r="N9895" i="4"/>
  <c r="N9894" i="4"/>
  <c r="N9892" i="4"/>
  <c r="N9891" i="4"/>
  <c r="N9890" i="4"/>
  <c r="N9889" i="4"/>
  <c r="N9888" i="4"/>
  <c r="N9887" i="4"/>
  <c r="N9886" i="4"/>
  <c r="N9884" i="4"/>
  <c r="N9883" i="4"/>
  <c r="N9882" i="4"/>
  <c r="N9881" i="4"/>
  <c r="N9880" i="4"/>
  <c r="N9879" i="4"/>
  <c r="N9878" i="4"/>
  <c r="N9876" i="4"/>
  <c r="N9875" i="4"/>
  <c r="N9874" i="4"/>
  <c r="N9873" i="4"/>
  <c r="N9872" i="4"/>
  <c r="N9871" i="4"/>
  <c r="N9870" i="4"/>
  <c r="N9868" i="4"/>
  <c r="N9867" i="4"/>
  <c r="N9866" i="4"/>
  <c r="N9865" i="4"/>
  <c r="N9864" i="4"/>
  <c r="N9863" i="4"/>
  <c r="N9862" i="4"/>
  <c r="N9860" i="4"/>
  <c r="N9859" i="4"/>
  <c r="N9858" i="4"/>
  <c r="N9857" i="4"/>
  <c r="N9856" i="4"/>
  <c r="N9855" i="4"/>
  <c r="N9854" i="4"/>
  <c r="N9852" i="4"/>
  <c r="N9851" i="4"/>
  <c r="N9850" i="4"/>
  <c r="N9849" i="4"/>
  <c r="N9848" i="4"/>
  <c r="N9847" i="4"/>
  <c r="N9846" i="4"/>
  <c r="N9844" i="4"/>
  <c r="N9843" i="4"/>
  <c r="N9842" i="4"/>
  <c r="N9841" i="4"/>
  <c r="N9840" i="4"/>
  <c r="N9839" i="4"/>
  <c r="N9838" i="4"/>
  <c r="N9836" i="4"/>
  <c r="N9835" i="4"/>
  <c r="N9834" i="4"/>
  <c r="N9833" i="4"/>
  <c r="N9832" i="4"/>
  <c r="N9831" i="4"/>
  <c r="N9830" i="4"/>
  <c r="N9828" i="4"/>
  <c r="N9827" i="4"/>
  <c r="N9826" i="4"/>
  <c r="N9825" i="4"/>
  <c r="N9824" i="4"/>
  <c r="N9823" i="4"/>
  <c r="N9822" i="4"/>
  <c r="N9820" i="4"/>
  <c r="N9819" i="4"/>
  <c r="N9818" i="4"/>
  <c r="N9817" i="4"/>
  <c r="N9816" i="4"/>
  <c r="N9815" i="4"/>
  <c r="N9814" i="4"/>
  <c r="N9812" i="4"/>
  <c r="N9811" i="4"/>
  <c r="N9810" i="4"/>
  <c r="N9809" i="4"/>
  <c r="N9808" i="4"/>
  <c r="N9807" i="4"/>
  <c r="N9806" i="4"/>
  <c r="N9804" i="4"/>
  <c r="N9803" i="4"/>
  <c r="N9802" i="4"/>
  <c r="N9801" i="4"/>
  <c r="N9800" i="4"/>
  <c r="N9799" i="4"/>
  <c r="N9798" i="4"/>
  <c r="N9796" i="4"/>
  <c r="N9795" i="4"/>
  <c r="N9794" i="4"/>
  <c r="N9793" i="4"/>
  <c r="N9792" i="4"/>
  <c r="N9791" i="4"/>
  <c r="N9790" i="4"/>
  <c r="N9788" i="4"/>
  <c r="N9787" i="4"/>
  <c r="N9786" i="4"/>
  <c r="N9785" i="4"/>
  <c r="N9784" i="4"/>
  <c r="N9783" i="4"/>
  <c r="N9782" i="4"/>
  <c r="N9780" i="4"/>
  <c r="N9779" i="4"/>
  <c r="N9778" i="4"/>
  <c r="N9777" i="4"/>
  <c r="N9776" i="4"/>
  <c r="N9775" i="4"/>
  <c r="N9774" i="4"/>
  <c r="N9772" i="4"/>
  <c r="N9771" i="4"/>
  <c r="N9770" i="4"/>
  <c r="N9769" i="4"/>
  <c r="N9768" i="4"/>
  <c r="N9767" i="4"/>
  <c r="N9766" i="4"/>
  <c r="N9764" i="4"/>
  <c r="N9763" i="4"/>
  <c r="N9762" i="4"/>
  <c r="N9761" i="4"/>
  <c r="N9760" i="4"/>
  <c r="N9759" i="4"/>
  <c r="N9758" i="4"/>
  <c r="N9756" i="4"/>
  <c r="N9755" i="4"/>
  <c r="N9754" i="4"/>
  <c r="N9753" i="4"/>
  <c r="N9752" i="4"/>
  <c r="N9751" i="4"/>
  <c r="N9750" i="4"/>
  <c r="N9748" i="4"/>
  <c r="N9747" i="4"/>
  <c r="N9746" i="4"/>
  <c r="N9745" i="4"/>
  <c r="N9744" i="4"/>
  <c r="N9743" i="4"/>
  <c r="N9742" i="4"/>
  <c r="N9740" i="4"/>
  <c r="N9739" i="4"/>
  <c r="N9738" i="4"/>
  <c r="N9737" i="4"/>
  <c r="N9736" i="4"/>
  <c r="N9735" i="4"/>
  <c r="N9734" i="4"/>
  <c r="N9732" i="4"/>
  <c r="N9731" i="4"/>
  <c r="N9730" i="4"/>
  <c r="N9729" i="4"/>
  <c r="N9728" i="4"/>
  <c r="N9727" i="4"/>
  <c r="N9726" i="4"/>
  <c r="N9724" i="4"/>
  <c r="N9723" i="4"/>
  <c r="N9722" i="4"/>
  <c r="N9721" i="4"/>
  <c r="N9720" i="4"/>
  <c r="N9719" i="4"/>
  <c r="N9718" i="4"/>
  <c r="N9716" i="4"/>
  <c r="N9715" i="4"/>
  <c r="N9714" i="4"/>
  <c r="N9713" i="4"/>
  <c r="N9712" i="4"/>
  <c r="N9711" i="4"/>
  <c r="N9710" i="4"/>
  <c r="N9708" i="4"/>
  <c r="N9707" i="4"/>
  <c r="N9706" i="4"/>
  <c r="N9705" i="4"/>
  <c r="N9704" i="4"/>
  <c r="N9703" i="4"/>
  <c r="N9702" i="4"/>
  <c r="N9700" i="4"/>
  <c r="N9699" i="4"/>
  <c r="N9698" i="4"/>
  <c r="N9697" i="4"/>
  <c r="N9696" i="4"/>
  <c r="N9695" i="4"/>
  <c r="N9694" i="4"/>
  <c r="N9692" i="4"/>
  <c r="N9691" i="4"/>
  <c r="N9690" i="4"/>
  <c r="N9689" i="4"/>
  <c r="N9688" i="4"/>
  <c r="N9687" i="4"/>
  <c r="N9686" i="4"/>
  <c r="N9684" i="4"/>
  <c r="N9683" i="4"/>
  <c r="N9682" i="4"/>
  <c r="N9681" i="4"/>
  <c r="N9680" i="4"/>
  <c r="N9679" i="4"/>
  <c r="N9678" i="4"/>
  <c r="N9676" i="4"/>
  <c r="N9675" i="4"/>
  <c r="N9674" i="4"/>
  <c r="N9673" i="4"/>
  <c r="N9672" i="4"/>
  <c r="N9671" i="4"/>
  <c r="N9670" i="4"/>
  <c r="N9668" i="4"/>
  <c r="N9667" i="4"/>
  <c r="N9666" i="4"/>
  <c r="N9665" i="4"/>
  <c r="N9664" i="4"/>
  <c r="N9663" i="4"/>
  <c r="N9662" i="4"/>
  <c r="N9660" i="4"/>
  <c r="N9659" i="4"/>
  <c r="N9658" i="4"/>
  <c r="N9657" i="4"/>
  <c r="N9656" i="4"/>
  <c r="N9655" i="4"/>
  <c r="N9654" i="4"/>
  <c r="N9652" i="4"/>
  <c r="N9651" i="4"/>
  <c r="N9650" i="4"/>
  <c r="N9649" i="4"/>
  <c r="N9648" i="4"/>
  <c r="N9647" i="4"/>
  <c r="N9646" i="4"/>
  <c r="N9644" i="4"/>
  <c r="N9643" i="4"/>
  <c r="N9642" i="4"/>
  <c r="N9641" i="4"/>
  <c r="N9640" i="4"/>
  <c r="N9639" i="4"/>
  <c r="N9638" i="4"/>
  <c r="N9636" i="4"/>
  <c r="N9635" i="4"/>
  <c r="N9634" i="4"/>
  <c r="N9633" i="4"/>
  <c r="N9632" i="4"/>
  <c r="N9631" i="4"/>
  <c r="N9630" i="4"/>
  <c r="N9628" i="4"/>
  <c r="N9627" i="4"/>
  <c r="N9626" i="4"/>
  <c r="N9625" i="4"/>
  <c r="N9624" i="4"/>
  <c r="N9623" i="4"/>
  <c r="N9622" i="4"/>
  <c r="N9620" i="4"/>
  <c r="N9619" i="4"/>
  <c r="N9618" i="4"/>
  <c r="N9617" i="4"/>
  <c r="N9616" i="4"/>
  <c r="N9615" i="4"/>
  <c r="N9614" i="4"/>
  <c r="N9612" i="4"/>
  <c r="N9611" i="4"/>
  <c r="N9610" i="4"/>
  <c r="N9609" i="4"/>
  <c r="N9608" i="4"/>
  <c r="N9607" i="4"/>
  <c r="N9606" i="4"/>
  <c r="N9604" i="4"/>
  <c r="N9603" i="4"/>
  <c r="N9602" i="4"/>
  <c r="N9601" i="4"/>
  <c r="N9600" i="4"/>
  <c r="N9599" i="4"/>
  <c r="N9598" i="4"/>
  <c r="N9596" i="4"/>
  <c r="N9595" i="4"/>
  <c r="N9594" i="4"/>
  <c r="N9593" i="4"/>
  <c r="N9592" i="4"/>
  <c r="N9591" i="4"/>
  <c r="N9590" i="4"/>
  <c r="N9588" i="4"/>
  <c r="N9587" i="4"/>
  <c r="N9586" i="4"/>
  <c r="N9585" i="4"/>
  <c r="N9584" i="4"/>
  <c r="N9583" i="4"/>
  <c r="N9582" i="4"/>
  <c r="N9580" i="4"/>
  <c r="N9579" i="4"/>
  <c r="N9578" i="4"/>
  <c r="N9577" i="4"/>
  <c r="N9576" i="4"/>
  <c r="N9575" i="4"/>
  <c r="N9574" i="4"/>
  <c r="N9572" i="4"/>
  <c r="N9571" i="4"/>
  <c r="N9570" i="4"/>
  <c r="N9569" i="4"/>
  <c r="N9568" i="4"/>
  <c r="N9567" i="4"/>
  <c r="N9566" i="4"/>
  <c r="N9564" i="4"/>
  <c r="N9563" i="4"/>
  <c r="N9562" i="4"/>
  <c r="N9561" i="4"/>
  <c r="N9560" i="4"/>
  <c r="N9559" i="4"/>
  <c r="N9558" i="4"/>
  <c r="N9556" i="4"/>
  <c r="N9555" i="4"/>
  <c r="N9554" i="4"/>
  <c r="N9553" i="4"/>
  <c r="N9552" i="4"/>
  <c r="N9551" i="4"/>
  <c r="N9550" i="4"/>
  <c r="N9548" i="4"/>
  <c r="N9547" i="4"/>
  <c r="N9546" i="4"/>
  <c r="N9545" i="4"/>
  <c r="N9544" i="4"/>
  <c r="N9543" i="4"/>
  <c r="N9542" i="4"/>
  <c r="N9540" i="4"/>
  <c r="N9539" i="4"/>
  <c r="N9538" i="4"/>
  <c r="N9537" i="4"/>
  <c r="N9536" i="4"/>
  <c r="N9535" i="4"/>
  <c r="N9534" i="4"/>
  <c r="N9532" i="4"/>
  <c r="N9531" i="4"/>
  <c r="N9530" i="4"/>
  <c r="N9529" i="4"/>
  <c r="N9528" i="4"/>
  <c r="N9527" i="4"/>
  <c r="N9526" i="4"/>
  <c r="N9524" i="4"/>
  <c r="N9523" i="4"/>
  <c r="N9522" i="4"/>
  <c r="N9521" i="4"/>
  <c r="N9520" i="4"/>
  <c r="N9519" i="4"/>
  <c r="N9518" i="4"/>
  <c r="N9516" i="4"/>
  <c r="N9515" i="4"/>
  <c r="N9514" i="4"/>
  <c r="N9513" i="4"/>
  <c r="N9512" i="4"/>
  <c r="N9511" i="4"/>
  <c r="N9510" i="4"/>
  <c r="N9508" i="4"/>
  <c r="N9507" i="4"/>
  <c r="N9506" i="4"/>
  <c r="N9505" i="4"/>
  <c r="N9504" i="4"/>
  <c r="N9503" i="4"/>
  <c r="N9502" i="4"/>
  <c r="N9500" i="4"/>
  <c r="N9499" i="4"/>
  <c r="N9498" i="4"/>
  <c r="N9497" i="4"/>
  <c r="N9496" i="4"/>
  <c r="N9495" i="4"/>
  <c r="N9494" i="4"/>
  <c r="N9492" i="4"/>
  <c r="N9491" i="4"/>
  <c r="N9490" i="4"/>
  <c r="N9489" i="4"/>
  <c r="N9488" i="4"/>
  <c r="N9487" i="4"/>
  <c r="N9486" i="4"/>
  <c r="N9484" i="4"/>
  <c r="N9483" i="4"/>
  <c r="N9482" i="4"/>
  <c r="N9481" i="4"/>
  <c r="N9480" i="4"/>
  <c r="N9479" i="4"/>
  <c r="N9478" i="4"/>
  <c r="N9476" i="4"/>
  <c r="N9475" i="4"/>
  <c r="N9474" i="4"/>
  <c r="N9473" i="4"/>
  <c r="N9472" i="4"/>
  <c r="N9471" i="4"/>
  <c r="N9470" i="4"/>
  <c r="N9468" i="4"/>
  <c r="N9467" i="4"/>
  <c r="N9466" i="4"/>
  <c r="N9465" i="4"/>
  <c r="N9464" i="4"/>
  <c r="N9463" i="4"/>
  <c r="N9462" i="4"/>
  <c r="N9460" i="4"/>
  <c r="N9459" i="4"/>
  <c r="N9458" i="4"/>
  <c r="N9457" i="4"/>
  <c r="N9456" i="4"/>
  <c r="N9455" i="4"/>
  <c r="N9454" i="4"/>
  <c r="N9452" i="4"/>
  <c r="N9451" i="4"/>
  <c r="N9450" i="4"/>
  <c r="N9449" i="4"/>
  <c r="N9448" i="4"/>
  <c r="N9447" i="4"/>
  <c r="N9446" i="4"/>
  <c r="N9444" i="4"/>
  <c r="N9443" i="4"/>
  <c r="N9442" i="4"/>
  <c r="N9441" i="4"/>
  <c r="N9440" i="4"/>
  <c r="N9439" i="4"/>
  <c r="N9438" i="4"/>
  <c r="N9436" i="4"/>
  <c r="N9435" i="4"/>
  <c r="N9434" i="4"/>
  <c r="N9433" i="4"/>
  <c r="N9432" i="4"/>
  <c r="N9431" i="4"/>
  <c r="N9430" i="4"/>
  <c r="N9428" i="4"/>
  <c r="N9427" i="4"/>
  <c r="N9426" i="4"/>
  <c r="N9425" i="4"/>
  <c r="N9424" i="4"/>
  <c r="N9423" i="4"/>
  <c r="N9422" i="4"/>
  <c r="N9420" i="4"/>
  <c r="N9419" i="4"/>
  <c r="N9418" i="4"/>
  <c r="N9417" i="4"/>
  <c r="N9416" i="4"/>
  <c r="N9415" i="4"/>
  <c r="N9414" i="4"/>
  <c r="N9412" i="4"/>
  <c r="N9411" i="4"/>
  <c r="N9410" i="4"/>
  <c r="N9409" i="4"/>
  <c r="N9408" i="4"/>
  <c r="N9407" i="4"/>
  <c r="N9406" i="4"/>
  <c r="N9404" i="4"/>
  <c r="N9403" i="4"/>
  <c r="N9402" i="4"/>
  <c r="N9401" i="4"/>
  <c r="N9400" i="4"/>
  <c r="N9399" i="4"/>
  <c r="N9398" i="4"/>
  <c r="N9396" i="4"/>
  <c r="N9395" i="4"/>
  <c r="N9394" i="4"/>
  <c r="N9393" i="4"/>
  <c r="N9392" i="4"/>
  <c r="N9391" i="4"/>
  <c r="N9390" i="4"/>
  <c r="N9388" i="4"/>
  <c r="N9387" i="4"/>
  <c r="N9386" i="4"/>
  <c r="N9385" i="4"/>
  <c r="N9384" i="4"/>
  <c r="N9383" i="4"/>
  <c r="N9382" i="4"/>
  <c r="N9380" i="4"/>
  <c r="N9379" i="4"/>
  <c r="N9378" i="4"/>
  <c r="N9377" i="4"/>
  <c r="N9376" i="4"/>
  <c r="N9375" i="4"/>
  <c r="N9374" i="4"/>
  <c r="N9372" i="4"/>
  <c r="N9371" i="4"/>
  <c r="N9370" i="4"/>
  <c r="N9369" i="4"/>
  <c r="N9368" i="4"/>
  <c r="N9367" i="4"/>
  <c r="N9366" i="4"/>
  <c r="N9364" i="4"/>
  <c r="N9363" i="4"/>
  <c r="N9362" i="4"/>
  <c r="N9361" i="4"/>
  <c r="N9360" i="4"/>
  <c r="N9359" i="4"/>
  <c r="N9358" i="4"/>
  <c r="N9356" i="4"/>
  <c r="N9355" i="4"/>
  <c r="N9354" i="4"/>
  <c r="N9353" i="4"/>
  <c r="N9352" i="4"/>
  <c r="N9351" i="4"/>
  <c r="N9350" i="4"/>
  <c r="N9348" i="4"/>
  <c r="N9347" i="4"/>
  <c r="N9346" i="4"/>
  <c r="N9345" i="4"/>
  <c r="N9344" i="4"/>
  <c r="N9343" i="4"/>
  <c r="N9342" i="4"/>
  <c r="N9340" i="4"/>
  <c r="N9339" i="4"/>
  <c r="N9338" i="4"/>
  <c r="N9337" i="4"/>
  <c r="N9336" i="4"/>
  <c r="N9335" i="4"/>
  <c r="N9334" i="4"/>
  <c r="N9332" i="4"/>
  <c r="N9331" i="4"/>
  <c r="N9330" i="4"/>
  <c r="N9329" i="4"/>
  <c r="N9328" i="4"/>
  <c r="N9327" i="4"/>
  <c r="N9326" i="4"/>
  <c r="N9324" i="4"/>
  <c r="N9323" i="4"/>
  <c r="N9322" i="4"/>
  <c r="N9321" i="4"/>
  <c r="N9320" i="4"/>
  <c r="N9319" i="4"/>
  <c r="N9318" i="4"/>
  <c r="N9316" i="4"/>
  <c r="N9315" i="4"/>
  <c r="N9314" i="4"/>
  <c r="N9313" i="4"/>
  <c r="N9312" i="4"/>
  <c r="N9311" i="4"/>
  <c r="N9310" i="4"/>
  <c r="N9308" i="4"/>
  <c r="N9307" i="4"/>
  <c r="N9306" i="4"/>
  <c r="N9305" i="4"/>
  <c r="N9304" i="4"/>
  <c r="N9303" i="4"/>
  <c r="N9302" i="4"/>
  <c r="N9300" i="4"/>
  <c r="N9299" i="4"/>
  <c r="N9298" i="4"/>
  <c r="N9297" i="4"/>
  <c r="N9296" i="4"/>
  <c r="N9295" i="4"/>
  <c r="N9294" i="4"/>
  <c r="N9292" i="4"/>
  <c r="N9291" i="4"/>
  <c r="N9290" i="4"/>
  <c r="N9289" i="4"/>
  <c r="N9288" i="4"/>
  <c r="N9287" i="4"/>
  <c r="N9286" i="4"/>
  <c r="N9284" i="4"/>
  <c r="N9283" i="4"/>
  <c r="N9282" i="4"/>
  <c r="N9281" i="4"/>
  <c r="N9280" i="4"/>
  <c r="N9279" i="4"/>
  <c r="N9278" i="4"/>
  <c r="N9276" i="4"/>
  <c r="N9275" i="4"/>
  <c r="N9274" i="4"/>
  <c r="N9273" i="4"/>
  <c r="N9272" i="4"/>
  <c r="N9271" i="4"/>
  <c r="N9270" i="4"/>
  <c r="N9268" i="4"/>
  <c r="N9267" i="4"/>
  <c r="N9266" i="4"/>
  <c r="N9265" i="4"/>
  <c r="N9264" i="4"/>
  <c r="N9263" i="4"/>
  <c r="N9262" i="4"/>
  <c r="N9260" i="4"/>
  <c r="N9259" i="4"/>
  <c r="N9258" i="4"/>
  <c r="N9257" i="4"/>
  <c r="N9256" i="4"/>
  <c r="N9255" i="4"/>
  <c r="N9254" i="4"/>
  <c r="N9252" i="4"/>
  <c r="N9251" i="4"/>
  <c r="N9250" i="4"/>
  <c r="N9249" i="4"/>
  <c r="N9248" i="4"/>
  <c r="N9247" i="4"/>
  <c r="N9246" i="4"/>
  <c r="N9244" i="4"/>
  <c r="N9243" i="4"/>
  <c r="N9242" i="4"/>
  <c r="N9241" i="4"/>
  <c r="N9240" i="4"/>
  <c r="N9239" i="4"/>
  <c r="N9238" i="4"/>
  <c r="N9236" i="4"/>
  <c r="N9235" i="4"/>
  <c r="N9234" i="4"/>
  <c r="N9233" i="4"/>
  <c r="N9232" i="4"/>
  <c r="N9231" i="4"/>
  <c r="N9230" i="4"/>
  <c r="N9228" i="4"/>
  <c r="N9227" i="4"/>
  <c r="N9226" i="4"/>
  <c r="N9225" i="4"/>
  <c r="N9224" i="4"/>
  <c r="N9223" i="4"/>
  <c r="N9222" i="4"/>
  <c r="N9220" i="4"/>
  <c r="N9219" i="4"/>
  <c r="N9218" i="4"/>
  <c r="N9217" i="4"/>
  <c r="N9216" i="4"/>
  <c r="N9215" i="4"/>
  <c r="N9214" i="4"/>
  <c r="N9212" i="4"/>
  <c r="N9211" i="4"/>
  <c r="N9210" i="4"/>
  <c r="N9209" i="4"/>
  <c r="N9208" i="4"/>
  <c r="N9207" i="4"/>
  <c r="N9206" i="4"/>
  <c r="N9204" i="4"/>
  <c r="N9203" i="4"/>
  <c r="N9202" i="4"/>
  <c r="N9201" i="4"/>
  <c r="N9200" i="4"/>
  <c r="N9199" i="4"/>
  <c r="N9198" i="4"/>
  <c r="N9196" i="4"/>
  <c r="N9195" i="4"/>
  <c r="N9194" i="4"/>
  <c r="N9193" i="4"/>
  <c r="N9192" i="4"/>
  <c r="N9191" i="4"/>
  <c r="N9190" i="4"/>
  <c r="N9188" i="4"/>
  <c r="N9187" i="4"/>
  <c r="N9186" i="4"/>
  <c r="N9185" i="4"/>
  <c r="N9184" i="4"/>
  <c r="N9183" i="4"/>
  <c r="N9182" i="4"/>
  <c r="N9180" i="4"/>
  <c r="N9179" i="4"/>
  <c r="N9178" i="4"/>
  <c r="N9177" i="4"/>
  <c r="N9176" i="4"/>
  <c r="N9175" i="4"/>
  <c r="N9174" i="4"/>
  <c r="N9172" i="4"/>
  <c r="N9171" i="4"/>
  <c r="N9170" i="4"/>
  <c r="N9169" i="4"/>
  <c r="N9168" i="4"/>
  <c r="N9167" i="4"/>
  <c r="N9166" i="4"/>
  <c r="N9164" i="4"/>
  <c r="N9163" i="4"/>
  <c r="N9162" i="4"/>
  <c r="N9161" i="4"/>
  <c r="N9160" i="4"/>
  <c r="N9159" i="4"/>
  <c r="N9158" i="4"/>
  <c r="N9156" i="4"/>
  <c r="N9155" i="4"/>
  <c r="N9154" i="4"/>
  <c r="N9153" i="4"/>
  <c r="N9152" i="4"/>
  <c r="N9151" i="4"/>
  <c r="N9150" i="4"/>
  <c r="N9148" i="4"/>
  <c r="N9147" i="4"/>
  <c r="N9146" i="4"/>
  <c r="N9145" i="4"/>
  <c r="N9144" i="4"/>
  <c r="N9143" i="4"/>
  <c r="N9142" i="4"/>
  <c r="N9140" i="4"/>
  <c r="N9139" i="4"/>
  <c r="N9138" i="4"/>
  <c r="N9137" i="4"/>
  <c r="N9136" i="4"/>
  <c r="N9135" i="4"/>
  <c r="N9134" i="4"/>
  <c r="N9132" i="4"/>
  <c r="N9131" i="4"/>
  <c r="N9130" i="4"/>
  <c r="N9129" i="4"/>
  <c r="N9128" i="4"/>
  <c r="N9127" i="4"/>
  <c r="N9126" i="4"/>
  <c r="N9124" i="4"/>
  <c r="N9123" i="4"/>
  <c r="N9122" i="4"/>
  <c r="N9121" i="4"/>
  <c r="N9120" i="4"/>
  <c r="N9119" i="4"/>
  <c r="N9118" i="4"/>
  <c r="N9116" i="4"/>
  <c r="N9115" i="4"/>
  <c r="N9114" i="4"/>
  <c r="N9113" i="4"/>
  <c r="N9112" i="4"/>
  <c r="N9111" i="4"/>
  <c r="N9110" i="4"/>
  <c r="N9108" i="4"/>
  <c r="N9107" i="4"/>
  <c r="N9106" i="4"/>
  <c r="N9105" i="4"/>
  <c r="N9104" i="4"/>
  <c r="N9103" i="4"/>
  <c r="N9102" i="4"/>
  <c r="N9100" i="4"/>
  <c r="N9099" i="4"/>
  <c r="N9098" i="4"/>
  <c r="N9097" i="4"/>
  <c r="N9096" i="4"/>
  <c r="N9095" i="4"/>
  <c r="N9094" i="4"/>
  <c r="N9092" i="4"/>
  <c r="N9091" i="4"/>
  <c r="N9090" i="4"/>
  <c r="N9089" i="4"/>
  <c r="N9088" i="4"/>
  <c r="N9087" i="4"/>
  <c r="N9086" i="4"/>
  <c r="N9084" i="4"/>
  <c r="N9083" i="4"/>
  <c r="N9082" i="4"/>
  <c r="N9081" i="4"/>
  <c r="N9080" i="4"/>
  <c r="N9079" i="4"/>
  <c r="N9078" i="4"/>
  <c r="N9076" i="4"/>
  <c r="N9075" i="4"/>
  <c r="N9074" i="4"/>
  <c r="N9073" i="4"/>
  <c r="N9072" i="4"/>
  <c r="N9071" i="4"/>
  <c r="N9070" i="4"/>
  <c r="N9068" i="4"/>
  <c r="N9067" i="4"/>
  <c r="N9066" i="4"/>
  <c r="N9065" i="4"/>
  <c r="N9064" i="4"/>
  <c r="N9063" i="4"/>
  <c r="N9062" i="4"/>
  <c r="N9060" i="4"/>
  <c r="N9059" i="4"/>
  <c r="N9058" i="4"/>
  <c r="N9057" i="4"/>
  <c r="N9056" i="4"/>
  <c r="N9055" i="4"/>
  <c r="N9054" i="4"/>
  <c r="N9052" i="4"/>
  <c r="N9051" i="4"/>
  <c r="N9050" i="4"/>
  <c r="N9049" i="4"/>
  <c r="N9048" i="4"/>
  <c r="N9047" i="4"/>
  <c r="N9046" i="4"/>
  <c r="N9044" i="4"/>
  <c r="N9043" i="4"/>
  <c r="N9042" i="4"/>
  <c r="N9041" i="4"/>
  <c r="N9040" i="4"/>
  <c r="N9039" i="4"/>
  <c r="N9038" i="4"/>
  <c r="N9036" i="4"/>
  <c r="N9035" i="4"/>
  <c r="N9034" i="4"/>
  <c r="N9033" i="4"/>
  <c r="N9032" i="4"/>
  <c r="N9031" i="4"/>
  <c r="N9030" i="4"/>
  <c r="N9028" i="4"/>
  <c r="N9027" i="4"/>
  <c r="N9026" i="4"/>
  <c r="N9025" i="4"/>
  <c r="N9024" i="4"/>
  <c r="N9023" i="4"/>
  <c r="N9022" i="4"/>
  <c r="N9020" i="4"/>
  <c r="N9019" i="4"/>
  <c r="N9018" i="4"/>
  <c r="N9017" i="4"/>
  <c r="N9016" i="4"/>
  <c r="N9015" i="4"/>
  <c r="N9014" i="4"/>
  <c r="N9012" i="4"/>
  <c r="N9011" i="4"/>
  <c r="N9010" i="4"/>
  <c r="N9009" i="4"/>
  <c r="N9008" i="4"/>
  <c r="N9007" i="4"/>
  <c r="N9006" i="4"/>
  <c r="N9004" i="4"/>
  <c r="N9003" i="4"/>
  <c r="N9002" i="4"/>
  <c r="N9001" i="4"/>
  <c r="N9000" i="4"/>
  <c r="N8999" i="4"/>
  <c r="N8998" i="4"/>
  <c r="N8996" i="4"/>
  <c r="N8995" i="4"/>
  <c r="N8994" i="4"/>
  <c r="N8993" i="4"/>
  <c r="N8992" i="4"/>
  <c r="N8991" i="4"/>
  <c r="N8990" i="4"/>
  <c r="N8988" i="4"/>
  <c r="N8987" i="4"/>
  <c r="N8986" i="4"/>
  <c r="N8985" i="4"/>
  <c r="N8984" i="4"/>
  <c r="N8983" i="4"/>
  <c r="N8982" i="4"/>
  <c r="N8980" i="4"/>
  <c r="N8979" i="4"/>
  <c r="N8978" i="4"/>
  <c r="N8977" i="4"/>
  <c r="N8976" i="4"/>
  <c r="N8975" i="4"/>
  <c r="N8974" i="4"/>
  <c r="N8972" i="4"/>
  <c r="N8971" i="4"/>
  <c r="N8970" i="4"/>
  <c r="N8969" i="4"/>
  <c r="N8968" i="4"/>
  <c r="N8967" i="4"/>
  <c r="N8966" i="4"/>
  <c r="N8964" i="4"/>
  <c r="N8963" i="4"/>
  <c r="N8962" i="4"/>
  <c r="N8961" i="4"/>
  <c r="N8960" i="4"/>
  <c r="N8959" i="4"/>
  <c r="N8958" i="4"/>
  <c r="N8956" i="4"/>
  <c r="N8955" i="4"/>
  <c r="N8954" i="4"/>
  <c r="N8953" i="4"/>
  <c r="N8952" i="4"/>
  <c r="N8951" i="4"/>
  <c r="N8950" i="4"/>
  <c r="N8948" i="4"/>
  <c r="N8947" i="4"/>
  <c r="N8946" i="4"/>
  <c r="N8945" i="4"/>
  <c r="N8944" i="4"/>
  <c r="N8943" i="4"/>
  <c r="N8942" i="4"/>
  <c r="N8940" i="4"/>
  <c r="N8939" i="4"/>
  <c r="N8938" i="4"/>
  <c r="N8937" i="4"/>
  <c r="N8936" i="4"/>
  <c r="N8935" i="4"/>
  <c r="N8934" i="4"/>
  <c r="N8932" i="4"/>
  <c r="N8931" i="4"/>
  <c r="N8930" i="4"/>
  <c r="N8929" i="4"/>
  <c r="N8928" i="4"/>
  <c r="N8927" i="4"/>
  <c r="N8926" i="4"/>
  <c r="N8924" i="4"/>
  <c r="N8923" i="4"/>
  <c r="N8922" i="4"/>
  <c r="N8921" i="4"/>
  <c r="N8920" i="4"/>
  <c r="N8919" i="4"/>
  <c r="N8918" i="4"/>
  <c r="N8916" i="4"/>
  <c r="N8915" i="4"/>
  <c r="N8914" i="4"/>
  <c r="N8913" i="4"/>
  <c r="N8912" i="4"/>
  <c r="N8911" i="4"/>
  <c r="N8910" i="4"/>
  <c r="N8908" i="4"/>
  <c r="N8907" i="4"/>
  <c r="N8906" i="4"/>
  <c r="N8905" i="4"/>
  <c r="N8904" i="4"/>
  <c r="N8903" i="4"/>
  <c r="N8902" i="4"/>
  <c r="N8900" i="4"/>
  <c r="N8899" i="4"/>
  <c r="N8898" i="4"/>
  <c r="N8897" i="4"/>
  <c r="N8896" i="4"/>
  <c r="N8895" i="4"/>
  <c r="N8894" i="4"/>
  <c r="N8892" i="4"/>
  <c r="N8891" i="4"/>
  <c r="N8890" i="4"/>
  <c r="N8889" i="4"/>
  <c r="N8888" i="4"/>
  <c r="N8887" i="4"/>
  <c r="N8886" i="4"/>
  <c r="N8884" i="4"/>
  <c r="N8883" i="4"/>
  <c r="N8882" i="4"/>
  <c r="N8881" i="4"/>
  <c r="N8880" i="4"/>
  <c r="N8879" i="4"/>
  <c r="N8878" i="4"/>
  <c r="N8876" i="4"/>
  <c r="N8875" i="4"/>
  <c r="N8874" i="4"/>
  <c r="N8873" i="4"/>
  <c r="N8872" i="4"/>
  <c r="N8871" i="4"/>
  <c r="N8870" i="4"/>
  <c r="N8868" i="4"/>
  <c r="N8867" i="4"/>
  <c r="N8866" i="4"/>
  <c r="N8865" i="4"/>
  <c r="N8864" i="4"/>
  <c r="N8863" i="4"/>
  <c r="N8862" i="4"/>
  <c r="N8860" i="4"/>
  <c r="N8859" i="4"/>
  <c r="N8858" i="4"/>
  <c r="N8857" i="4"/>
  <c r="N8856" i="4"/>
  <c r="N8855" i="4"/>
  <c r="N8854" i="4"/>
  <c r="N8852" i="4"/>
  <c r="N8851" i="4"/>
  <c r="N8850" i="4"/>
  <c r="N8849" i="4"/>
  <c r="N8848" i="4"/>
  <c r="N8847" i="4"/>
  <c r="N8846" i="4"/>
  <c r="N8844" i="4"/>
  <c r="N8843" i="4"/>
  <c r="N8842" i="4"/>
  <c r="N8841" i="4"/>
  <c r="N8840" i="4"/>
  <c r="N8839" i="4"/>
  <c r="N8838" i="4"/>
  <c r="N8836" i="4"/>
  <c r="N8835" i="4"/>
  <c r="N8834" i="4"/>
  <c r="N8833" i="4"/>
  <c r="N8832" i="4"/>
  <c r="N8831" i="4"/>
  <c r="N8830" i="4"/>
  <c r="N8828" i="4"/>
  <c r="N8827" i="4"/>
  <c r="N8826" i="4"/>
  <c r="N8825" i="4"/>
  <c r="N8824" i="4"/>
  <c r="N8823" i="4"/>
  <c r="N8822" i="4"/>
  <c r="N8820" i="4"/>
  <c r="N8819" i="4"/>
  <c r="N8818" i="4"/>
  <c r="N8817" i="4"/>
  <c r="N8816" i="4"/>
  <c r="N8815" i="4"/>
  <c r="N8814" i="4"/>
  <c r="N8812" i="4"/>
  <c r="N8811" i="4"/>
  <c r="N8810" i="4"/>
  <c r="N8809" i="4"/>
  <c r="N8808" i="4"/>
  <c r="N8807" i="4"/>
  <c r="N8806" i="4"/>
  <c r="N8804" i="4"/>
  <c r="N8803" i="4"/>
  <c r="N8802" i="4"/>
  <c r="N8801" i="4"/>
  <c r="N8800" i="4"/>
  <c r="N8799" i="4"/>
  <c r="N8798" i="4"/>
  <c r="N8796" i="4"/>
  <c r="N8795" i="4"/>
  <c r="N8794" i="4"/>
  <c r="N8793" i="4"/>
  <c r="N8792" i="4"/>
  <c r="N8791" i="4"/>
  <c r="N8790" i="4"/>
  <c r="N8788" i="4"/>
  <c r="N8787" i="4"/>
  <c r="N8786" i="4"/>
  <c r="N8785" i="4"/>
  <c r="N8784" i="4"/>
  <c r="N8783" i="4"/>
  <c r="N8782" i="4"/>
  <c r="N8780" i="4"/>
  <c r="N8779" i="4"/>
  <c r="N8778" i="4"/>
  <c r="N8777" i="4"/>
  <c r="N8776" i="4"/>
  <c r="N8775" i="4"/>
  <c r="N8774" i="4"/>
  <c r="N8772" i="4"/>
  <c r="N8771" i="4"/>
  <c r="N8770" i="4"/>
  <c r="N8769" i="4"/>
  <c r="N8768" i="4"/>
  <c r="N8767" i="4"/>
  <c r="N8766" i="4"/>
  <c r="N8764" i="4"/>
  <c r="N8763" i="4"/>
  <c r="N8762" i="4"/>
  <c r="N8761" i="4"/>
  <c r="N8760" i="4"/>
  <c r="N8759" i="4"/>
  <c r="N8758" i="4"/>
  <c r="N8756" i="4"/>
  <c r="N8755" i="4"/>
  <c r="N8754" i="4"/>
  <c r="N8753" i="4"/>
  <c r="N8752" i="4"/>
  <c r="N8751" i="4"/>
  <c r="N8750" i="4"/>
  <c r="N8748" i="4"/>
  <c r="N8747" i="4"/>
  <c r="N8746" i="4"/>
  <c r="N8745" i="4"/>
  <c r="N8744" i="4"/>
  <c r="N8743" i="4"/>
  <c r="N8742" i="4"/>
  <c r="N8740" i="4"/>
  <c r="N8739" i="4"/>
  <c r="N8738" i="4"/>
  <c r="N8737" i="4"/>
  <c r="N8736" i="4"/>
  <c r="N8735" i="4"/>
  <c r="N8734" i="4"/>
  <c r="N8732" i="4"/>
  <c r="N8731" i="4"/>
  <c r="N8730" i="4"/>
  <c r="N8729" i="4"/>
  <c r="N8728" i="4"/>
  <c r="N8727" i="4"/>
  <c r="N8726" i="4"/>
  <c r="N8724" i="4"/>
  <c r="N8723" i="4"/>
  <c r="N8722" i="4"/>
  <c r="N8721" i="4"/>
  <c r="N8720" i="4"/>
  <c r="N8719" i="4"/>
  <c r="N8718" i="4"/>
  <c r="N8716" i="4"/>
  <c r="N8715" i="4"/>
  <c r="N8714" i="4"/>
  <c r="N8713" i="4"/>
  <c r="N8712" i="4"/>
  <c r="N8711" i="4"/>
  <c r="N8710" i="4"/>
  <c r="N8708" i="4"/>
  <c r="N8707" i="4"/>
  <c r="N8706" i="4"/>
  <c r="N8705" i="4"/>
  <c r="N8704" i="4"/>
  <c r="N8703" i="4"/>
  <c r="N8702" i="4"/>
  <c r="N8700" i="4"/>
  <c r="N8699" i="4"/>
  <c r="N8698" i="4"/>
  <c r="N8697" i="4"/>
  <c r="N8696" i="4"/>
  <c r="N8695" i="4"/>
  <c r="N8694" i="4"/>
  <c r="N8692" i="4"/>
  <c r="N8691" i="4"/>
  <c r="N8690" i="4"/>
  <c r="N8689" i="4"/>
  <c r="N8688" i="4"/>
  <c r="N8687" i="4"/>
  <c r="N8686" i="4"/>
  <c r="N8684" i="4"/>
  <c r="N8683" i="4"/>
  <c r="N8682" i="4"/>
  <c r="N8681" i="4"/>
  <c r="N8680" i="4"/>
  <c r="N8679" i="4"/>
  <c r="N8678" i="4"/>
  <c r="N8676" i="4"/>
  <c r="N8675" i="4"/>
  <c r="N8674" i="4"/>
  <c r="N8673" i="4"/>
  <c r="N8672" i="4"/>
  <c r="N8671" i="4"/>
  <c r="N8670" i="4"/>
  <c r="N8668" i="4"/>
  <c r="N8667" i="4"/>
  <c r="N8666" i="4"/>
  <c r="N8665" i="4"/>
  <c r="N8664" i="4"/>
  <c r="N8663" i="4"/>
  <c r="N8662" i="4"/>
  <c r="N8660" i="4"/>
  <c r="N8659" i="4"/>
  <c r="N8658" i="4"/>
  <c r="N8657" i="4"/>
  <c r="N8656" i="4"/>
  <c r="N8655" i="4"/>
  <c r="N8654" i="4"/>
  <c r="N8652" i="4"/>
  <c r="N8651" i="4"/>
  <c r="N8650" i="4"/>
  <c r="N8649" i="4"/>
  <c r="N8648" i="4"/>
  <c r="N8647" i="4"/>
  <c r="N8646" i="4"/>
  <c r="N8644" i="4"/>
  <c r="N8643" i="4"/>
  <c r="N8642" i="4"/>
  <c r="N8641" i="4"/>
  <c r="N8640" i="4"/>
  <c r="N8639" i="4"/>
  <c r="N8638" i="4"/>
  <c r="N8636" i="4"/>
  <c r="N8635" i="4"/>
  <c r="N8634" i="4"/>
  <c r="N8633" i="4"/>
  <c r="N8632" i="4"/>
  <c r="N8631" i="4"/>
  <c r="N8630" i="4"/>
  <c r="N8628" i="4"/>
  <c r="N8627" i="4"/>
  <c r="N8626" i="4"/>
  <c r="N8625" i="4"/>
  <c r="N8624" i="4"/>
  <c r="N8623" i="4"/>
  <c r="N8622" i="4"/>
  <c r="N8620" i="4"/>
  <c r="N8619" i="4"/>
  <c r="N8618" i="4"/>
  <c r="N8617" i="4"/>
  <c r="N8616" i="4"/>
  <c r="N8615" i="4"/>
  <c r="N8614" i="4"/>
  <c r="N8612" i="4"/>
  <c r="N8611" i="4"/>
  <c r="N8610" i="4"/>
  <c r="N8609" i="4"/>
  <c r="N8608" i="4"/>
  <c r="N8607" i="4"/>
  <c r="N8606" i="4"/>
  <c r="N8604" i="4"/>
  <c r="N8603" i="4"/>
  <c r="N8602" i="4"/>
  <c r="N8601" i="4"/>
  <c r="N8600" i="4"/>
  <c r="N8599" i="4"/>
  <c r="N8598" i="4"/>
  <c r="N8596" i="4"/>
  <c r="N8595" i="4"/>
  <c r="N8594" i="4"/>
  <c r="N8593" i="4"/>
  <c r="N8592" i="4"/>
  <c r="N8591" i="4"/>
  <c r="N8590" i="4"/>
  <c r="N8588" i="4"/>
  <c r="N8587" i="4"/>
  <c r="N8586" i="4"/>
  <c r="N8585" i="4"/>
  <c r="N8584" i="4"/>
  <c r="N8583" i="4"/>
  <c r="N8582" i="4"/>
  <c r="N8580" i="4"/>
  <c r="N8579" i="4"/>
  <c r="N8578" i="4"/>
  <c r="N8577" i="4"/>
  <c r="N8576" i="4"/>
  <c r="N8575" i="4"/>
  <c r="N8574" i="4"/>
  <c r="N8572" i="4"/>
  <c r="N8571" i="4"/>
  <c r="N8570" i="4"/>
  <c r="N8569" i="4"/>
  <c r="N8568" i="4"/>
  <c r="N8567" i="4"/>
  <c r="N8566" i="4"/>
  <c r="N8564" i="4"/>
  <c r="N8563" i="4"/>
  <c r="N8562" i="4"/>
  <c r="N8561" i="4"/>
  <c r="N8560" i="4"/>
  <c r="N8559" i="4"/>
  <c r="N8558" i="4"/>
  <c r="N8556" i="4"/>
  <c r="N8555" i="4"/>
  <c r="N8554" i="4"/>
  <c r="N8553" i="4"/>
  <c r="N8552" i="4"/>
  <c r="N8551" i="4"/>
  <c r="N8550" i="4"/>
  <c r="N8548" i="4"/>
  <c r="N8547" i="4"/>
  <c r="N8546" i="4"/>
  <c r="N8545" i="4"/>
  <c r="N8544" i="4"/>
  <c r="N8543" i="4"/>
  <c r="N8542" i="4"/>
  <c r="N8540" i="4"/>
  <c r="N8539" i="4"/>
  <c r="N8538" i="4"/>
  <c r="N8537" i="4"/>
  <c r="N8536" i="4"/>
  <c r="N8535" i="4"/>
  <c r="N8534" i="4"/>
  <c r="N8532" i="4"/>
  <c r="N8531" i="4"/>
  <c r="N8530" i="4"/>
  <c r="N8529" i="4"/>
  <c r="N8528" i="4"/>
  <c r="N8527" i="4"/>
  <c r="N8526" i="4"/>
  <c r="N8524" i="4"/>
  <c r="N8523" i="4"/>
  <c r="N8522" i="4"/>
  <c r="N8521" i="4"/>
  <c r="N8520" i="4"/>
  <c r="N8519" i="4"/>
  <c r="N8518" i="4"/>
  <c r="N8516" i="4"/>
  <c r="N8515" i="4"/>
  <c r="N8514" i="4"/>
  <c r="N8513" i="4"/>
  <c r="N8512" i="4"/>
  <c r="N8511" i="4"/>
  <c r="N8510" i="4"/>
  <c r="N8508" i="4"/>
  <c r="N8507" i="4"/>
  <c r="N8506" i="4"/>
  <c r="N8505" i="4"/>
  <c r="N8504" i="4"/>
  <c r="N8503" i="4"/>
  <c r="N8502" i="4"/>
  <c r="N8500" i="4"/>
  <c r="N8499" i="4"/>
  <c r="N8498" i="4"/>
  <c r="N8497" i="4"/>
  <c r="N8496" i="4"/>
  <c r="N8495" i="4"/>
  <c r="N8494" i="4"/>
  <c r="N8492" i="4"/>
  <c r="N8491" i="4"/>
  <c r="N8490" i="4"/>
  <c r="N8489" i="4"/>
  <c r="N8488" i="4"/>
  <c r="N8487" i="4"/>
  <c r="N8486" i="4"/>
  <c r="N8484" i="4"/>
  <c r="N8483" i="4"/>
  <c r="N8482" i="4"/>
  <c r="N8481" i="4"/>
  <c r="N8480" i="4"/>
  <c r="N8479" i="4"/>
  <c r="N8478" i="4"/>
  <c r="N8476" i="4"/>
  <c r="N8475" i="4"/>
  <c r="N8474" i="4"/>
  <c r="N8473" i="4"/>
  <c r="N8472" i="4"/>
  <c r="N8471" i="4"/>
  <c r="N8470" i="4"/>
  <c r="N8468" i="4"/>
  <c r="N8467" i="4"/>
  <c r="N8466" i="4"/>
  <c r="N8465" i="4"/>
  <c r="N8464" i="4"/>
  <c r="N8463" i="4"/>
  <c r="N8462" i="4"/>
  <c r="N8460" i="4"/>
  <c r="N8459" i="4"/>
  <c r="N8458" i="4"/>
  <c r="N8457" i="4"/>
  <c r="N8456" i="4"/>
  <c r="N8455" i="4"/>
  <c r="N8454" i="4"/>
  <c r="N8452" i="4"/>
  <c r="N8451" i="4"/>
  <c r="N8450" i="4"/>
  <c r="N8449" i="4"/>
  <c r="N8448" i="4"/>
  <c r="N8447" i="4"/>
  <c r="N8446" i="4"/>
  <c r="N8444" i="4"/>
  <c r="N8443" i="4"/>
  <c r="N8442" i="4"/>
  <c r="N8441" i="4"/>
  <c r="N8440" i="4"/>
  <c r="N8439" i="4"/>
  <c r="N8438" i="4"/>
  <c r="N8436" i="4"/>
  <c r="N8435" i="4"/>
  <c r="N8434" i="4"/>
  <c r="N8433" i="4"/>
  <c r="N8432" i="4"/>
  <c r="N8431" i="4"/>
  <c r="N8430" i="4"/>
  <c r="N8428" i="4"/>
  <c r="N8427" i="4"/>
  <c r="N8426" i="4"/>
  <c r="N8425" i="4"/>
  <c r="N8424" i="4"/>
  <c r="N8423" i="4"/>
  <c r="N8422" i="4"/>
  <c r="N8420" i="4"/>
  <c r="N8419" i="4"/>
  <c r="N8418" i="4"/>
  <c r="N8417" i="4"/>
  <c r="N8416" i="4"/>
  <c r="N8415" i="4"/>
  <c r="N8414" i="4"/>
  <c r="N8412" i="4"/>
  <c r="N8411" i="4"/>
  <c r="N8410" i="4"/>
  <c r="N8409" i="4"/>
  <c r="N8408" i="4"/>
  <c r="N8407" i="4"/>
  <c r="N8406" i="4"/>
  <c r="N8404" i="4"/>
  <c r="N8403" i="4"/>
  <c r="N8402" i="4"/>
  <c r="N8401" i="4"/>
  <c r="N8400" i="4"/>
  <c r="N8399" i="4"/>
  <c r="N8398" i="4"/>
  <c r="N8396" i="4"/>
  <c r="N8395" i="4"/>
  <c r="N8394" i="4"/>
  <c r="N8393" i="4"/>
  <c r="N8392" i="4"/>
  <c r="N8391" i="4"/>
  <c r="N8390" i="4"/>
  <c r="N8388" i="4"/>
  <c r="N8387" i="4"/>
  <c r="N8386" i="4"/>
  <c r="N8385" i="4"/>
  <c r="N8384" i="4"/>
  <c r="N8383" i="4"/>
  <c r="N8382" i="4"/>
  <c r="N8380" i="4"/>
  <c r="N8379" i="4"/>
  <c r="N8378" i="4"/>
  <c r="N8377" i="4"/>
  <c r="N8376" i="4"/>
  <c r="N8375" i="4"/>
  <c r="N8374" i="4"/>
  <c r="N8372" i="4"/>
  <c r="N8371" i="4"/>
  <c r="N8370" i="4"/>
  <c r="N8369" i="4"/>
  <c r="N8368" i="4"/>
  <c r="N8367" i="4"/>
  <c r="N8366" i="4"/>
  <c r="N8364" i="4"/>
  <c r="N8363" i="4"/>
  <c r="N8362" i="4"/>
  <c r="N8361" i="4"/>
  <c r="N8360" i="4"/>
  <c r="N8359" i="4"/>
  <c r="N8358" i="4"/>
  <c r="N8356" i="4"/>
  <c r="N8355" i="4"/>
  <c r="N8354" i="4"/>
  <c r="N8353" i="4"/>
  <c r="N8352" i="4"/>
  <c r="N8351" i="4"/>
  <c r="N8350" i="4"/>
  <c r="N8348" i="4"/>
  <c r="N8347" i="4"/>
  <c r="N8346" i="4"/>
  <c r="N8345" i="4"/>
  <c r="N8344" i="4"/>
  <c r="N8343" i="4"/>
  <c r="N8342" i="4"/>
  <c r="N8340" i="4"/>
  <c r="N8339" i="4"/>
  <c r="N8338" i="4"/>
  <c r="N8337" i="4"/>
  <c r="N8336" i="4"/>
  <c r="N8335" i="4"/>
  <c r="N8334" i="4"/>
  <c r="N8332" i="4"/>
  <c r="N8331" i="4"/>
  <c r="N8330" i="4"/>
  <c r="N8329" i="4"/>
  <c r="N8328" i="4"/>
  <c r="N8327" i="4"/>
  <c r="N8326" i="4"/>
  <c r="N8324" i="4"/>
  <c r="N8323" i="4"/>
  <c r="N8322" i="4"/>
  <c r="N8321" i="4"/>
  <c r="N8320" i="4"/>
  <c r="N8319" i="4"/>
  <c r="N8318" i="4"/>
  <c r="N8316" i="4"/>
  <c r="N8315" i="4"/>
  <c r="N8314" i="4"/>
  <c r="N8313" i="4"/>
  <c r="N8312" i="4"/>
  <c r="N8311" i="4"/>
  <c r="N8310" i="4"/>
  <c r="N8308" i="4"/>
  <c r="N8307" i="4"/>
  <c r="N8306" i="4"/>
  <c r="N8305" i="4"/>
  <c r="N8304" i="4"/>
  <c r="N8303" i="4"/>
  <c r="N8302" i="4"/>
  <c r="N8300" i="4"/>
  <c r="N8299" i="4"/>
  <c r="N8298" i="4"/>
  <c r="N8297" i="4"/>
  <c r="N8296" i="4"/>
  <c r="N8295" i="4"/>
  <c r="N8294" i="4"/>
  <c r="N8292" i="4"/>
  <c r="N8291" i="4"/>
  <c r="N8290" i="4"/>
  <c r="N8289" i="4"/>
  <c r="N8288" i="4"/>
  <c r="N8287" i="4"/>
  <c r="N8286" i="4"/>
  <c r="N8284" i="4"/>
  <c r="N8283" i="4"/>
  <c r="N8282" i="4"/>
  <c r="N8281" i="4"/>
  <c r="N8280" i="4"/>
  <c r="N8279" i="4"/>
  <c r="N8278" i="4"/>
  <c r="N8276" i="4"/>
  <c r="N8275" i="4"/>
  <c r="N8274" i="4"/>
  <c r="N8273" i="4"/>
  <c r="N8272" i="4"/>
  <c r="N8271" i="4"/>
  <c r="N8270" i="4"/>
  <c r="N8268" i="4"/>
  <c r="N8267" i="4"/>
  <c r="N8266" i="4"/>
  <c r="N8265" i="4"/>
  <c r="N8264" i="4"/>
  <c r="N8263" i="4"/>
  <c r="N8262" i="4"/>
  <c r="N8260" i="4"/>
  <c r="N8259" i="4"/>
  <c r="N8258" i="4"/>
  <c r="N8257" i="4"/>
  <c r="N8256" i="4"/>
  <c r="N8255" i="4"/>
  <c r="N8254" i="4"/>
  <c r="N8252" i="4"/>
  <c r="N8251" i="4"/>
  <c r="N8250" i="4"/>
  <c r="N8249" i="4"/>
  <c r="N8248" i="4"/>
  <c r="N8247" i="4"/>
  <c r="N8246" i="4"/>
  <c r="N8244" i="4"/>
  <c r="N8243" i="4"/>
  <c r="N8242" i="4"/>
  <c r="N8241" i="4"/>
  <c r="N8240" i="4"/>
  <c r="N8239" i="4"/>
  <c r="N8238" i="4"/>
  <c r="N8236" i="4"/>
  <c r="N8235" i="4"/>
  <c r="N8234" i="4"/>
  <c r="N8233" i="4"/>
  <c r="N8232" i="4"/>
  <c r="N8231" i="4"/>
  <c r="N8230" i="4"/>
  <c r="N8228" i="4"/>
  <c r="N8227" i="4"/>
  <c r="N8226" i="4"/>
  <c r="N8225" i="4"/>
  <c r="N8224" i="4"/>
  <c r="N8223" i="4"/>
  <c r="N8222" i="4"/>
  <c r="N8220" i="4"/>
  <c r="N8219" i="4"/>
  <c r="N8218" i="4"/>
  <c r="N8217" i="4"/>
  <c r="N8216" i="4"/>
  <c r="N8215" i="4"/>
  <c r="N8214" i="4"/>
  <c r="N8212" i="4"/>
  <c r="N8211" i="4"/>
  <c r="N8210" i="4"/>
  <c r="N8209" i="4"/>
  <c r="N8208" i="4"/>
  <c r="N8207" i="4"/>
  <c r="N8206" i="4"/>
  <c r="N8204" i="4"/>
  <c r="N8203" i="4"/>
  <c r="N8202" i="4"/>
  <c r="N8201" i="4"/>
  <c r="N8200" i="4"/>
  <c r="N8199" i="4"/>
  <c r="N8198" i="4"/>
  <c r="N8196" i="4"/>
  <c r="N8195" i="4"/>
  <c r="N8194" i="4"/>
  <c r="N8193" i="4"/>
  <c r="N8192" i="4"/>
  <c r="N8191" i="4"/>
  <c r="N8190" i="4"/>
  <c r="N8188" i="4"/>
  <c r="N8187" i="4"/>
  <c r="N8186" i="4"/>
  <c r="N8185" i="4"/>
  <c r="N8184" i="4"/>
  <c r="N8183" i="4"/>
  <c r="N8182" i="4"/>
  <c r="N8180" i="4"/>
  <c r="N8179" i="4"/>
  <c r="N8178" i="4"/>
  <c r="N8177" i="4"/>
  <c r="N8176" i="4"/>
  <c r="N8175" i="4"/>
  <c r="N8174" i="4"/>
  <c r="N8172" i="4"/>
  <c r="N8171" i="4"/>
  <c r="N8170" i="4"/>
  <c r="N8169" i="4"/>
  <c r="N8168" i="4"/>
  <c r="N8167" i="4"/>
  <c r="N8166" i="4"/>
  <c r="N8164" i="4"/>
  <c r="N8163" i="4"/>
  <c r="N8162" i="4"/>
  <c r="N8161" i="4"/>
  <c r="N8160" i="4"/>
  <c r="N8159" i="4"/>
  <c r="N8158" i="4"/>
  <c r="N8156" i="4"/>
  <c r="N8155" i="4"/>
  <c r="N8154" i="4"/>
  <c r="N8153" i="4"/>
  <c r="N8152" i="4"/>
  <c r="N8151" i="4"/>
  <c r="N8150" i="4"/>
  <c r="N8148" i="4"/>
  <c r="N8147" i="4"/>
  <c r="N8146" i="4"/>
  <c r="N8145" i="4"/>
  <c r="N8144" i="4"/>
  <c r="N8143" i="4"/>
  <c r="N8142" i="4"/>
  <c r="N8140" i="4"/>
  <c r="N8139" i="4"/>
  <c r="N8138" i="4"/>
  <c r="N8137" i="4"/>
  <c r="N8136" i="4"/>
  <c r="N8135" i="4"/>
  <c r="N8134" i="4"/>
  <c r="N8132" i="4"/>
  <c r="N8131" i="4"/>
  <c r="N8130" i="4"/>
  <c r="N8129" i="4"/>
  <c r="N8128" i="4"/>
  <c r="N8127" i="4"/>
  <c r="N8126" i="4"/>
  <c r="N8124" i="4"/>
  <c r="N8123" i="4"/>
  <c r="N8122" i="4"/>
  <c r="N8121" i="4"/>
  <c r="N8120" i="4"/>
  <c r="N8119" i="4"/>
  <c r="N8118" i="4"/>
  <c r="N8116" i="4"/>
  <c r="N8115" i="4"/>
  <c r="N8114" i="4"/>
  <c r="N8113" i="4"/>
  <c r="N8112" i="4"/>
  <c r="N8111" i="4"/>
  <c r="N8110" i="4"/>
  <c r="N8108" i="4"/>
  <c r="N8107" i="4"/>
  <c r="N8106" i="4"/>
  <c r="N8105" i="4"/>
  <c r="N8104" i="4"/>
  <c r="N8103" i="4"/>
  <c r="N8102" i="4"/>
  <c r="N8100" i="4"/>
  <c r="N8099" i="4"/>
  <c r="N8098" i="4"/>
  <c r="N8097" i="4"/>
  <c r="N8096" i="4"/>
  <c r="N8095" i="4"/>
  <c r="N8094" i="4"/>
  <c r="N8092" i="4"/>
  <c r="N8091" i="4"/>
  <c r="N8090" i="4"/>
  <c r="N8089" i="4"/>
  <c r="N8088" i="4"/>
  <c r="N8087" i="4"/>
  <c r="N8086" i="4"/>
  <c r="N8084" i="4"/>
  <c r="N8083" i="4"/>
  <c r="N8082" i="4"/>
  <c r="N8081" i="4"/>
  <c r="N8080" i="4"/>
  <c r="N8079" i="4"/>
  <c r="N8078" i="4"/>
  <c r="N8076" i="4"/>
  <c r="N8075" i="4"/>
  <c r="N8074" i="4"/>
  <c r="N8073" i="4"/>
  <c r="N8072" i="4"/>
  <c r="N8071" i="4"/>
  <c r="N8070" i="4"/>
  <c r="N8068" i="4"/>
  <c r="N8067" i="4"/>
  <c r="N8066" i="4"/>
  <c r="N8065" i="4"/>
  <c r="N8064" i="4"/>
  <c r="N8063" i="4"/>
  <c r="N8062" i="4"/>
  <c r="N8060" i="4"/>
  <c r="N8059" i="4"/>
  <c r="N8058" i="4"/>
  <c r="N8057" i="4"/>
  <c r="N8056" i="4"/>
  <c r="N8055" i="4"/>
  <c r="N8054" i="4"/>
  <c r="N8052" i="4"/>
  <c r="N8051" i="4"/>
  <c r="N8050" i="4"/>
  <c r="N8049" i="4"/>
  <c r="N8048" i="4"/>
  <c r="N8047" i="4"/>
  <c r="N8046" i="4"/>
  <c r="N8044" i="4"/>
  <c r="N8043" i="4"/>
  <c r="N8042" i="4"/>
  <c r="N8041" i="4"/>
  <c r="N8040" i="4"/>
  <c r="N8039" i="4"/>
  <c r="N8038" i="4"/>
  <c r="N8036" i="4"/>
  <c r="N8035" i="4"/>
  <c r="N8034" i="4"/>
  <c r="N8033" i="4"/>
  <c r="N8032" i="4"/>
  <c r="N8031" i="4"/>
  <c r="N8030" i="4"/>
  <c r="N8028" i="4"/>
  <c r="N8027" i="4"/>
  <c r="N8026" i="4"/>
  <c r="N8025" i="4"/>
  <c r="N8024" i="4"/>
  <c r="N8023" i="4"/>
  <c r="N8022" i="4"/>
  <c r="N8020" i="4"/>
  <c r="N8019" i="4"/>
  <c r="N8018" i="4"/>
  <c r="N8017" i="4"/>
  <c r="N8016" i="4"/>
  <c r="N8015" i="4"/>
  <c r="N8014" i="4"/>
  <c r="N8012" i="4"/>
  <c r="N8011" i="4"/>
  <c r="N8010" i="4"/>
  <c r="N8009" i="4"/>
  <c r="N8008" i="4"/>
  <c r="N8007" i="4"/>
  <c r="N8006" i="4"/>
  <c r="N8004" i="4"/>
  <c r="N8003" i="4"/>
  <c r="N8002" i="4"/>
  <c r="N8001" i="4"/>
  <c r="N8000" i="4"/>
  <c r="N7999" i="4"/>
  <c r="N7998" i="4"/>
  <c r="N7996" i="4"/>
  <c r="N7995" i="4"/>
  <c r="N7994" i="4"/>
  <c r="N7993" i="4"/>
  <c r="N7992" i="4"/>
  <c r="N7991" i="4"/>
  <c r="N7990" i="4"/>
  <c r="N7988" i="4"/>
  <c r="N7987" i="4"/>
  <c r="N7986" i="4"/>
  <c r="N7985" i="4"/>
  <c r="N7984" i="4"/>
  <c r="N7983" i="4"/>
  <c r="N7982" i="4"/>
  <c r="N7980" i="4"/>
  <c r="N7979" i="4"/>
  <c r="N7978" i="4"/>
  <c r="N7977" i="4"/>
  <c r="N7976" i="4"/>
  <c r="N7975" i="4"/>
  <c r="N7974" i="4"/>
  <c r="N7972" i="4"/>
  <c r="N7971" i="4"/>
  <c r="N7970" i="4"/>
  <c r="N7969" i="4"/>
  <c r="N7968" i="4"/>
  <c r="N7967" i="4"/>
  <c r="N7966" i="4"/>
  <c r="N7964" i="4"/>
  <c r="N7963" i="4"/>
  <c r="N7962" i="4"/>
  <c r="N7961" i="4"/>
  <c r="N7960" i="4"/>
  <c r="N7959" i="4"/>
  <c r="N7958" i="4"/>
  <c r="N7956" i="4"/>
  <c r="N7955" i="4"/>
  <c r="N7954" i="4"/>
  <c r="N7953" i="4"/>
  <c r="N7952" i="4"/>
  <c r="N7951" i="4"/>
  <c r="N7950" i="4"/>
  <c r="N7948" i="4"/>
  <c r="N7947" i="4"/>
  <c r="N7946" i="4"/>
  <c r="N7945" i="4"/>
  <c r="N7944" i="4"/>
  <c r="N7943" i="4"/>
  <c r="N7942" i="4"/>
  <c r="N7940" i="4"/>
  <c r="N7939" i="4"/>
  <c r="N7938" i="4"/>
  <c r="N7937" i="4"/>
  <c r="N7936" i="4"/>
  <c r="N7935" i="4"/>
  <c r="N7934" i="4"/>
  <c r="N7932" i="4"/>
  <c r="N7931" i="4"/>
  <c r="N7930" i="4"/>
  <c r="N7929" i="4"/>
  <c r="N7928" i="4"/>
  <c r="N7927" i="4"/>
  <c r="N7926" i="4"/>
  <c r="N7924" i="4"/>
  <c r="N7923" i="4"/>
  <c r="N7922" i="4"/>
  <c r="N7921" i="4"/>
  <c r="N7920" i="4"/>
  <c r="N7919" i="4"/>
  <c r="N7918" i="4"/>
  <c r="N7916" i="4"/>
  <c r="N7915" i="4"/>
  <c r="N7914" i="4"/>
  <c r="N7913" i="4"/>
  <c r="N7912" i="4"/>
  <c r="N7911" i="4"/>
  <c r="N7910" i="4"/>
  <c r="N7908" i="4"/>
  <c r="N7907" i="4"/>
  <c r="N7906" i="4"/>
  <c r="N7905" i="4"/>
  <c r="N7904" i="4"/>
  <c r="N7903" i="4"/>
  <c r="N7902" i="4"/>
  <c r="N7900" i="4"/>
  <c r="N7899" i="4"/>
  <c r="N7898" i="4"/>
  <c r="N7897" i="4"/>
  <c r="N7896" i="4"/>
  <c r="N7895" i="4"/>
  <c r="N7894" i="4"/>
  <c r="N7892" i="4"/>
  <c r="N7891" i="4"/>
  <c r="N7890" i="4"/>
  <c r="N7889" i="4"/>
  <c r="N7888" i="4"/>
  <c r="N7887" i="4"/>
  <c r="N7886" i="4"/>
  <c r="N7884" i="4"/>
  <c r="N7883" i="4"/>
  <c r="N7882" i="4"/>
  <c r="N7881" i="4"/>
  <c r="N7880" i="4"/>
  <c r="N7879" i="4"/>
  <c r="N7878" i="4"/>
  <c r="N7876" i="4"/>
  <c r="N7875" i="4"/>
  <c r="N7874" i="4"/>
  <c r="N7873" i="4"/>
  <c r="N7872" i="4"/>
  <c r="N7871" i="4"/>
  <c r="N7870" i="4"/>
  <c r="N7868" i="4"/>
  <c r="N7867" i="4"/>
  <c r="N7866" i="4"/>
  <c r="N7865" i="4"/>
  <c r="N7864" i="4"/>
  <c r="N7863" i="4"/>
  <c r="N7862" i="4"/>
  <c r="N7860" i="4"/>
  <c r="N7859" i="4"/>
  <c r="N7858" i="4"/>
  <c r="N7857" i="4"/>
  <c r="N7856" i="4"/>
  <c r="N7855" i="4"/>
  <c r="N7854" i="4"/>
  <c r="N7852" i="4"/>
  <c r="N7851" i="4"/>
  <c r="N7850" i="4"/>
  <c r="N7849" i="4"/>
  <c r="N7848" i="4"/>
  <c r="N7847" i="4"/>
  <c r="N7846" i="4"/>
  <c r="N7844" i="4"/>
  <c r="N7843" i="4"/>
  <c r="N7842" i="4"/>
  <c r="N7841" i="4"/>
  <c r="N7840" i="4"/>
  <c r="N7839" i="4"/>
  <c r="N7838" i="4"/>
  <c r="N7836" i="4"/>
  <c r="N7835" i="4"/>
  <c r="N7834" i="4"/>
  <c r="N7833" i="4"/>
  <c r="N7832" i="4"/>
  <c r="N7831" i="4"/>
  <c r="N7830" i="4"/>
  <c r="N7828" i="4"/>
  <c r="N7827" i="4"/>
  <c r="N7826" i="4"/>
  <c r="N7825" i="4"/>
  <c r="N7824" i="4"/>
  <c r="N7823" i="4"/>
  <c r="N7822" i="4"/>
  <c r="N7820" i="4"/>
  <c r="N7819" i="4"/>
  <c r="N7818" i="4"/>
  <c r="N7817" i="4"/>
  <c r="N7816" i="4"/>
  <c r="N7815" i="4"/>
  <c r="N7814" i="4"/>
  <c r="N7812" i="4"/>
  <c r="N7811" i="4"/>
  <c r="N7810" i="4"/>
  <c r="N7809" i="4"/>
  <c r="N7808" i="4"/>
  <c r="N7807" i="4"/>
  <c r="N7806" i="4"/>
  <c r="N7804" i="4"/>
  <c r="N7803" i="4"/>
  <c r="N7802" i="4"/>
  <c r="N7801" i="4"/>
  <c r="N7800" i="4"/>
  <c r="N7799" i="4"/>
  <c r="N7798" i="4"/>
  <c r="N7796" i="4"/>
  <c r="N7795" i="4"/>
  <c r="N7794" i="4"/>
  <c r="N7793" i="4"/>
  <c r="N7792" i="4"/>
  <c r="N7791" i="4"/>
  <c r="N7790" i="4"/>
  <c r="N7788" i="4"/>
  <c r="N7787" i="4"/>
  <c r="N7786" i="4"/>
  <c r="N7785" i="4"/>
  <c r="N7784" i="4"/>
  <c r="N7783" i="4"/>
  <c r="N7782" i="4"/>
  <c r="N7780" i="4"/>
  <c r="N7779" i="4"/>
  <c r="N7778" i="4"/>
  <c r="N7777" i="4"/>
  <c r="N7776" i="4"/>
  <c r="N7775" i="4"/>
  <c r="N7774" i="4"/>
  <c r="N7772" i="4"/>
  <c r="N7771" i="4"/>
  <c r="N7770" i="4"/>
  <c r="N7769" i="4"/>
  <c r="N7768" i="4"/>
  <c r="N7767" i="4"/>
  <c r="N7766" i="4"/>
  <c r="N7764" i="4"/>
  <c r="N7763" i="4"/>
  <c r="N7762" i="4"/>
  <c r="N7761" i="4"/>
  <c r="N7760" i="4"/>
  <c r="N7759" i="4"/>
  <c r="N7758" i="4"/>
  <c r="N7756" i="4"/>
  <c r="N7755" i="4"/>
  <c r="N7754" i="4"/>
  <c r="N7753" i="4"/>
  <c r="N7752" i="4"/>
  <c r="N7751" i="4"/>
  <c r="N7750" i="4"/>
  <c r="N7748" i="4"/>
  <c r="N7747" i="4"/>
  <c r="N7746" i="4"/>
  <c r="N7745" i="4"/>
  <c r="N7744" i="4"/>
  <c r="N7743" i="4"/>
  <c r="N7742" i="4"/>
  <c r="N7740" i="4"/>
  <c r="N7739" i="4"/>
  <c r="N7738" i="4"/>
  <c r="N7737" i="4"/>
  <c r="N7736" i="4"/>
  <c r="N7735" i="4"/>
  <c r="N7734" i="4"/>
  <c r="N7732" i="4"/>
  <c r="N7731" i="4"/>
  <c r="N7730" i="4"/>
  <c r="N7729" i="4"/>
  <c r="N7728" i="4"/>
  <c r="N7727" i="4"/>
  <c r="N7726" i="4"/>
  <c r="N7724" i="4"/>
  <c r="N7723" i="4"/>
  <c r="N7722" i="4"/>
  <c r="N7721" i="4"/>
  <c r="N7720" i="4"/>
  <c r="N7719" i="4"/>
  <c r="N7718" i="4"/>
  <c r="N7716" i="4"/>
  <c r="N7715" i="4"/>
  <c r="N7714" i="4"/>
  <c r="N7713" i="4"/>
  <c r="N7712" i="4"/>
  <c r="N7711" i="4"/>
  <c r="N7710" i="4"/>
  <c r="N7708" i="4"/>
  <c r="N7707" i="4"/>
  <c r="N7706" i="4"/>
  <c r="N7705" i="4"/>
  <c r="N7704" i="4"/>
  <c r="N7703" i="4"/>
  <c r="N7702" i="4"/>
  <c r="N7700" i="4"/>
  <c r="N7699" i="4"/>
  <c r="N7698" i="4"/>
  <c r="N7697" i="4"/>
  <c r="N7696" i="4"/>
  <c r="N7695" i="4"/>
  <c r="N7694" i="4"/>
  <c r="N7692" i="4"/>
  <c r="N7691" i="4"/>
  <c r="N7690" i="4"/>
  <c r="N7689" i="4"/>
  <c r="N7688" i="4"/>
  <c r="N7687" i="4"/>
  <c r="N7686" i="4"/>
  <c r="N7684" i="4"/>
  <c r="N7683" i="4"/>
  <c r="N7682" i="4"/>
  <c r="N7681" i="4"/>
  <c r="N7680" i="4"/>
  <c r="N7679" i="4"/>
  <c r="N7678" i="4"/>
  <c r="N7676" i="4"/>
  <c r="N7675" i="4"/>
  <c r="N7674" i="4"/>
  <c r="N7673" i="4"/>
  <c r="N7672" i="4"/>
  <c r="N7671" i="4"/>
  <c r="N7670" i="4"/>
  <c r="N7668" i="4"/>
  <c r="N7667" i="4"/>
  <c r="N7666" i="4"/>
  <c r="N7665" i="4"/>
  <c r="N7664" i="4"/>
  <c r="N7663" i="4"/>
  <c r="N7662" i="4"/>
  <c r="N7660" i="4"/>
  <c r="N7659" i="4"/>
  <c r="N7658" i="4"/>
  <c r="N7657" i="4"/>
  <c r="N7656" i="4"/>
  <c r="N7655" i="4"/>
  <c r="N7654" i="4"/>
  <c r="N7652" i="4"/>
  <c r="N7651" i="4"/>
  <c r="N7650" i="4"/>
  <c r="N7649" i="4"/>
  <c r="N7648" i="4"/>
  <c r="N7647" i="4"/>
  <c r="N7646" i="4"/>
  <c r="N7644" i="4"/>
  <c r="N7643" i="4"/>
  <c r="N7642" i="4"/>
  <c r="N7641" i="4"/>
  <c r="N7640" i="4"/>
  <c r="N7639" i="4"/>
  <c r="N7638" i="4"/>
  <c r="N7636" i="4"/>
  <c r="N7635" i="4"/>
  <c r="N7634" i="4"/>
  <c r="N7633" i="4"/>
  <c r="N7632" i="4"/>
  <c r="N7631" i="4"/>
  <c r="N7630" i="4"/>
  <c r="N7628" i="4"/>
  <c r="N7627" i="4"/>
  <c r="N7626" i="4"/>
  <c r="N7625" i="4"/>
  <c r="N7624" i="4"/>
  <c r="N7623" i="4"/>
  <c r="N7622" i="4"/>
  <c r="N7620" i="4"/>
  <c r="N7619" i="4"/>
  <c r="N7618" i="4"/>
  <c r="N7617" i="4"/>
  <c r="N7616" i="4"/>
  <c r="N7615" i="4"/>
  <c r="N7614" i="4"/>
  <c r="N7612" i="4"/>
  <c r="N7611" i="4"/>
  <c r="N7610" i="4"/>
  <c r="N7609" i="4"/>
  <c r="N7608" i="4"/>
  <c r="N7607" i="4"/>
  <c r="N7606" i="4"/>
  <c r="N7604" i="4"/>
  <c r="N7603" i="4"/>
  <c r="N7602" i="4"/>
  <c r="N7601" i="4"/>
  <c r="N7600" i="4"/>
  <c r="N7599" i="4"/>
  <c r="N7598" i="4"/>
  <c r="N7596" i="4"/>
  <c r="N7595" i="4"/>
  <c r="N7594" i="4"/>
  <c r="N7593" i="4"/>
  <c r="N7592" i="4"/>
  <c r="N7591" i="4"/>
  <c r="N7590" i="4"/>
  <c r="N7588" i="4"/>
  <c r="N7587" i="4"/>
  <c r="N7586" i="4"/>
  <c r="N7585" i="4"/>
  <c r="N7584" i="4"/>
  <c r="N7583" i="4"/>
  <c r="N7582" i="4"/>
  <c r="N7580" i="4"/>
  <c r="N7579" i="4"/>
  <c r="N7578" i="4"/>
  <c r="N7577" i="4"/>
  <c r="N7576" i="4"/>
  <c r="N7575" i="4"/>
  <c r="N7574" i="4"/>
  <c r="N7572" i="4"/>
  <c r="N7571" i="4"/>
  <c r="N7570" i="4"/>
  <c r="N7569" i="4"/>
  <c r="N7568" i="4"/>
  <c r="N7567" i="4"/>
  <c r="N7566" i="4"/>
  <c r="N7564" i="4"/>
  <c r="N7563" i="4"/>
  <c r="N7562" i="4"/>
  <c r="N7561" i="4"/>
  <c r="N7560" i="4"/>
  <c r="N7559" i="4"/>
  <c r="N7558" i="4"/>
  <c r="N7556" i="4"/>
  <c r="N7555" i="4"/>
  <c r="N7554" i="4"/>
  <c r="N7553" i="4"/>
  <c r="N7552" i="4"/>
  <c r="N7551" i="4"/>
  <c r="N7550" i="4"/>
  <c r="N7548" i="4"/>
  <c r="N7547" i="4"/>
  <c r="N7546" i="4"/>
  <c r="N7545" i="4"/>
  <c r="N7544" i="4"/>
  <c r="N7543" i="4"/>
  <c r="N7542" i="4"/>
  <c r="N7540" i="4"/>
  <c r="N7539" i="4"/>
  <c r="N7538" i="4"/>
  <c r="N7537" i="4"/>
  <c r="N7536" i="4"/>
  <c r="N7535" i="4"/>
  <c r="N7534" i="4"/>
  <c r="N7532" i="4"/>
  <c r="N7531" i="4"/>
  <c r="N7530" i="4"/>
  <c r="N7529" i="4"/>
  <c r="N7528" i="4"/>
  <c r="N7527" i="4"/>
  <c r="N7526" i="4"/>
  <c r="N7524" i="4"/>
  <c r="N7523" i="4"/>
  <c r="N7522" i="4"/>
  <c r="N7521" i="4"/>
  <c r="N7520" i="4"/>
  <c r="N7519" i="4"/>
  <c r="N7518" i="4"/>
  <c r="N7516" i="4"/>
  <c r="N7515" i="4"/>
  <c r="N7514" i="4"/>
  <c r="N7513" i="4"/>
  <c r="N7512" i="4"/>
  <c r="N7511" i="4"/>
  <c r="N7510" i="4"/>
  <c r="N7508" i="4"/>
  <c r="N7507" i="4"/>
  <c r="N7506" i="4"/>
  <c r="N7505" i="4"/>
  <c r="N7504" i="4"/>
  <c r="N7503" i="4"/>
  <c r="N7502" i="4"/>
  <c r="N7500" i="4"/>
  <c r="N7499" i="4"/>
  <c r="N7498" i="4"/>
  <c r="N7497" i="4"/>
  <c r="N7496" i="4"/>
  <c r="N7495" i="4"/>
  <c r="N7494" i="4"/>
  <c r="N7492" i="4"/>
  <c r="N7491" i="4"/>
  <c r="N7490" i="4"/>
  <c r="N7489" i="4"/>
  <c r="N7488" i="4"/>
  <c r="N7487" i="4"/>
  <c r="N7486" i="4"/>
  <c r="N7484" i="4"/>
  <c r="N7483" i="4"/>
  <c r="N7482" i="4"/>
  <c r="N7481" i="4"/>
  <c r="N7480" i="4"/>
  <c r="N7479" i="4"/>
  <c r="N7478" i="4"/>
  <c r="N7476" i="4"/>
  <c r="N7475" i="4"/>
  <c r="N7474" i="4"/>
  <c r="N7473" i="4"/>
  <c r="N7472" i="4"/>
  <c r="N7471" i="4"/>
  <c r="N7470" i="4"/>
  <c r="N7468" i="4"/>
  <c r="N7467" i="4"/>
  <c r="N7466" i="4"/>
  <c r="N7465" i="4"/>
  <c r="N7464" i="4"/>
  <c r="N7463" i="4"/>
  <c r="N7462" i="4"/>
  <c r="N7460" i="4"/>
  <c r="N7459" i="4"/>
  <c r="N7458" i="4"/>
  <c r="N7457" i="4"/>
  <c r="N7456" i="4"/>
  <c r="N7455" i="4"/>
  <c r="N7454" i="4"/>
  <c r="N7452" i="4"/>
  <c r="N7451" i="4"/>
  <c r="N7450" i="4"/>
  <c r="N7449" i="4"/>
  <c r="N7448" i="4"/>
  <c r="N7447" i="4"/>
  <c r="N7446" i="4"/>
  <c r="N7444" i="4"/>
  <c r="N7443" i="4"/>
  <c r="N7442" i="4"/>
  <c r="N7441" i="4"/>
  <c r="N7440" i="4"/>
  <c r="N7439" i="4"/>
  <c r="N7438" i="4"/>
  <c r="N7436" i="4"/>
  <c r="N7435" i="4"/>
  <c r="N7434" i="4"/>
  <c r="N7433" i="4"/>
  <c r="N7432" i="4"/>
  <c r="N7431" i="4"/>
  <c r="N7430" i="4"/>
  <c r="N7428" i="4"/>
  <c r="N7427" i="4"/>
  <c r="N7426" i="4"/>
  <c r="N7425" i="4"/>
  <c r="N7424" i="4"/>
  <c r="N7423" i="4"/>
  <c r="N7422" i="4"/>
  <c r="N7420" i="4"/>
  <c r="N7419" i="4"/>
  <c r="N7418" i="4"/>
  <c r="N7417" i="4"/>
  <c r="N7416" i="4"/>
  <c r="N7415" i="4"/>
  <c r="N7414" i="4"/>
  <c r="N7412" i="4"/>
  <c r="N7411" i="4"/>
  <c r="N7410" i="4"/>
  <c r="N7409" i="4"/>
  <c r="N7408" i="4"/>
  <c r="N7407" i="4"/>
  <c r="N7406" i="4"/>
  <c r="N7404" i="4"/>
  <c r="N7403" i="4"/>
  <c r="N7402" i="4"/>
  <c r="N7401" i="4"/>
  <c r="N7400" i="4"/>
  <c r="N7399" i="4"/>
  <c r="N7398" i="4"/>
  <c r="N7396" i="4"/>
  <c r="N7395" i="4"/>
  <c r="N7394" i="4"/>
  <c r="N7393" i="4"/>
  <c r="N7392" i="4"/>
  <c r="N7391" i="4"/>
  <c r="N7390" i="4"/>
  <c r="N7388" i="4"/>
  <c r="N7387" i="4"/>
  <c r="N7386" i="4"/>
  <c r="N7385" i="4"/>
  <c r="N7384" i="4"/>
  <c r="N7383" i="4"/>
  <c r="N7382" i="4"/>
  <c r="N7380" i="4"/>
  <c r="N7379" i="4"/>
  <c r="N7378" i="4"/>
  <c r="N7377" i="4"/>
  <c r="N7376" i="4"/>
  <c r="N7375" i="4"/>
  <c r="N7374" i="4"/>
  <c r="N7372" i="4"/>
  <c r="N7371" i="4"/>
  <c r="N7370" i="4"/>
  <c r="N7369" i="4"/>
  <c r="N7368" i="4"/>
  <c r="N7367" i="4"/>
  <c r="N7366" i="4"/>
  <c r="N7364" i="4"/>
  <c r="N7363" i="4"/>
  <c r="N7362" i="4"/>
  <c r="N7361" i="4"/>
  <c r="N7360" i="4"/>
  <c r="N7359" i="4"/>
  <c r="N7358" i="4"/>
  <c r="N7356" i="4"/>
  <c r="N7355" i="4"/>
  <c r="N7354" i="4"/>
  <c r="N7353" i="4"/>
  <c r="N7352" i="4"/>
  <c r="N7351" i="4"/>
  <c r="N7350" i="4"/>
  <c r="N7348" i="4"/>
  <c r="N7347" i="4"/>
  <c r="N7346" i="4"/>
  <c r="N7345" i="4"/>
  <c r="N7344" i="4"/>
  <c r="N7343" i="4"/>
  <c r="N7342" i="4"/>
  <c r="N7340" i="4"/>
  <c r="N7339" i="4"/>
  <c r="N7338" i="4"/>
  <c r="N7337" i="4"/>
  <c r="N7336" i="4"/>
  <c r="N7335" i="4"/>
  <c r="N7334" i="4"/>
  <c r="N7332" i="4"/>
  <c r="N7331" i="4"/>
  <c r="N7330" i="4"/>
  <c r="N7329" i="4"/>
  <c r="N7328" i="4"/>
  <c r="N7327" i="4"/>
  <c r="N7326" i="4"/>
  <c r="N7324" i="4"/>
  <c r="N7323" i="4"/>
  <c r="N7322" i="4"/>
  <c r="N7321" i="4"/>
  <c r="N7320" i="4"/>
  <c r="N7319" i="4"/>
  <c r="N7318" i="4"/>
  <c r="N7316" i="4"/>
  <c r="N7315" i="4"/>
  <c r="N7314" i="4"/>
  <c r="N7313" i="4"/>
  <c r="N7312" i="4"/>
  <c r="N7311" i="4"/>
  <c r="N7310" i="4"/>
  <c r="N7308" i="4"/>
  <c r="N7307" i="4"/>
  <c r="N7306" i="4"/>
  <c r="N7305" i="4"/>
  <c r="N7304" i="4"/>
  <c r="N7303" i="4"/>
  <c r="N7302" i="4"/>
  <c r="N7300" i="4"/>
  <c r="N7299" i="4"/>
  <c r="N7298" i="4"/>
  <c r="N7297" i="4"/>
  <c r="N7296" i="4"/>
  <c r="N7295" i="4"/>
  <c r="N7294" i="4"/>
  <c r="N7292" i="4"/>
  <c r="N7291" i="4"/>
  <c r="N7290" i="4"/>
  <c r="N7289" i="4"/>
  <c r="N7288" i="4"/>
  <c r="N7287" i="4"/>
  <c r="N7286" i="4"/>
  <c r="N7284" i="4"/>
  <c r="N7283" i="4"/>
  <c r="N7282" i="4"/>
  <c r="N7281" i="4"/>
  <c r="N7280" i="4"/>
  <c r="N7279" i="4"/>
  <c r="N7278" i="4"/>
  <c r="N7276" i="4"/>
  <c r="N7275" i="4"/>
  <c r="N7274" i="4"/>
  <c r="N7273" i="4"/>
  <c r="N7272" i="4"/>
  <c r="N7271" i="4"/>
  <c r="N7270" i="4"/>
  <c r="N7268" i="4"/>
  <c r="N7267" i="4"/>
  <c r="N7266" i="4"/>
  <c r="N7265" i="4"/>
  <c r="N7264" i="4"/>
  <c r="N7263" i="4"/>
  <c r="N7262" i="4"/>
  <c r="N7260" i="4"/>
  <c r="N7259" i="4"/>
  <c r="N7258" i="4"/>
  <c r="N7257" i="4"/>
  <c r="N7256" i="4"/>
  <c r="N7255" i="4"/>
  <c r="N7254" i="4"/>
  <c r="N7252" i="4"/>
  <c r="N7251" i="4"/>
  <c r="N7250" i="4"/>
  <c r="N7249" i="4"/>
  <c r="N7248" i="4"/>
  <c r="N7247" i="4"/>
  <c r="N7246" i="4"/>
  <c r="N7244" i="4"/>
  <c r="N7243" i="4"/>
  <c r="N7242" i="4"/>
  <c r="N7241" i="4"/>
  <c r="N7240" i="4"/>
  <c r="N7239" i="4"/>
  <c r="N7238" i="4"/>
  <c r="N7236" i="4"/>
  <c r="N7235" i="4"/>
  <c r="N7234" i="4"/>
  <c r="N7233" i="4"/>
  <c r="N7232" i="4"/>
  <c r="N7231" i="4"/>
  <c r="N7230" i="4"/>
  <c r="N7228" i="4"/>
  <c r="N7227" i="4"/>
  <c r="N7226" i="4"/>
  <c r="N7225" i="4"/>
  <c r="N7224" i="4"/>
  <c r="N7223" i="4"/>
  <c r="N7222" i="4"/>
  <c r="N7220" i="4"/>
  <c r="N7219" i="4"/>
  <c r="N7218" i="4"/>
  <c r="N7217" i="4"/>
  <c r="N7216" i="4"/>
  <c r="N7215" i="4"/>
  <c r="N7214" i="4"/>
  <c r="N7212" i="4"/>
  <c r="N7211" i="4"/>
  <c r="N7210" i="4"/>
  <c r="N7209" i="4"/>
  <c r="N7208" i="4"/>
  <c r="N7207" i="4"/>
  <c r="N7206" i="4"/>
  <c r="N7204" i="4"/>
  <c r="N7203" i="4"/>
  <c r="N7202" i="4"/>
  <c r="N7201" i="4"/>
  <c r="N7200" i="4"/>
  <c r="N7199" i="4"/>
  <c r="N7198" i="4"/>
  <c r="N7196" i="4"/>
  <c r="N7195" i="4"/>
  <c r="N7194" i="4"/>
  <c r="N7193" i="4"/>
  <c r="N7192" i="4"/>
  <c r="N7191" i="4"/>
  <c r="N7190" i="4"/>
  <c r="N7188" i="4"/>
  <c r="N7187" i="4"/>
  <c r="N7186" i="4"/>
  <c r="N7185" i="4"/>
  <c r="N7184" i="4"/>
  <c r="N7183" i="4"/>
  <c r="N7182" i="4"/>
  <c r="N7180" i="4"/>
  <c r="N7179" i="4"/>
  <c r="N7178" i="4"/>
  <c r="N7177" i="4"/>
  <c r="N7176" i="4"/>
  <c r="N7175" i="4"/>
  <c r="N7174" i="4"/>
  <c r="N7172" i="4"/>
  <c r="N7171" i="4"/>
  <c r="N7170" i="4"/>
  <c r="N7169" i="4"/>
  <c r="N7168" i="4"/>
  <c r="N7167" i="4"/>
  <c r="N7166" i="4"/>
  <c r="N7164" i="4"/>
  <c r="N7163" i="4"/>
  <c r="N7162" i="4"/>
  <c r="N7161" i="4"/>
  <c r="N7160" i="4"/>
  <c r="N7159" i="4"/>
  <c r="N7158" i="4"/>
  <c r="N7156" i="4"/>
  <c r="N7155" i="4"/>
  <c r="N7154" i="4"/>
  <c r="N7153" i="4"/>
  <c r="N7152" i="4"/>
  <c r="N7151" i="4"/>
  <c r="N7150" i="4"/>
  <c r="N7148" i="4"/>
  <c r="N7147" i="4"/>
  <c r="N7146" i="4"/>
  <c r="N7145" i="4"/>
  <c r="N7144" i="4"/>
  <c r="N7143" i="4"/>
  <c r="N7142" i="4"/>
  <c r="N7140" i="4"/>
  <c r="N7139" i="4"/>
  <c r="N7138" i="4"/>
  <c r="N7137" i="4"/>
  <c r="N7136" i="4"/>
  <c r="N7135" i="4"/>
  <c r="N7134" i="4"/>
  <c r="N7132" i="4"/>
  <c r="N7131" i="4"/>
  <c r="N7130" i="4"/>
  <c r="N7129" i="4"/>
  <c r="N7128" i="4"/>
  <c r="N7127" i="4"/>
  <c r="N7126" i="4"/>
  <c r="N7124" i="4"/>
  <c r="N7123" i="4"/>
  <c r="N7122" i="4"/>
  <c r="N7121" i="4"/>
  <c r="N7120" i="4"/>
  <c r="N7119" i="4"/>
  <c r="N7118" i="4"/>
  <c r="N7116" i="4"/>
  <c r="N7115" i="4"/>
  <c r="N7114" i="4"/>
  <c r="N7113" i="4"/>
  <c r="N7112" i="4"/>
  <c r="N7111" i="4"/>
  <c r="N7110" i="4"/>
  <c r="N7108" i="4"/>
  <c r="N7107" i="4"/>
  <c r="N7106" i="4"/>
  <c r="N7105" i="4"/>
  <c r="N7104" i="4"/>
  <c r="N7103" i="4"/>
  <c r="N7102" i="4"/>
  <c r="N7100" i="4"/>
  <c r="N7099" i="4"/>
  <c r="N7098" i="4"/>
  <c r="N7097" i="4"/>
  <c r="N7096" i="4"/>
  <c r="N7095" i="4"/>
  <c r="N7094" i="4"/>
  <c r="N7092" i="4"/>
  <c r="N7091" i="4"/>
  <c r="N7090" i="4"/>
  <c r="N7089" i="4"/>
  <c r="N7088" i="4"/>
  <c r="N7087" i="4"/>
  <c r="N7086" i="4"/>
  <c r="N7084" i="4"/>
  <c r="N7083" i="4"/>
  <c r="N7082" i="4"/>
  <c r="N7081" i="4"/>
  <c r="N7080" i="4"/>
  <c r="N7079" i="4"/>
  <c r="N7078" i="4"/>
  <c r="N7076" i="4"/>
  <c r="N7075" i="4"/>
  <c r="N7074" i="4"/>
  <c r="N7073" i="4"/>
  <c r="N7072" i="4"/>
  <c r="N7071" i="4"/>
  <c r="N7070" i="4"/>
  <c r="N7068" i="4"/>
  <c r="N7067" i="4"/>
  <c r="N7066" i="4"/>
  <c r="N7065" i="4"/>
  <c r="N7064" i="4"/>
  <c r="N7063" i="4"/>
  <c r="N7062" i="4"/>
  <c r="N7060" i="4"/>
  <c r="N7059" i="4"/>
  <c r="N7058" i="4"/>
  <c r="N7057" i="4"/>
  <c r="N7056" i="4"/>
  <c r="N7055" i="4"/>
  <c r="N7054" i="4"/>
  <c r="N7052" i="4"/>
  <c r="N7051" i="4"/>
  <c r="N7050" i="4"/>
  <c r="N7049" i="4"/>
  <c r="N7048" i="4"/>
  <c r="N7047" i="4"/>
  <c r="N7046" i="4"/>
  <c r="N7044" i="4"/>
  <c r="N7043" i="4"/>
  <c r="N7042" i="4"/>
  <c r="N7041" i="4"/>
  <c r="N7040" i="4"/>
  <c r="N7039" i="4"/>
  <c r="N7038" i="4"/>
  <c r="N7036" i="4"/>
  <c r="N7035" i="4"/>
  <c r="N7034" i="4"/>
  <c r="N7033" i="4"/>
  <c r="N7032" i="4"/>
  <c r="N7031" i="4"/>
  <c r="N7030" i="4"/>
  <c r="N7028" i="4"/>
  <c r="N7027" i="4"/>
  <c r="N7026" i="4"/>
  <c r="N7025" i="4"/>
  <c r="N7024" i="4"/>
  <c r="N7023" i="4"/>
  <c r="N7022" i="4"/>
  <c r="N7020" i="4"/>
  <c r="N7019" i="4"/>
  <c r="N7018" i="4"/>
  <c r="N7017" i="4"/>
  <c r="N7016" i="4"/>
  <c r="N7015" i="4"/>
  <c r="N7014" i="4"/>
  <c r="N7012" i="4"/>
  <c r="N7011" i="4"/>
  <c r="N7010" i="4"/>
  <c r="N7009" i="4"/>
  <c r="N7008" i="4"/>
  <c r="N7007" i="4"/>
  <c r="N7006" i="4"/>
  <c r="N7004" i="4"/>
  <c r="N7003" i="4"/>
  <c r="N7002" i="4"/>
  <c r="N7001" i="4"/>
  <c r="N7000" i="4"/>
  <c r="N6999" i="4"/>
  <c r="N6998" i="4"/>
  <c r="N6996" i="4"/>
  <c r="N6995" i="4"/>
  <c r="N6994" i="4"/>
  <c r="N6993" i="4"/>
  <c r="N6992" i="4"/>
  <c r="N6991" i="4"/>
  <c r="N6990" i="4"/>
  <c r="N6988" i="4"/>
  <c r="N6987" i="4"/>
  <c r="N6986" i="4"/>
  <c r="N6985" i="4"/>
  <c r="N6984" i="4"/>
  <c r="N6983" i="4"/>
  <c r="N6982" i="4"/>
  <c r="N6980" i="4"/>
  <c r="N6979" i="4"/>
  <c r="N6978" i="4"/>
  <c r="N6977" i="4"/>
  <c r="N6976" i="4"/>
  <c r="N6975" i="4"/>
  <c r="N6974" i="4"/>
  <c r="N6972" i="4"/>
  <c r="N6971" i="4"/>
  <c r="N6970" i="4"/>
  <c r="N6969" i="4"/>
  <c r="N6968" i="4"/>
  <c r="N6967" i="4"/>
  <c r="N6966" i="4"/>
  <c r="N6964" i="4"/>
  <c r="N6963" i="4"/>
  <c r="N6962" i="4"/>
  <c r="N6961" i="4"/>
  <c r="N6960" i="4"/>
  <c r="N6959" i="4"/>
  <c r="N6958" i="4"/>
  <c r="N6956" i="4"/>
  <c r="N6955" i="4"/>
  <c r="N6954" i="4"/>
  <c r="N6953" i="4"/>
  <c r="N6952" i="4"/>
  <c r="N6951" i="4"/>
  <c r="N6950" i="4"/>
  <c r="N6948" i="4"/>
  <c r="N6947" i="4"/>
  <c r="N6946" i="4"/>
  <c r="N6945" i="4"/>
  <c r="N6944" i="4"/>
  <c r="N6943" i="4"/>
  <c r="N6942" i="4"/>
  <c r="N6940" i="4"/>
  <c r="N6939" i="4"/>
  <c r="N6938" i="4"/>
  <c r="N6937" i="4"/>
  <c r="N6936" i="4"/>
  <c r="N6935" i="4"/>
  <c r="N6934" i="4"/>
  <c r="N6932" i="4"/>
  <c r="N6931" i="4"/>
  <c r="N6930" i="4"/>
  <c r="N6929" i="4"/>
  <c r="N6928" i="4"/>
  <c r="N6927" i="4"/>
  <c r="N6926" i="4"/>
  <c r="N6924" i="4"/>
  <c r="N6923" i="4"/>
  <c r="N6922" i="4"/>
  <c r="N6921" i="4"/>
  <c r="N6920" i="4"/>
  <c r="N6919" i="4"/>
  <c r="N6918" i="4"/>
  <c r="N6916" i="4"/>
  <c r="N6915" i="4"/>
  <c r="N6914" i="4"/>
  <c r="N6913" i="4"/>
  <c r="N6912" i="4"/>
  <c r="N6911" i="4"/>
  <c r="N6910" i="4"/>
  <c r="N6908" i="4"/>
  <c r="N6907" i="4"/>
  <c r="N6906" i="4"/>
  <c r="N6905" i="4"/>
  <c r="N6904" i="4"/>
  <c r="N6903" i="4"/>
  <c r="N6902" i="4"/>
  <c r="N6900" i="4"/>
  <c r="N6899" i="4"/>
  <c r="N6898" i="4"/>
  <c r="N6897" i="4"/>
  <c r="N6896" i="4"/>
  <c r="N6895" i="4"/>
  <c r="N6894" i="4"/>
  <c r="N6892" i="4"/>
  <c r="N6891" i="4"/>
  <c r="N6890" i="4"/>
  <c r="N6889" i="4"/>
  <c r="N6888" i="4"/>
  <c r="N6887" i="4"/>
  <c r="N6886" i="4"/>
  <c r="N6884" i="4"/>
  <c r="N6883" i="4"/>
  <c r="N6882" i="4"/>
  <c r="N6881" i="4"/>
  <c r="N6880" i="4"/>
  <c r="N6879" i="4"/>
  <c r="N6878" i="4"/>
  <c r="N6876" i="4"/>
  <c r="N6875" i="4"/>
  <c r="N6874" i="4"/>
  <c r="N6873" i="4"/>
  <c r="N6872" i="4"/>
  <c r="N6871" i="4"/>
  <c r="N6870" i="4"/>
  <c r="N6868" i="4"/>
  <c r="N6867" i="4"/>
  <c r="N6866" i="4"/>
  <c r="N6865" i="4"/>
  <c r="N6864" i="4"/>
  <c r="N6863" i="4"/>
  <c r="N6862" i="4"/>
  <c r="N6860" i="4"/>
  <c r="N6859" i="4"/>
  <c r="N6858" i="4"/>
  <c r="N6857" i="4"/>
  <c r="N6856" i="4"/>
  <c r="N6855" i="4"/>
  <c r="N6854" i="4"/>
  <c r="N6852" i="4"/>
  <c r="N6851" i="4"/>
  <c r="N6850" i="4"/>
  <c r="N6849" i="4"/>
  <c r="N6848" i="4"/>
  <c r="N6847" i="4"/>
  <c r="N6846" i="4"/>
  <c r="N6844" i="4"/>
  <c r="N6843" i="4"/>
  <c r="N6842" i="4"/>
  <c r="N6841" i="4"/>
  <c r="N6840" i="4"/>
  <c r="N6839" i="4"/>
  <c r="N6838" i="4"/>
  <c r="N6836" i="4"/>
  <c r="N6835" i="4"/>
  <c r="N6834" i="4"/>
  <c r="N6833" i="4"/>
  <c r="N6832" i="4"/>
  <c r="N6831" i="4"/>
  <c r="N6830" i="4"/>
  <c r="N6828" i="4"/>
  <c r="N6827" i="4"/>
  <c r="N6826" i="4"/>
  <c r="N6825" i="4"/>
  <c r="N6824" i="4"/>
  <c r="N6823" i="4"/>
  <c r="N6822" i="4"/>
  <c r="N6820" i="4"/>
  <c r="N6819" i="4"/>
  <c r="N6818" i="4"/>
  <c r="N6817" i="4"/>
  <c r="N6816" i="4"/>
  <c r="N6815" i="4"/>
  <c r="N6814" i="4"/>
  <c r="N6812" i="4"/>
  <c r="N6811" i="4"/>
  <c r="N6810" i="4"/>
  <c r="N6809" i="4"/>
  <c r="N6808" i="4"/>
  <c r="N6807" i="4"/>
  <c r="N6806" i="4"/>
  <c r="N6804" i="4"/>
  <c r="N6803" i="4"/>
  <c r="N6802" i="4"/>
  <c r="N6801" i="4"/>
  <c r="N6800" i="4"/>
  <c r="N6799" i="4"/>
  <c r="N6798" i="4"/>
  <c r="N6796" i="4"/>
  <c r="N6795" i="4"/>
  <c r="N6794" i="4"/>
  <c r="N6793" i="4"/>
  <c r="N6792" i="4"/>
  <c r="N6791" i="4"/>
  <c r="N6790" i="4"/>
  <c r="N6788" i="4"/>
  <c r="N6787" i="4"/>
  <c r="N6786" i="4"/>
  <c r="N6785" i="4"/>
  <c r="N6784" i="4"/>
  <c r="N6783" i="4"/>
  <c r="N6782" i="4"/>
  <c r="N6780" i="4"/>
  <c r="N6779" i="4"/>
  <c r="N6778" i="4"/>
  <c r="N6777" i="4"/>
  <c r="N6776" i="4"/>
  <c r="N6775" i="4"/>
  <c r="N6774" i="4"/>
  <c r="N6772" i="4"/>
  <c r="N6771" i="4"/>
  <c r="N6770" i="4"/>
  <c r="N6769" i="4"/>
  <c r="N6768" i="4"/>
  <c r="N6767" i="4"/>
  <c r="N6766" i="4"/>
  <c r="N6764" i="4"/>
  <c r="N6763" i="4"/>
  <c r="N6762" i="4"/>
  <c r="N6761" i="4"/>
  <c r="N6760" i="4"/>
  <c r="N6759" i="4"/>
  <c r="N6758" i="4"/>
  <c r="N6756" i="4"/>
  <c r="N6755" i="4"/>
  <c r="N6754" i="4"/>
  <c r="N6753" i="4"/>
  <c r="N6752" i="4"/>
  <c r="N6751" i="4"/>
  <c r="N6750" i="4"/>
  <c r="N6748" i="4"/>
  <c r="N6747" i="4"/>
  <c r="N6746" i="4"/>
  <c r="N6745" i="4"/>
  <c r="N6744" i="4"/>
  <c r="N6743" i="4"/>
  <c r="N6742" i="4"/>
  <c r="N6740" i="4"/>
  <c r="N6739" i="4"/>
  <c r="N6738" i="4"/>
  <c r="N6737" i="4"/>
  <c r="N6736" i="4"/>
  <c r="N6735" i="4"/>
  <c r="N6734" i="4"/>
  <c r="N6732" i="4"/>
  <c r="N6731" i="4"/>
  <c r="N6730" i="4"/>
  <c r="N6729" i="4"/>
  <c r="N6728" i="4"/>
  <c r="N6727" i="4"/>
  <c r="N6726" i="4"/>
  <c r="N6724" i="4"/>
  <c r="N6723" i="4"/>
  <c r="N6722" i="4"/>
  <c r="N6721" i="4"/>
  <c r="N6720" i="4"/>
  <c r="N6719" i="4"/>
  <c r="N6718" i="4"/>
  <c r="N6716" i="4"/>
  <c r="N6715" i="4"/>
  <c r="N6714" i="4"/>
  <c r="N6713" i="4"/>
  <c r="N6712" i="4"/>
  <c r="N6711" i="4"/>
  <c r="N6710" i="4"/>
  <c r="N6708" i="4"/>
  <c r="N6707" i="4"/>
  <c r="N6706" i="4"/>
  <c r="N6705" i="4"/>
  <c r="N6704" i="4"/>
  <c r="N6703" i="4"/>
  <c r="N6702" i="4"/>
  <c r="N6700" i="4"/>
  <c r="N6699" i="4"/>
  <c r="N6698" i="4"/>
  <c r="N6697" i="4"/>
  <c r="N6696" i="4"/>
  <c r="N6695" i="4"/>
  <c r="N6694" i="4"/>
  <c r="N6692" i="4"/>
  <c r="N6691" i="4"/>
  <c r="N6690" i="4"/>
  <c r="N6689" i="4"/>
  <c r="N6688" i="4"/>
  <c r="N6687" i="4"/>
  <c r="N6686" i="4"/>
  <c r="N6684" i="4"/>
  <c r="N6683" i="4"/>
  <c r="N6682" i="4"/>
  <c r="N6681" i="4"/>
  <c r="N6680" i="4"/>
  <c r="N6679" i="4"/>
  <c r="N6678" i="4"/>
  <c r="N6676" i="4"/>
  <c r="N6675" i="4"/>
  <c r="N6674" i="4"/>
  <c r="N6673" i="4"/>
  <c r="N6672" i="4"/>
  <c r="N6671" i="4"/>
  <c r="N6670" i="4"/>
  <c r="N6668" i="4"/>
  <c r="N6667" i="4"/>
  <c r="N6666" i="4"/>
  <c r="N6665" i="4"/>
  <c r="N6664" i="4"/>
  <c r="N6663" i="4"/>
  <c r="N6662" i="4"/>
  <c r="N6660" i="4"/>
  <c r="N6659" i="4"/>
  <c r="N6658" i="4"/>
  <c r="N6657" i="4"/>
  <c r="N6656" i="4"/>
  <c r="N6655" i="4"/>
  <c r="N6654" i="4"/>
  <c r="N6652" i="4"/>
  <c r="N6651" i="4"/>
  <c r="N6650" i="4"/>
  <c r="N6649" i="4"/>
  <c r="N6648" i="4"/>
  <c r="N6647" i="4"/>
  <c r="N6646" i="4"/>
  <c r="N6644" i="4"/>
  <c r="N6643" i="4"/>
  <c r="N6642" i="4"/>
  <c r="N6641" i="4"/>
  <c r="N6640" i="4"/>
  <c r="N6639" i="4"/>
  <c r="N6638" i="4"/>
  <c r="N6636" i="4"/>
  <c r="N6635" i="4"/>
  <c r="N6634" i="4"/>
  <c r="N6633" i="4"/>
  <c r="N6632" i="4"/>
  <c r="N6631" i="4"/>
  <c r="N6630" i="4"/>
  <c r="N6628" i="4"/>
  <c r="N6627" i="4"/>
  <c r="N6626" i="4"/>
  <c r="N6625" i="4"/>
  <c r="N6624" i="4"/>
  <c r="N6623" i="4"/>
  <c r="N6622" i="4"/>
  <c r="N6621" i="4"/>
  <c r="N6620" i="4"/>
  <c r="N6619" i="4"/>
  <c r="N6618" i="4"/>
  <c r="N6617" i="4"/>
  <c r="N6616" i="4"/>
  <c r="N6615" i="4"/>
  <c r="N6614" i="4"/>
  <c r="N6613" i="4"/>
  <c r="N6612" i="4"/>
  <c r="N6611" i="4"/>
  <c r="N6610" i="4"/>
  <c r="N6609" i="4"/>
  <c r="N6608" i="4"/>
  <c r="N6607" i="4"/>
  <c r="N6606" i="4"/>
  <c r="N6605" i="4"/>
  <c r="N6604" i="4"/>
  <c r="N6603" i="4"/>
  <c r="N6602" i="4"/>
  <c r="N6601" i="4"/>
  <c r="N6600" i="4"/>
  <c r="N6599" i="4"/>
  <c r="N6598" i="4"/>
  <c r="N6597" i="4"/>
  <c r="N6596" i="4"/>
  <c r="N6595" i="4"/>
  <c r="N6594" i="4"/>
  <c r="N6593" i="4"/>
  <c r="N6592" i="4"/>
  <c r="N6591" i="4"/>
  <c r="N6590" i="4"/>
  <c r="N6589" i="4"/>
  <c r="N6588" i="4"/>
  <c r="N6587" i="4"/>
  <c r="N6586" i="4"/>
  <c r="N6585" i="4"/>
  <c r="N6584" i="4"/>
  <c r="N6583" i="4"/>
  <c r="N6582" i="4"/>
  <c r="N6581" i="4"/>
  <c r="N6580" i="4"/>
  <c r="N6579" i="4"/>
  <c r="N6578" i="4"/>
  <c r="N6577" i="4"/>
  <c r="N6576" i="4"/>
  <c r="N6575" i="4"/>
  <c r="N6574" i="4"/>
  <c r="N6573" i="4"/>
  <c r="N6572" i="4"/>
  <c r="N6571" i="4"/>
  <c r="N6570" i="4"/>
  <c r="N6569" i="4"/>
  <c r="N6568" i="4"/>
  <c r="N6567" i="4"/>
  <c r="N6566" i="4"/>
  <c r="N6565" i="4"/>
  <c r="N6564" i="4"/>
  <c r="N6563" i="4"/>
  <c r="N6562" i="4"/>
  <c r="N6561" i="4"/>
  <c r="N6560" i="4"/>
  <c r="N6559" i="4"/>
  <c r="N6558" i="4"/>
  <c r="N6557" i="4"/>
  <c r="N6556" i="4"/>
  <c r="N6555" i="4"/>
  <c r="N6554" i="4"/>
  <c r="N6553" i="4"/>
  <c r="N6552" i="4"/>
  <c r="N6551" i="4"/>
  <c r="N6550" i="4"/>
  <c r="N6549" i="4"/>
  <c r="N6548" i="4"/>
  <c r="N6547" i="4"/>
  <c r="N6546" i="4"/>
  <c r="N6545" i="4"/>
  <c r="N6544" i="4"/>
  <c r="N6543" i="4"/>
  <c r="N6542" i="4"/>
  <c r="N6541" i="4"/>
  <c r="N6540" i="4"/>
  <c r="N6539" i="4"/>
  <c r="N6538" i="4"/>
  <c r="N6537" i="4"/>
  <c r="N6536" i="4"/>
  <c r="N6535" i="4"/>
  <c r="N6534" i="4"/>
  <c r="N6533" i="4"/>
  <c r="N6532" i="4"/>
  <c r="N6531" i="4"/>
  <c r="N6530" i="4"/>
  <c r="N6529" i="4"/>
  <c r="N6528" i="4"/>
  <c r="N6527" i="4"/>
  <c r="N6526" i="4"/>
  <c r="N6525" i="4"/>
  <c r="N6524" i="4"/>
  <c r="N6523" i="4"/>
  <c r="N6522" i="4"/>
  <c r="N6521" i="4"/>
  <c r="N6520" i="4"/>
  <c r="N6519" i="4"/>
  <c r="N6518" i="4"/>
  <c r="N6517" i="4"/>
  <c r="N6516" i="4"/>
  <c r="N6515" i="4"/>
  <c r="N6514" i="4"/>
  <c r="N6513" i="4"/>
  <c r="N6512" i="4"/>
  <c r="N6511" i="4"/>
  <c r="N6510" i="4"/>
  <c r="N6509" i="4"/>
  <c r="N6508" i="4"/>
  <c r="N6507" i="4"/>
  <c r="N6506" i="4"/>
  <c r="N6505" i="4"/>
  <c r="N6504" i="4"/>
  <c r="N6503" i="4"/>
  <c r="N6502" i="4"/>
  <c r="N6501" i="4"/>
  <c r="N6500" i="4"/>
  <c r="N6499" i="4"/>
  <c r="N6498" i="4"/>
  <c r="N6497" i="4"/>
  <c r="N6496" i="4"/>
  <c r="N6495" i="4"/>
  <c r="N6494" i="4"/>
  <c r="N6493" i="4"/>
  <c r="N6492" i="4"/>
  <c r="N6491" i="4"/>
  <c r="N6490" i="4"/>
  <c r="N6489" i="4"/>
  <c r="N6488" i="4"/>
  <c r="N6487" i="4"/>
  <c r="N6486" i="4"/>
  <c r="N6485" i="4"/>
  <c r="N6484" i="4"/>
  <c r="N6483" i="4"/>
  <c r="N6482" i="4"/>
  <c r="N6481" i="4"/>
  <c r="N6480" i="4"/>
  <c r="N6479" i="4"/>
  <c r="N6478" i="4"/>
  <c r="N6477" i="4"/>
  <c r="N6476" i="4"/>
  <c r="N6475" i="4"/>
  <c r="N6474" i="4"/>
  <c r="N6473" i="4"/>
  <c r="N6472" i="4"/>
  <c r="N6471" i="4"/>
  <c r="N6470" i="4"/>
  <c r="N6469" i="4"/>
  <c r="N6468" i="4"/>
  <c r="N6467" i="4"/>
  <c r="N6466" i="4"/>
  <c r="N6465" i="4"/>
  <c r="N6464" i="4"/>
  <c r="N6463" i="4"/>
  <c r="N6462" i="4"/>
  <c r="N6461" i="4"/>
  <c r="N6460" i="4"/>
  <c r="N6459" i="4"/>
  <c r="N6458" i="4"/>
  <c r="N6457" i="4"/>
  <c r="N6456" i="4"/>
  <c r="N6455" i="4"/>
  <c r="N6454" i="4"/>
  <c r="N6453" i="4"/>
  <c r="N6452" i="4"/>
  <c r="N6451" i="4"/>
  <c r="N6450" i="4"/>
  <c r="N6449" i="4"/>
  <c r="N6448" i="4"/>
  <c r="N6447" i="4"/>
  <c r="N6446" i="4"/>
  <c r="N6445" i="4"/>
  <c r="N6444" i="4"/>
  <c r="N6443" i="4"/>
  <c r="N6442" i="4"/>
  <c r="N6441" i="4"/>
  <c r="N6440" i="4"/>
  <c r="N6439" i="4"/>
  <c r="N6438" i="4"/>
  <c r="N6437" i="4"/>
  <c r="N6436" i="4"/>
  <c r="N6435" i="4"/>
  <c r="N6434" i="4"/>
  <c r="N6433" i="4"/>
  <c r="N6432" i="4"/>
  <c r="N6431" i="4"/>
  <c r="N6430" i="4"/>
  <c r="N6429" i="4"/>
  <c r="N6428" i="4"/>
  <c r="N6427" i="4"/>
  <c r="N6426" i="4"/>
  <c r="N6425" i="4"/>
  <c r="N6424" i="4"/>
  <c r="N6423" i="4"/>
  <c r="N6422" i="4"/>
  <c r="N6421" i="4"/>
  <c r="N6420" i="4"/>
  <c r="N6419" i="4"/>
  <c r="N6418" i="4"/>
  <c r="N6417" i="4"/>
  <c r="N6416" i="4"/>
  <c r="N6415" i="4"/>
  <c r="N6414" i="4"/>
  <c r="N6413" i="4"/>
  <c r="N6412" i="4"/>
  <c r="N6411" i="4"/>
  <c r="N6410" i="4"/>
  <c r="N6409" i="4"/>
  <c r="N6408" i="4"/>
  <c r="N6407" i="4"/>
  <c r="N6406" i="4"/>
  <c r="N6405" i="4"/>
  <c r="N6404" i="4"/>
  <c r="N6403" i="4"/>
  <c r="N6402" i="4"/>
  <c r="N6401" i="4"/>
  <c r="N6400" i="4"/>
  <c r="N6399" i="4"/>
  <c r="N6398" i="4"/>
  <c r="N6397" i="4"/>
  <c r="N6396" i="4"/>
  <c r="N6395" i="4"/>
  <c r="N6394" i="4"/>
  <c r="N6393" i="4"/>
  <c r="N6392" i="4"/>
  <c r="N6391" i="4"/>
  <c r="N6390" i="4"/>
  <c r="N6389" i="4"/>
  <c r="N6388" i="4"/>
  <c r="N6387" i="4"/>
  <c r="N6386" i="4"/>
  <c r="N6385" i="4"/>
  <c r="N6384" i="4"/>
  <c r="N6383" i="4"/>
  <c r="N6382" i="4"/>
  <c r="N6381" i="4"/>
  <c r="N6380" i="4"/>
  <c r="N6379" i="4"/>
  <c r="N6378" i="4"/>
  <c r="N6377" i="4"/>
  <c r="N6376" i="4"/>
  <c r="N6375" i="4"/>
  <c r="N6374" i="4"/>
  <c r="N6373" i="4"/>
  <c r="N6372" i="4"/>
  <c r="N6371" i="4"/>
  <c r="N6370" i="4"/>
  <c r="N6369" i="4"/>
  <c r="N6368" i="4"/>
  <c r="N6367" i="4"/>
  <c r="N6366" i="4"/>
  <c r="N6365" i="4"/>
  <c r="N6364" i="4"/>
  <c r="N6363" i="4"/>
  <c r="N6362" i="4"/>
  <c r="N6361" i="4"/>
  <c r="N6360" i="4"/>
  <c r="N6359" i="4"/>
  <c r="N6358" i="4"/>
  <c r="N6357" i="4"/>
  <c r="N6356" i="4"/>
  <c r="N6355" i="4"/>
  <c r="N6354" i="4"/>
  <c r="N6353" i="4"/>
  <c r="N6352" i="4"/>
  <c r="N6351" i="4"/>
  <c r="N6350" i="4"/>
  <c r="N6349" i="4"/>
  <c r="N6348" i="4"/>
  <c r="N6347" i="4"/>
  <c r="N6346" i="4"/>
  <c r="N6345" i="4"/>
  <c r="N6344" i="4"/>
  <c r="N6343" i="4"/>
  <c r="N6342" i="4"/>
  <c r="N6341" i="4"/>
  <c r="N6340" i="4"/>
  <c r="N6339" i="4"/>
  <c r="N6338" i="4"/>
  <c r="N6337" i="4"/>
  <c r="N6336" i="4"/>
  <c r="N6335" i="4"/>
  <c r="N6334" i="4"/>
  <c r="N6333" i="4"/>
  <c r="N6332" i="4"/>
  <c r="N6331" i="4"/>
  <c r="N6330" i="4"/>
  <c r="N6329" i="4"/>
  <c r="N6328" i="4"/>
  <c r="N6327" i="4"/>
  <c r="N6326" i="4"/>
  <c r="N6325" i="4"/>
  <c r="N6324" i="4"/>
  <c r="N6323" i="4"/>
  <c r="N6322" i="4"/>
  <c r="N6321" i="4"/>
  <c r="N6320" i="4"/>
  <c r="N6319" i="4"/>
  <c r="N6318" i="4"/>
  <c r="N6317" i="4"/>
  <c r="N6316" i="4"/>
  <c r="N6315" i="4"/>
  <c r="N6314" i="4"/>
  <c r="N6313" i="4"/>
  <c r="N6312" i="4"/>
  <c r="N6311" i="4"/>
  <c r="N6310" i="4"/>
  <c r="N6309" i="4"/>
  <c r="N6308" i="4"/>
  <c r="N6307" i="4"/>
  <c r="N6306" i="4"/>
  <c r="N6305" i="4"/>
  <c r="N6304" i="4"/>
  <c r="N6303" i="4"/>
  <c r="N6302" i="4"/>
  <c r="N6301" i="4"/>
  <c r="N6300" i="4"/>
  <c r="N6299" i="4"/>
  <c r="N6298" i="4"/>
  <c r="N6297" i="4"/>
  <c r="N6296" i="4"/>
  <c r="N6295" i="4"/>
  <c r="N6294" i="4"/>
  <c r="N6293" i="4"/>
  <c r="N6292" i="4"/>
  <c r="N6291" i="4"/>
  <c r="N6290" i="4"/>
  <c r="N6289" i="4"/>
  <c r="N6288" i="4"/>
  <c r="N6287" i="4"/>
  <c r="N6286" i="4"/>
  <c r="N6285" i="4"/>
  <c r="N6284" i="4"/>
  <c r="N6283" i="4"/>
  <c r="N6282" i="4"/>
  <c r="N6281" i="4"/>
  <c r="N6280" i="4"/>
  <c r="N6279" i="4"/>
  <c r="N6278" i="4"/>
  <c r="N6277" i="4"/>
  <c r="N6276" i="4"/>
  <c r="N6275" i="4"/>
  <c r="N6274" i="4"/>
  <c r="N6273" i="4"/>
  <c r="N6272" i="4"/>
  <c r="N6271" i="4"/>
  <c r="N6270" i="4"/>
  <c r="N6269" i="4"/>
  <c r="N6268" i="4"/>
  <c r="N6267" i="4"/>
  <c r="N6266" i="4"/>
  <c r="N6265" i="4"/>
  <c r="N6264" i="4"/>
  <c r="N6263" i="4"/>
  <c r="N6262" i="4"/>
  <c r="N6261" i="4"/>
  <c r="N6260" i="4"/>
  <c r="N6259" i="4"/>
  <c r="N6258" i="4"/>
  <c r="N6257" i="4"/>
  <c r="N6256" i="4"/>
  <c r="N6255" i="4"/>
  <c r="N6254" i="4"/>
  <c r="N6253" i="4"/>
  <c r="N6252" i="4"/>
  <c r="N6251" i="4"/>
  <c r="N6250" i="4"/>
  <c r="N6249" i="4"/>
  <c r="N6248" i="4"/>
  <c r="N6247" i="4"/>
  <c r="N6246" i="4"/>
  <c r="N6245" i="4"/>
  <c r="N6244" i="4"/>
  <c r="N6243" i="4"/>
  <c r="N6242" i="4"/>
  <c r="N6241" i="4"/>
  <c r="N6240" i="4"/>
  <c r="N6239" i="4"/>
  <c r="N6238" i="4"/>
  <c r="N6237" i="4"/>
  <c r="N6236" i="4"/>
  <c r="N6235" i="4"/>
  <c r="N6234" i="4"/>
  <c r="N6233" i="4"/>
  <c r="N6232" i="4"/>
  <c r="N6231" i="4"/>
  <c r="N6230" i="4"/>
  <c r="N6229" i="4"/>
  <c r="N6228" i="4"/>
  <c r="N6227" i="4"/>
  <c r="N6226" i="4"/>
  <c r="N6225" i="4"/>
  <c r="N6224" i="4"/>
  <c r="N6223" i="4"/>
  <c r="N6222" i="4"/>
  <c r="N6221" i="4"/>
  <c r="N6220" i="4"/>
  <c r="N6219" i="4"/>
  <c r="N6218" i="4"/>
  <c r="N6217" i="4"/>
  <c r="N6216" i="4"/>
  <c r="N6215" i="4"/>
  <c r="N6214" i="4"/>
  <c r="N6213" i="4"/>
  <c r="N6212" i="4"/>
  <c r="N6211" i="4"/>
  <c r="N6210" i="4"/>
  <c r="N6209" i="4"/>
  <c r="N6208" i="4"/>
  <c r="N6207" i="4"/>
  <c r="N6206" i="4"/>
  <c r="N6205" i="4"/>
  <c r="N6204" i="4"/>
  <c r="N6203" i="4"/>
  <c r="N6202" i="4"/>
  <c r="N6201" i="4"/>
  <c r="N6200" i="4"/>
  <c r="N6199" i="4"/>
  <c r="N6198" i="4"/>
  <c r="N6197" i="4"/>
  <c r="N6196" i="4"/>
  <c r="N6195" i="4"/>
  <c r="N6194" i="4"/>
  <c r="N6193" i="4"/>
  <c r="N6192" i="4"/>
  <c r="N6191" i="4"/>
  <c r="N6190" i="4"/>
  <c r="N6189" i="4"/>
  <c r="N6188" i="4"/>
  <c r="N6187" i="4"/>
  <c r="N6186" i="4"/>
  <c r="N6185" i="4"/>
  <c r="N6184" i="4"/>
  <c r="N6183" i="4"/>
  <c r="N6182" i="4"/>
  <c r="N6181" i="4"/>
  <c r="N6180" i="4"/>
  <c r="N6179" i="4"/>
  <c r="N6178" i="4"/>
  <c r="N6177" i="4"/>
  <c r="N6176" i="4"/>
  <c r="N6175" i="4"/>
  <c r="N6174" i="4"/>
  <c r="N6173" i="4"/>
  <c r="N6172" i="4"/>
  <c r="N6171" i="4"/>
  <c r="N6170" i="4"/>
  <c r="N6169" i="4"/>
  <c r="N6168" i="4"/>
  <c r="N6167" i="4"/>
  <c r="N6166" i="4"/>
  <c r="N6165" i="4"/>
  <c r="N6164" i="4"/>
  <c r="N6163" i="4"/>
  <c r="N6162" i="4"/>
  <c r="N6161" i="4"/>
  <c r="N6160" i="4"/>
  <c r="N6159" i="4"/>
  <c r="N6158" i="4"/>
  <c r="N6157" i="4"/>
  <c r="N6156" i="4"/>
  <c r="N6155" i="4"/>
  <c r="N6154" i="4"/>
  <c r="N6153" i="4"/>
  <c r="N6152" i="4"/>
  <c r="N6151" i="4"/>
  <c r="N6150" i="4"/>
  <c r="N6149" i="4"/>
  <c r="N6148" i="4"/>
  <c r="N6147" i="4"/>
  <c r="N6146" i="4"/>
  <c r="N6145" i="4"/>
  <c r="N6144" i="4"/>
  <c r="N6143" i="4"/>
  <c r="N6142" i="4"/>
  <c r="N6141" i="4"/>
  <c r="N6140" i="4"/>
  <c r="N6139" i="4"/>
  <c r="N6138" i="4"/>
  <c r="N6137" i="4"/>
  <c r="N6136" i="4"/>
  <c r="N6135" i="4"/>
  <c r="N6134" i="4"/>
  <c r="N6133" i="4"/>
  <c r="N6132" i="4"/>
  <c r="N6131" i="4"/>
  <c r="N6130" i="4"/>
  <c r="N6129" i="4"/>
  <c r="N6128" i="4"/>
  <c r="N6127" i="4"/>
  <c r="N6126" i="4"/>
  <c r="N6125" i="4"/>
  <c r="N6124" i="4"/>
  <c r="N6123" i="4"/>
  <c r="N6122" i="4"/>
  <c r="N6121" i="4"/>
  <c r="N6120" i="4"/>
  <c r="N6119" i="4"/>
  <c r="N6118" i="4"/>
  <c r="N6117" i="4"/>
  <c r="N6116" i="4"/>
  <c r="N6115" i="4"/>
  <c r="N6114" i="4"/>
  <c r="N6113" i="4"/>
  <c r="N6112" i="4"/>
  <c r="N6111" i="4"/>
  <c r="N6110" i="4"/>
  <c r="N6109" i="4"/>
  <c r="N6108" i="4"/>
  <c r="N6107" i="4"/>
  <c r="N6106" i="4"/>
  <c r="N6105" i="4"/>
  <c r="N6104" i="4"/>
  <c r="N6103" i="4"/>
  <c r="N6102" i="4"/>
  <c r="N6101" i="4"/>
  <c r="N6100" i="4"/>
  <c r="N6099" i="4"/>
  <c r="N6098" i="4"/>
  <c r="N6097" i="4"/>
  <c r="N6096" i="4"/>
  <c r="N6095" i="4"/>
  <c r="N6094" i="4"/>
  <c r="N6093" i="4"/>
  <c r="N6092" i="4"/>
  <c r="N6091" i="4"/>
  <c r="N6090" i="4"/>
  <c r="N6089" i="4"/>
  <c r="N6088" i="4"/>
  <c r="N6087" i="4"/>
  <c r="N6086" i="4"/>
  <c r="N6085" i="4"/>
  <c r="N6084" i="4"/>
  <c r="N6083" i="4"/>
  <c r="N6082" i="4"/>
  <c r="N6081" i="4"/>
  <c r="N6080" i="4"/>
  <c r="N6079" i="4"/>
  <c r="N6078" i="4"/>
  <c r="N6077" i="4"/>
  <c r="N6076" i="4"/>
  <c r="N6075" i="4"/>
  <c r="N6074" i="4"/>
  <c r="N6073" i="4"/>
  <c r="N6072" i="4"/>
  <c r="N6071" i="4"/>
  <c r="N6070" i="4"/>
  <c r="N6069" i="4"/>
  <c r="N6068" i="4"/>
  <c r="N6067" i="4"/>
  <c r="N6066" i="4"/>
  <c r="N6065" i="4"/>
  <c r="N6064" i="4"/>
  <c r="N6063" i="4"/>
  <c r="N6062" i="4"/>
  <c r="N6061" i="4"/>
  <c r="N6060" i="4"/>
  <c r="N6059" i="4"/>
  <c r="N6058" i="4"/>
  <c r="N6057" i="4"/>
  <c r="N6056" i="4"/>
  <c r="N6055" i="4"/>
  <c r="N6054" i="4"/>
  <c r="N6053" i="4"/>
  <c r="N6052" i="4"/>
  <c r="N6051" i="4"/>
  <c r="N6050" i="4"/>
  <c r="N6049" i="4"/>
  <c r="N6048" i="4"/>
  <c r="N6047" i="4"/>
  <c r="N6046" i="4"/>
  <c r="N6045" i="4"/>
  <c r="N6044" i="4"/>
  <c r="N6043" i="4"/>
  <c r="N6042" i="4"/>
  <c r="N6041" i="4"/>
  <c r="N6040" i="4"/>
  <c r="N6039" i="4"/>
  <c r="N6038" i="4"/>
  <c r="N6037" i="4"/>
  <c r="N6036" i="4"/>
  <c r="N6035" i="4"/>
  <c r="N6034" i="4"/>
  <c r="N6033" i="4"/>
  <c r="N6032" i="4"/>
  <c r="N6031" i="4"/>
  <c r="N6030" i="4"/>
  <c r="N6029" i="4"/>
  <c r="N6028" i="4"/>
  <c r="N6027" i="4"/>
  <c r="N6026" i="4"/>
  <c r="N6025" i="4"/>
  <c r="N6024" i="4"/>
  <c r="N6023" i="4"/>
  <c r="N6022" i="4"/>
  <c r="N6021" i="4"/>
  <c r="N6020" i="4"/>
  <c r="N6019" i="4"/>
  <c r="N6018" i="4"/>
  <c r="N6017" i="4"/>
  <c r="N6016" i="4"/>
  <c r="N6015" i="4"/>
  <c r="N6014" i="4"/>
  <c r="N6013" i="4"/>
  <c r="N6012" i="4"/>
  <c r="N6011" i="4"/>
  <c r="N6010" i="4"/>
  <c r="N6009" i="4"/>
  <c r="N6008" i="4"/>
  <c r="N6007" i="4"/>
  <c r="N6006" i="4"/>
  <c r="N6005" i="4"/>
  <c r="N6004" i="4"/>
  <c r="N6003" i="4"/>
  <c r="N6002" i="4"/>
  <c r="N6001" i="4"/>
  <c r="N6000" i="4"/>
  <c r="N5999" i="4"/>
  <c r="N5998" i="4"/>
  <c r="N5997" i="4"/>
  <c r="N5996" i="4"/>
  <c r="N5995" i="4"/>
  <c r="N5994" i="4"/>
  <c r="N5993" i="4"/>
  <c r="N5992" i="4"/>
  <c r="N5991" i="4"/>
  <c r="N5990" i="4"/>
  <c r="N5989" i="4"/>
  <c r="N5988" i="4"/>
  <c r="N5987" i="4"/>
  <c r="N5986" i="4"/>
  <c r="N5985" i="4"/>
  <c r="N5984" i="4"/>
  <c r="N5983" i="4"/>
  <c r="N5982" i="4"/>
  <c r="N5981" i="4"/>
  <c r="N5980" i="4"/>
  <c r="N5979" i="4"/>
  <c r="N5978" i="4"/>
  <c r="N5977" i="4"/>
  <c r="N5976" i="4"/>
  <c r="N5975" i="4"/>
  <c r="N5974" i="4"/>
  <c r="N5973" i="4"/>
  <c r="N5972" i="4"/>
  <c r="N5971" i="4"/>
  <c r="N5970" i="4"/>
  <c r="N5969" i="4"/>
  <c r="N5968" i="4"/>
  <c r="N5967" i="4"/>
  <c r="N5966" i="4"/>
  <c r="N5965" i="4"/>
  <c r="N5964" i="4"/>
  <c r="N5963" i="4"/>
  <c r="N5962" i="4"/>
  <c r="N5961" i="4"/>
  <c r="N5960" i="4"/>
  <c r="N5959" i="4"/>
  <c r="N5958" i="4"/>
  <c r="N5957" i="4"/>
  <c r="N5956" i="4"/>
  <c r="N5955" i="4"/>
  <c r="N5954" i="4"/>
  <c r="N5953" i="4"/>
  <c r="N5952" i="4"/>
  <c r="N5951" i="4"/>
  <c r="N5950" i="4"/>
  <c r="N5949" i="4"/>
  <c r="N5948" i="4"/>
  <c r="N5947" i="4"/>
  <c r="N5946" i="4"/>
  <c r="N5945" i="4"/>
  <c r="N5944" i="4"/>
  <c r="N5943" i="4"/>
  <c r="N5942" i="4"/>
  <c r="N5941" i="4"/>
  <c r="N5940" i="4"/>
  <c r="N5939" i="4"/>
  <c r="N5938" i="4"/>
  <c r="N5937" i="4"/>
  <c r="N5936" i="4"/>
  <c r="N5935" i="4"/>
  <c r="N5934" i="4"/>
  <c r="N5933" i="4"/>
  <c r="N5932" i="4"/>
  <c r="N5931" i="4"/>
  <c r="N5930" i="4"/>
  <c r="N5929" i="4"/>
  <c r="N5928" i="4"/>
  <c r="N5927" i="4"/>
  <c r="N5926" i="4"/>
  <c r="N5925" i="4"/>
  <c r="N5924" i="4"/>
  <c r="N5923" i="4"/>
  <c r="N5922" i="4"/>
  <c r="N5921" i="4"/>
  <c r="N5920" i="4"/>
  <c r="N5919" i="4"/>
  <c r="N5918" i="4"/>
  <c r="N5917" i="4"/>
  <c r="N5916" i="4"/>
  <c r="N5915" i="4"/>
  <c r="N5914" i="4"/>
  <c r="N5913" i="4"/>
  <c r="N5912" i="4"/>
  <c r="N5911" i="4"/>
  <c r="N5910" i="4"/>
  <c r="N5909" i="4"/>
  <c r="N5908" i="4"/>
  <c r="N5907" i="4"/>
  <c r="N5906" i="4"/>
  <c r="N5905" i="4"/>
  <c r="N5904" i="4"/>
  <c r="N5903" i="4"/>
  <c r="N5902" i="4"/>
  <c r="N5901" i="4"/>
  <c r="N5900" i="4"/>
  <c r="N5899" i="4"/>
  <c r="N5898" i="4"/>
  <c r="N5897" i="4"/>
  <c r="N5896" i="4"/>
  <c r="N5895" i="4"/>
  <c r="N5894" i="4"/>
  <c r="N5893" i="4"/>
  <c r="N5892" i="4"/>
  <c r="N5891" i="4"/>
  <c r="N5890" i="4"/>
  <c r="N5889" i="4"/>
  <c r="N5888" i="4"/>
  <c r="N5887" i="4"/>
  <c r="N5886" i="4"/>
  <c r="N5885" i="4"/>
  <c r="N5884" i="4"/>
  <c r="N5883" i="4"/>
  <c r="N5882" i="4"/>
  <c r="N5881" i="4"/>
  <c r="N5880" i="4"/>
  <c r="N5879" i="4"/>
  <c r="N5878" i="4"/>
  <c r="N5877" i="4"/>
  <c r="N5876" i="4"/>
  <c r="N5875" i="4"/>
  <c r="N5874" i="4"/>
  <c r="N5873" i="4"/>
  <c r="N5872" i="4"/>
  <c r="N5871" i="4"/>
  <c r="N5870" i="4"/>
  <c r="N5869" i="4"/>
  <c r="N5868" i="4"/>
  <c r="N5867" i="4"/>
  <c r="N5866" i="4"/>
  <c r="N5865" i="4"/>
  <c r="N5864" i="4"/>
  <c r="N5863" i="4"/>
  <c r="N5862" i="4"/>
  <c r="N5861" i="4"/>
  <c r="N5860" i="4"/>
  <c r="N5859" i="4"/>
  <c r="N5858" i="4"/>
  <c r="N5857" i="4"/>
  <c r="N5856" i="4"/>
  <c r="N5855" i="4"/>
  <c r="N5854" i="4"/>
  <c r="N5853" i="4"/>
  <c r="N5852" i="4"/>
  <c r="N5851" i="4"/>
  <c r="N5850" i="4"/>
  <c r="N5849" i="4"/>
  <c r="N5848" i="4"/>
  <c r="N5847" i="4"/>
  <c r="N5846" i="4"/>
  <c r="N5845" i="4"/>
  <c r="N5844" i="4"/>
  <c r="N5843" i="4"/>
  <c r="N5842" i="4"/>
  <c r="N5841" i="4"/>
  <c r="N5840" i="4"/>
  <c r="N5839" i="4"/>
  <c r="N5838" i="4"/>
  <c r="N5837" i="4"/>
  <c r="N5836" i="4"/>
  <c r="N5835" i="4"/>
  <c r="N5834" i="4"/>
  <c r="N5833" i="4"/>
  <c r="N5832" i="4"/>
  <c r="N5831" i="4"/>
  <c r="N5830" i="4"/>
  <c r="N5829" i="4"/>
  <c r="N5828" i="4"/>
  <c r="N5827" i="4"/>
  <c r="N5826" i="4"/>
  <c r="N5825" i="4"/>
  <c r="N5824" i="4"/>
  <c r="N5823" i="4"/>
  <c r="N5822" i="4"/>
  <c r="N5821" i="4"/>
  <c r="N5820" i="4"/>
  <c r="N5819" i="4"/>
  <c r="N5818" i="4"/>
  <c r="N5817" i="4"/>
  <c r="N5816" i="4"/>
  <c r="N5815" i="4"/>
  <c r="N5814" i="4"/>
  <c r="N5813" i="4"/>
  <c r="N5812" i="4"/>
  <c r="N5811" i="4"/>
  <c r="N5810" i="4"/>
  <c r="N5809" i="4"/>
  <c r="N5808" i="4"/>
  <c r="N5807" i="4"/>
  <c r="N5806" i="4"/>
  <c r="N5805" i="4"/>
  <c r="N5804" i="4"/>
  <c r="N5803" i="4"/>
  <c r="N5802" i="4"/>
  <c r="N5801" i="4"/>
  <c r="N5800" i="4"/>
  <c r="N5799" i="4"/>
  <c r="N5798" i="4"/>
  <c r="N5797" i="4"/>
  <c r="N5796" i="4"/>
  <c r="N5795" i="4"/>
  <c r="N5794" i="4"/>
  <c r="N5793" i="4"/>
  <c r="N5792" i="4"/>
  <c r="N5791" i="4"/>
  <c r="N5790" i="4"/>
  <c r="N5789" i="4"/>
  <c r="N5788" i="4"/>
  <c r="N5787" i="4"/>
  <c r="N5786" i="4"/>
  <c r="N5785" i="4"/>
  <c r="N5784" i="4"/>
  <c r="N5783" i="4"/>
  <c r="N5782" i="4"/>
  <c r="N5781" i="4"/>
  <c r="N5780" i="4"/>
  <c r="N5779" i="4"/>
  <c r="N5778" i="4"/>
  <c r="N5777" i="4"/>
  <c r="N5776" i="4"/>
  <c r="N5775" i="4"/>
  <c r="N5774" i="4"/>
  <c r="N5773" i="4"/>
  <c r="N5772" i="4"/>
  <c r="N5771" i="4"/>
  <c r="N5770" i="4"/>
  <c r="N5769" i="4"/>
  <c r="N5768" i="4"/>
  <c r="N5767" i="4"/>
  <c r="N5766" i="4"/>
  <c r="N5765" i="4"/>
  <c r="N5764" i="4"/>
  <c r="N5763" i="4"/>
  <c r="N5762" i="4"/>
  <c r="N5761" i="4"/>
  <c r="N5760" i="4"/>
  <c r="N5759" i="4"/>
  <c r="N5758" i="4"/>
  <c r="N5757" i="4"/>
  <c r="N5756" i="4"/>
  <c r="N5755" i="4"/>
  <c r="N5754" i="4"/>
  <c r="N5753" i="4"/>
  <c r="N5752" i="4"/>
  <c r="N5751" i="4"/>
  <c r="N5750" i="4"/>
  <c r="N5749" i="4"/>
  <c r="N5748" i="4"/>
  <c r="N5747" i="4"/>
  <c r="N5746" i="4"/>
  <c r="N5745" i="4"/>
  <c r="N5744" i="4"/>
  <c r="N5743" i="4"/>
  <c r="N5742" i="4"/>
  <c r="N5741" i="4"/>
  <c r="N5740" i="4"/>
  <c r="N5739" i="4"/>
  <c r="N5738" i="4"/>
  <c r="N5737" i="4"/>
  <c r="N5736" i="4"/>
  <c r="N5735" i="4"/>
  <c r="N5734" i="4"/>
  <c r="N5733" i="4"/>
  <c r="N5732" i="4"/>
  <c r="N5731" i="4"/>
  <c r="N5730" i="4"/>
  <c r="N5729" i="4"/>
  <c r="N5728" i="4"/>
  <c r="N5727" i="4"/>
  <c r="N5726" i="4"/>
  <c r="N5725" i="4"/>
  <c r="N5724" i="4"/>
  <c r="N5723" i="4"/>
  <c r="N5722" i="4"/>
  <c r="N5721" i="4"/>
  <c r="N5720" i="4"/>
  <c r="N5719" i="4"/>
  <c r="N5718" i="4"/>
  <c r="N5717" i="4"/>
  <c r="N5716" i="4"/>
  <c r="N5715" i="4"/>
  <c r="N5714" i="4"/>
  <c r="N5713" i="4"/>
  <c r="N5712" i="4"/>
  <c r="N5711" i="4"/>
  <c r="N5710" i="4"/>
  <c r="N5709" i="4"/>
  <c r="N5708" i="4"/>
  <c r="N5707" i="4"/>
  <c r="N5706" i="4"/>
  <c r="N5705" i="4"/>
  <c r="N5704" i="4"/>
  <c r="N5703" i="4"/>
  <c r="N5702" i="4"/>
  <c r="N5701" i="4"/>
  <c r="N5700" i="4"/>
  <c r="N5699" i="4"/>
  <c r="N5698" i="4"/>
  <c r="N5697" i="4"/>
  <c r="N5696" i="4"/>
  <c r="N5695" i="4"/>
  <c r="N5694" i="4"/>
  <c r="N5693" i="4"/>
  <c r="N5692" i="4"/>
  <c r="N5691" i="4"/>
  <c r="N5690" i="4"/>
  <c r="N5689" i="4"/>
  <c r="N5688" i="4"/>
  <c r="N5687" i="4"/>
  <c r="N5686" i="4"/>
  <c r="N5685" i="4"/>
  <c r="N5684" i="4"/>
  <c r="N5683" i="4"/>
  <c r="N5682" i="4"/>
  <c r="N5681" i="4"/>
  <c r="N5680" i="4"/>
  <c r="N5679" i="4"/>
  <c r="N5678" i="4"/>
  <c r="N5677" i="4"/>
  <c r="N5676" i="4"/>
  <c r="N5675" i="4"/>
  <c r="N5674" i="4"/>
  <c r="N5673" i="4"/>
  <c r="N5672" i="4"/>
  <c r="N5671" i="4"/>
  <c r="N5670" i="4"/>
  <c r="N5669" i="4"/>
  <c r="N5668" i="4"/>
  <c r="N5667" i="4"/>
  <c r="N5666" i="4"/>
  <c r="N5665" i="4"/>
  <c r="N5664" i="4"/>
  <c r="N5663" i="4"/>
  <c r="N5662" i="4"/>
  <c r="N5661" i="4"/>
  <c r="N5660" i="4"/>
  <c r="N5659" i="4"/>
  <c r="N5658" i="4"/>
  <c r="N5657" i="4"/>
  <c r="N5656" i="4"/>
  <c r="N5655" i="4"/>
  <c r="N5654" i="4"/>
  <c r="N5653" i="4"/>
  <c r="N5652" i="4"/>
  <c r="N5651" i="4"/>
  <c r="N5650" i="4"/>
  <c r="N5649" i="4"/>
  <c r="N5648" i="4"/>
  <c r="N5647" i="4"/>
  <c r="N5646" i="4"/>
  <c r="N5645" i="4"/>
  <c r="N5644" i="4"/>
  <c r="N5643" i="4"/>
  <c r="N5642" i="4"/>
  <c r="N5641" i="4"/>
  <c r="N5640" i="4"/>
  <c r="N5639" i="4"/>
  <c r="N5638" i="4"/>
  <c r="N5637" i="4"/>
  <c r="N5636" i="4"/>
  <c r="N5635" i="4"/>
  <c r="N5634" i="4"/>
  <c r="N5633" i="4"/>
  <c r="N5632" i="4"/>
  <c r="N5631" i="4"/>
  <c r="N5630" i="4"/>
  <c r="N5629" i="4"/>
  <c r="N5628" i="4"/>
  <c r="N5627" i="4"/>
  <c r="N5626" i="4"/>
  <c r="N5625" i="4"/>
  <c r="N5624" i="4"/>
  <c r="N5623" i="4"/>
  <c r="N5622" i="4"/>
  <c r="N5621" i="4"/>
  <c r="N5620" i="4"/>
  <c r="N5619" i="4"/>
  <c r="N5618" i="4"/>
  <c r="N5617" i="4"/>
  <c r="N5616" i="4"/>
  <c r="N5615" i="4"/>
  <c r="N5614" i="4"/>
  <c r="N5613" i="4"/>
  <c r="N5612" i="4"/>
  <c r="N5611" i="4"/>
  <c r="N5610" i="4"/>
  <c r="N5609" i="4"/>
  <c r="N5608" i="4"/>
  <c r="N5607" i="4"/>
  <c r="N5606" i="4"/>
  <c r="N5605" i="4"/>
  <c r="N5604" i="4"/>
  <c r="N5603" i="4"/>
  <c r="N5602" i="4"/>
  <c r="N5601" i="4"/>
  <c r="N5600" i="4"/>
  <c r="N5599" i="4"/>
  <c r="N5598" i="4"/>
  <c r="N5597" i="4"/>
  <c r="N5596" i="4"/>
  <c r="N5595" i="4"/>
  <c r="N5594" i="4"/>
  <c r="N5593" i="4"/>
  <c r="N5592" i="4"/>
  <c r="N5591" i="4"/>
  <c r="N5590" i="4"/>
  <c r="N5589" i="4"/>
  <c r="N5588" i="4"/>
  <c r="N5587" i="4"/>
  <c r="N5586" i="4"/>
  <c r="N5585" i="4"/>
  <c r="N5584" i="4"/>
  <c r="N5583" i="4"/>
  <c r="N5582" i="4"/>
  <c r="N5581" i="4"/>
  <c r="N5580" i="4"/>
  <c r="N5579" i="4"/>
  <c r="N5578" i="4"/>
  <c r="N5577" i="4"/>
  <c r="N5576" i="4"/>
  <c r="N5575" i="4"/>
  <c r="N5574" i="4"/>
  <c r="N5573" i="4"/>
  <c r="N5572" i="4"/>
  <c r="N5571" i="4"/>
  <c r="N5570" i="4"/>
  <c r="N5569" i="4"/>
  <c r="N5568" i="4"/>
  <c r="N5567" i="4"/>
  <c r="N5566" i="4"/>
  <c r="N5565" i="4"/>
  <c r="N5564" i="4"/>
  <c r="N5563" i="4"/>
  <c r="N5562" i="4"/>
  <c r="N5561" i="4"/>
  <c r="N5560" i="4"/>
  <c r="N5559" i="4"/>
  <c r="N5558" i="4"/>
  <c r="N5557" i="4"/>
  <c r="N5556" i="4"/>
  <c r="N5555" i="4"/>
  <c r="N5554" i="4"/>
  <c r="N5553" i="4"/>
  <c r="N5552" i="4"/>
  <c r="N5551" i="4"/>
  <c r="N5550" i="4"/>
  <c r="N5549" i="4"/>
  <c r="N5548" i="4"/>
  <c r="N5547" i="4"/>
  <c r="N5546" i="4"/>
  <c r="N5545" i="4"/>
  <c r="N5544" i="4"/>
  <c r="N5543" i="4"/>
  <c r="N5542" i="4"/>
  <c r="N5541" i="4"/>
  <c r="N5540" i="4"/>
  <c r="N5539" i="4"/>
  <c r="N5538" i="4"/>
  <c r="N5537" i="4"/>
  <c r="N5536" i="4"/>
  <c r="N5535" i="4"/>
  <c r="N5534" i="4"/>
  <c r="N5533" i="4"/>
  <c r="N5532" i="4"/>
  <c r="N5531" i="4"/>
  <c r="N5530" i="4"/>
  <c r="N5529" i="4"/>
  <c r="N5528" i="4"/>
  <c r="N5527" i="4"/>
  <c r="N5526" i="4"/>
  <c r="N5525" i="4"/>
  <c r="N5524" i="4"/>
  <c r="N5523" i="4"/>
  <c r="N5522" i="4"/>
  <c r="N5521" i="4"/>
  <c r="N5520" i="4"/>
  <c r="N5519" i="4"/>
  <c r="N5518" i="4"/>
  <c r="N5517" i="4"/>
  <c r="N5516" i="4"/>
  <c r="N5515" i="4"/>
  <c r="N5514" i="4"/>
  <c r="N5513" i="4"/>
  <c r="N5512" i="4"/>
  <c r="N5511" i="4"/>
  <c r="N5510" i="4"/>
  <c r="N5509" i="4"/>
  <c r="N5508" i="4"/>
  <c r="N5507" i="4"/>
  <c r="N5506" i="4"/>
  <c r="N5505" i="4"/>
  <c r="N5504" i="4"/>
  <c r="N5503" i="4"/>
  <c r="N5502" i="4"/>
  <c r="N5501" i="4"/>
  <c r="N5500" i="4"/>
  <c r="N5499" i="4"/>
  <c r="N5498" i="4"/>
  <c r="N5497" i="4"/>
  <c r="N5496" i="4"/>
  <c r="N5495" i="4"/>
  <c r="N5494" i="4"/>
  <c r="N5493" i="4"/>
  <c r="N5492" i="4"/>
  <c r="N5491" i="4"/>
  <c r="N5490" i="4"/>
  <c r="N5489" i="4"/>
  <c r="N5488" i="4"/>
  <c r="N5487" i="4"/>
  <c r="N5486" i="4"/>
  <c r="N5485" i="4"/>
  <c r="N5484" i="4"/>
  <c r="N5483" i="4"/>
  <c r="N5482" i="4"/>
  <c r="N5481" i="4"/>
  <c r="N5480" i="4"/>
  <c r="N5479" i="4"/>
  <c r="N5478" i="4"/>
  <c r="N5477" i="4"/>
  <c r="N5476" i="4"/>
  <c r="N5475" i="4"/>
  <c r="N5474" i="4"/>
  <c r="N5473" i="4"/>
  <c r="N5472" i="4"/>
  <c r="N5471" i="4"/>
  <c r="N5470" i="4"/>
  <c r="N5469" i="4"/>
  <c r="N5468" i="4"/>
  <c r="N5467" i="4"/>
  <c r="N5466" i="4"/>
  <c r="N5465" i="4"/>
  <c r="N5464" i="4"/>
  <c r="N5463" i="4"/>
  <c r="N5462" i="4"/>
  <c r="N5461" i="4"/>
  <c r="N5460" i="4"/>
  <c r="N5459" i="4"/>
  <c r="N5458" i="4"/>
  <c r="N5457" i="4"/>
  <c r="N5456" i="4"/>
  <c r="N5455" i="4"/>
  <c r="N5454" i="4"/>
  <c r="N5453" i="4"/>
  <c r="N5452" i="4"/>
  <c r="N5451" i="4"/>
  <c r="N5450" i="4"/>
  <c r="N5449" i="4"/>
  <c r="N5448" i="4"/>
  <c r="N5447" i="4"/>
  <c r="N5446" i="4"/>
  <c r="N5445" i="4"/>
  <c r="N5444" i="4"/>
  <c r="N5443" i="4"/>
  <c r="N5442" i="4"/>
  <c r="N5441" i="4"/>
  <c r="N5440" i="4"/>
  <c r="N5439" i="4"/>
  <c r="N5438" i="4"/>
  <c r="N5437" i="4"/>
  <c r="N5436" i="4"/>
  <c r="N5435" i="4"/>
  <c r="N5434" i="4"/>
  <c r="N5433" i="4"/>
  <c r="N5432" i="4"/>
  <c r="N5431" i="4"/>
  <c r="N5430" i="4"/>
  <c r="N5429" i="4"/>
  <c r="N5428" i="4"/>
  <c r="N5427" i="4"/>
  <c r="N5426" i="4"/>
  <c r="N5425" i="4"/>
  <c r="N5424" i="4"/>
  <c r="N5423" i="4"/>
  <c r="N5422" i="4"/>
  <c r="N5421" i="4"/>
  <c r="N5420" i="4"/>
  <c r="N5419" i="4"/>
  <c r="N5418" i="4"/>
  <c r="N5417" i="4"/>
  <c r="N5416" i="4"/>
  <c r="N5415" i="4"/>
  <c r="N5414" i="4"/>
  <c r="N5413" i="4"/>
  <c r="N5412" i="4"/>
  <c r="N5411" i="4"/>
  <c r="N5410" i="4"/>
  <c r="N5409" i="4"/>
  <c r="N5408" i="4"/>
  <c r="N5407" i="4"/>
  <c r="N5406" i="4"/>
  <c r="N5405" i="4"/>
  <c r="N5404" i="4"/>
  <c r="N5403" i="4"/>
  <c r="N5402" i="4"/>
  <c r="N5401" i="4"/>
  <c r="N5400" i="4"/>
  <c r="N5399" i="4"/>
  <c r="N5398" i="4"/>
  <c r="N5397" i="4"/>
  <c r="N5396" i="4"/>
  <c r="N5395" i="4"/>
  <c r="N5394" i="4"/>
  <c r="N5393" i="4"/>
  <c r="N5392" i="4"/>
  <c r="N5391" i="4"/>
  <c r="N5390" i="4"/>
  <c r="N5389" i="4"/>
  <c r="N5388" i="4"/>
  <c r="N5387" i="4"/>
  <c r="N5386" i="4"/>
  <c r="N5385" i="4"/>
  <c r="N5384" i="4"/>
  <c r="N5383" i="4"/>
  <c r="N5382" i="4"/>
  <c r="N5381" i="4"/>
  <c r="N5380" i="4"/>
  <c r="N5379" i="4"/>
  <c r="N5378" i="4"/>
  <c r="N5377" i="4"/>
  <c r="N5376" i="4"/>
  <c r="N5375" i="4"/>
  <c r="N5374" i="4"/>
  <c r="N5373" i="4"/>
  <c r="N5372" i="4"/>
  <c r="N5371" i="4"/>
  <c r="N5370" i="4"/>
  <c r="N5369" i="4"/>
  <c r="N5368" i="4"/>
  <c r="N5367" i="4"/>
  <c r="N5366" i="4"/>
  <c r="N5365" i="4"/>
  <c r="N5364" i="4"/>
  <c r="N5363" i="4"/>
  <c r="N5362" i="4"/>
  <c r="N5361" i="4"/>
  <c r="N5360" i="4"/>
  <c r="N5359" i="4"/>
  <c r="N5358" i="4"/>
  <c r="N5357" i="4"/>
  <c r="N5356" i="4"/>
  <c r="N5355" i="4"/>
  <c r="N5354" i="4"/>
  <c r="N5353" i="4"/>
  <c r="N5352" i="4"/>
  <c r="N5351" i="4"/>
  <c r="N5350" i="4"/>
  <c r="N5349" i="4"/>
  <c r="N5348" i="4"/>
  <c r="N5347" i="4"/>
  <c r="N5346" i="4"/>
  <c r="N5345" i="4"/>
  <c r="N5344" i="4"/>
  <c r="N5343" i="4"/>
  <c r="N5342" i="4"/>
  <c r="N5341" i="4"/>
  <c r="N5340" i="4"/>
  <c r="N5339" i="4"/>
  <c r="N5338" i="4"/>
  <c r="N5337" i="4"/>
  <c r="N5336" i="4"/>
  <c r="N5335" i="4"/>
  <c r="N5334" i="4"/>
  <c r="N5333" i="4"/>
  <c r="N5332" i="4"/>
  <c r="N5331" i="4"/>
  <c r="N5330" i="4"/>
  <c r="N5329" i="4"/>
  <c r="N5328" i="4"/>
  <c r="N5327" i="4"/>
  <c r="N5326" i="4"/>
  <c r="N5325" i="4"/>
  <c r="N5324" i="4"/>
  <c r="N5323" i="4"/>
  <c r="N5322" i="4"/>
  <c r="N5321" i="4"/>
  <c r="N5320" i="4"/>
  <c r="N5319" i="4"/>
  <c r="N5318" i="4"/>
  <c r="N5317" i="4"/>
  <c r="N5316" i="4"/>
  <c r="N5315" i="4"/>
  <c r="N5314" i="4"/>
  <c r="N5313" i="4"/>
  <c r="N5312" i="4"/>
  <c r="N5311" i="4"/>
  <c r="N5310" i="4"/>
  <c r="N5309" i="4"/>
  <c r="N5308" i="4"/>
  <c r="N5307" i="4"/>
  <c r="N5306" i="4"/>
  <c r="N5305" i="4"/>
  <c r="N5304" i="4"/>
  <c r="N5303" i="4"/>
  <c r="N5302" i="4"/>
  <c r="N5301" i="4"/>
  <c r="N5300" i="4"/>
  <c r="N5299" i="4"/>
  <c r="N5298" i="4"/>
  <c r="N5297" i="4"/>
  <c r="N5296" i="4"/>
  <c r="N5295" i="4"/>
  <c r="N5294" i="4"/>
  <c r="N5293" i="4"/>
  <c r="N5292" i="4"/>
  <c r="N5291" i="4"/>
  <c r="N5290" i="4"/>
  <c r="N5289" i="4"/>
  <c r="N5288" i="4"/>
  <c r="N5287" i="4"/>
  <c r="N5286" i="4"/>
  <c r="N5285" i="4"/>
  <c r="N5284" i="4"/>
  <c r="N5283" i="4"/>
  <c r="N5282" i="4"/>
  <c r="N5281" i="4"/>
  <c r="N5280" i="4"/>
  <c r="N5279" i="4"/>
  <c r="N5278" i="4"/>
  <c r="N5277" i="4"/>
  <c r="N5276" i="4"/>
  <c r="N5275" i="4"/>
  <c r="N5274" i="4"/>
  <c r="N5273" i="4"/>
  <c r="N5272" i="4"/>
  <c r="N5271" i="4"/>
  <c r="N5270" i="4"/>
  <c r="N5269" i="4"/>
  <c r="N5268" i="4"/>
  <c r="N5267" i="4"/>
  <c r="N5266" i="4"/>
  <c r="N5265" i="4"/>
  <c r="N5264" i="4"/>
  <c r="N5263" i="4"/>
  <c r="N5262" i="4"/>
  <c r="N5261" i="4"/>
  <c r="N5260" i="4"/>
  <c r="N5259" i="4"/>
  <c r="N5258" i="4"/>
  <c r="N5257" i="4"/>
  <c r="N5256" i="4"/>
  <c r="N5255" i="4"/>
  <c r="N5254" i="4"/>
  <c r="N5253" i="4"/>
  <c r="N5252" i="4"/>
  <c r="N5251" i="4"/>
  <c r="N5250" i="4"/>
  <c r="N5249" i="4"/>
  <c r="N5248" i="4"/>
  <c r="N5247" i="4"/>
  <c r="N5246" i="4"/>
  <c r="N5245" i="4"/>
  <c r="N5244" i="4"/>
  <c r="N5243" i="4"/>
  <c r="N5242" i="4"/>
  <c r="N5241" i="4"/>
  <c r="N5240" i="4"/>
  <c r="N5239" i="4"/>
  <c r="N5238" i="4"/>
  <c r="N5237" i="4"/>
  <c r="N5236" i="4"/>
  <c r="N5235" i="4"/>
  <c r="N5234" i="4"/>
  <c r="N5233" i="4"/>
  <c r="N5232" i="4"/>
  <c r="N5231" i="4"/>
  <c r="N5230" i="4"/>
  <c r="N5229" i="4"/>
  <c r="N5228" i="4"/>
  <c r="N5227" i="4"/>
  <c r="N5226" i="4"/>
  <c r="N5225" i="4"/>
  <c r="N5224" i="4"/>
  <c r="N5223" i="4"/>
  <c r="N5222" i="4"/>
  <c r="N5221" i="4"/>
  <c r="N5220" i="4"/>
  <c r="N5219" i="4"/>
  <c r="N5218" i="4"/>
  <c r="N5217" i="4"/>
  <c r="N5216" i="4"/>
  <c r="N5215" i="4"/>
  <c r="N5214" i="4"/>
  <c r="N5213" i="4"/>
  <c r="N5212" i="4"/>
  <c r="N5211" i="4"/>
  <c r="N5210" i="4"/>
  <c r="N5209" i="4"/>
  <c r="N5208" i="4"/>
  <c r="N5207" i="4"/>
  <c r="N5206" i="4"/>
  <c r="N5205" i="4"/>
  <c r="N5204" i="4"/>
  <c r="N5203" i="4"/>
  <c r="N5202" i="4"/>
  <c r="N5201" i="4"/>
  <c r="N5200" i="4"/>
  <c r="N5199" i="4"/>
  <c r="N5198" i="4"/>
  <c r="N5197" i="4"/>
  <c r="N5196" i="4"/>
  <c r="N5195" i="4"/>
  <c r="N5194" i="4"/>
  <c r="N5193" i="4"/>
  <c r="N5192" i="4"/>
  <c r="N5191" i="4"/>
  <c r="N5190" i="4"/>
  <c r="N5189" i="4"/>
  <c r="N5188" i="4"/>
  <c r="N5187" i="4"/>
  <c r="N5186" i="4"/>
  <c r="N5185" i="4"/>
  <c r="N5184" i="4"/>
  <c r="N5183" i="4"/>
  <c r="N5182" i="4"/>
  <c r="N5181" i="4"/>
  <c r="N5180" i="4"/>
  <c r="N5179" i="4"/>
  <c r="N5178" i="4"/>
  <c r="N5177" i="4"/>
  <c r="N5176" i="4"/>
  <c r="N5175" i="4"/>
  <c r="N5174" i="4"/>
  <c r="N5173" i="4"/>
  <c r="N5172" i="4"/>
  <c r="N5171" i="4"/>
  <c r="N5170" i="4"/>
  <c r="N5169" i="4"/>
  <c r="N5168" i="4"/>
  <c r="N5167" i="4"/>
  <c r="N5166" i="4"/>
  <c r="N5165" i="4"/>
  <c r="N5164" i="4"/>
  <c r="N5163" i="4"/>
  <c r="N5162" i="4"/>
  <c r="N5161" i="4"/>
  <c r="N5160" i="4"/>
  <c r="N5159" i="4"/>
  <c r="N5158" i="4"/>
  <c r="N5157" i="4"/>
  <c r="N5156" i="4"/>
  <c r="N5155" i="4"/>
  <c r="N5154" i="4"/>
  <c r="N5153" i="4"/>
  <c r="N5152" i="4"/>
  <c r="N5151" i="4"/>
  <c r="N5150" i="4"/>
  <c r="N5149" i="4"/>
  <c r="N5148" i="4"/>
  <c r="N5147" i="4"/>
  <c r="N5146" i="4"/>
  <c r="N5145" i="4"/>
  <c r="N5144" i="4"/>
  <c r="N5143" i="4"/>
  <c r="N5142" i="4"/>
  <c r="N5141" i="4"/>
  <c r="N5140" i="4"/>
  <c r="N5139" i="4"/>
  <c r="N5138" i="4"/>
  <c r="N5137" i="4"/>
  <c r="N5136" i="4"/>
  <c r="N5135" i="4"/>
  <c r="N5134" i="4"/>
  <c r="N5133" i="4"/>
  <c r="N5132" i="4"/>
  <c r="N5131" i="4"/>
  <c r="N5130" i="4"/>
  <c r="N5129" i="4"/>
  <c r="N5128" i="4"/>
  <c r="N5127" i="4"/>
  <c r="N5126" i="4"/>
  <c r="N5125" i="4"/>
  <c r="N5124" i="4"/>
  <c r="N5123" i="4"/>
  <c r="N5122" i="4"/>
  <c r="N5121" i="4"/>
  <c r="N5120" i="4"/>
  <c r="N5119" i="4"/>
  <c r="N5118" i="4"/>
  <c r="N5117" i="4"/>
  <c r="N5116" i="4"/>
  <c r="N5115" i="4"/>
  <c r="N5114" i="4"/>
  <c r="N5113" i="4"/>
  <c r="N5112" i="4"/>
  <c r="N5111" i="4"/>
  <c r="N5110" i="4"/>
  <c r="N5109" i="4"/>
  <c r="N5108" i="4"/>
  <c r="N5107" i="4"/>
  <c r="N5106" i="4"/>
  <c r="N5105" i="4"/>
  <c r="N5104" i="4"/>
  <c r="N5103" i="4"/>
  <c r="N5102" i="4"/>
  <c r="N5101" i="4"/>
  <c r="N5100" i="4"/>
  <c r="N5099" i="4"/>
  <c r="N5098" i="4"/>
  <c r="N5097" i="4"/>
  <c r="N5096" i="4"/>
  <c r="N5095" i="4"/>
  <c r="N5094" i="4"/>
  <c r="N5093" i="4"/>
  <c r="N5092" i="4"/>
  <c r="N5091" i="4"/>
  <c r="N5090" i="4"/>
  <c r="N5089" i="4"/>
  <c r="N5088" i="4"/>
  <c r="N5087" i="4"/>
  <c r="N5086" i="4"/>
  <c r="N5085" i="4"/>
  <c r="N5084" i="4"/>
  <c r="N5083" i="4"/>
  <c r="N5082" i="4"/>
  <c r="N5081" i="4"/>
  <c r="N5080" i="4"/>
  <c r="N5079" i="4"/>
  <c r="N5078" i="4"/>
  <c r="N5077" i="4"/>
  <c r="N5076" i="4"/>
  <c r="N5075" i="4"/>
  <c r="N5074" i="4"/>
  <c r="N5073" i="4"/>
  <c r="N5072" i="4"/>
  <c r="N5071" i="4"/>
  <c r="N5070" i="4"/>
  <c r="N5069" i="4"/>
  <c r="N5068" i="4"/>
  <c r="N5067" i="4"/>
  <c r="N5066" i="4"/>
  <c r="N5065" i="4"/>
  <c r="N5064" i="4"/>
  <c r="N5063" i="4"/>
  <c r="N5062" i="4"/>
  <c r="N5061" i="4"/>
  <c r="N5060" i="4"/>
  <c r="N5059" i="4"/>
  <c r="N5058" i="4"/>
  <c r="N5057" i="4"/>
  <c r="N5056" i="4"/>
  <c r="N5055" i="4"/>
  <c r="N5054" i="4"/>
  <c r="N5053" i="4"/>
  <c r="N5052" i="4"/>
  <c r="N5051" i="4"/>
  <c r="N5050" i="4"/>
  <c r="N5049" i="4"/>
  <c r="N5048" i="4"/>
  <c r="N5047" i="4"/>
  <c r="N5046" i="4"/>
  <c r="N5045" i="4"/>
  <c r="N5044" i="4"/>
  <c r="N5043" i="4"/>
  <c r="N5042" i="4"/>
  <c r="N5041" i="4"/>
  <c r="N5040" i="4"/>
  <c r="N5039" i="4"/>
  <c r="N5038" i="4"/>
  <c r="N5037" i="4"/>
  <c r="N5036" i="4"/>
  <c r="N5035" i="4"/>
  <c r="N5034" i="4"/>
  <c r="N5033" i="4"/>
  <c r="N5032" i="4"/>
  <c r="N5031" i="4"/>
  <c r="N5030" i="4"/>
  <c r="N5029" i="4"/>
  <c r="N5028" i="4"/>
  <c r="N5027" i="4"/>
  <c r="N5026" i="4"/>
  <c r="N5025" i="4"/>
  <c r="N5024" i="4"/>
  <c r="N5023" i="4"/>
  <c r="N5022" i="4"/>
  <c r="N5021" i="4"/>
  <c r="N5020" i="4"/>
  <c r="N5019" i="4"/>
  <c r="N5018" i="4"/>
  <c r="N5017" i="4"/>
  <c r="N5016" i="4"/>
  <c r="N5015" i="4"/>
  <c r="N5014" i="4"/>
  <c r="N5013" i="4"/>
  <c r="N5012" i="4"/>
  <c r="N5011" i="4"/>
  <c r="N5010" i="4"/>
  <c r="N5009" i="4"/>
  <c r="N5008" i="4"/>
  <c r="N5007" i="4"/>
  <c r="N5006" i="4"/>
  <c r="N5005" i="4"/>
  <c r="N5004" i="4"/>
  <c r="N5003" i="4"/>
  <c r="N5002" i="4"/>
  <c r="N5001" i="4"/>
  <c r="N5000" i="4"/>
  <c r="N4999" i="4"/>
  <c r="N4998" i="4"/>
  <c r="N4997" i="4"/>
  <c r="N4996" i="4"/>
  <c r="N4995" i="4"/>
  <c r="N4994" i="4"/>
  <c r="N4993" i="4"/>
  <c r="N4992" i="4"/>
  <c r="N4991" i="4"/>
  <c r="N4990" i="4"/>
  <c r="N4989" i="4"/>
  <c r="N4988" i="4"/>
  <c r="N4987" i="4"/>
  <c r="N4986" i="4"/>
  <c r="N4985" i="4"/>
  <c r="N4984" i="4"/>
  <c r="N4983" i="4"/>
  <c r="N4982" i="4"/>
  <c r="N4981" i="4"/>
  <c r="N4980" i="4"/>
  <c r="N4979" i="4"/>
  <c r="N4978" i="4"/>
  <c r="N4977" i="4"/>
  <c r="N4976" i="4"/>
  <c r="N4975" i="4"/>
  <c r="N4974" i="4"/>
  <c r="N4973" i="4"/>
  <c r="N4972" i="4"/>
  <c r="N4971" i="4"/>
  <c r="N4970" i="4"/>
  <c r="N4969" i="4"/>
  <c r="N4968" i="4"/>
  <c r="N4967" i="4"/>
  <c r="N4966" i="4"/>
  <c r="N4965" i="4"/>
  <c r="N4964" i="4"/>
  <c r="N4963" i="4"/>
  <c r="N4962" i="4"/>
  <c r="N4961" i="4"/>
  <c r="N4960" i="4"/>
  <c r="N4959" i="4"/>
  <c r="N4958" i="4"/>
  <c r="N4957" i="4"/>
  <c r="N4956" i="4"/>
  <c r="N4955" i="4"/>
  <c r="N4954" i="4"/>
  <c r="N4953" i="4"/>
  <c r="N4952" i="4"/>
  <c r="N4951" i="4"/>
  <c r="N4950" i="4"/>
  <c r="N4949" i="4"/>
  <c r="N4948" i="4"/>
  <c r="N4947" i="4"/>
  <c r="N4946" i="4"/>
  <c r="N4945" i="4"/>
  <c r="N4944" i="4"/>
  <c r="N4943" i="4"/>
  <c r="N4942" i="4"/>
  <c r="N4941" i="4"/>
  <c r="N4940" i="4"/>
  <c r="N4939" i="4"/>
  <c r="N4938" i="4"/>
  <c r="N4937" i="4"/>
  <c r="N4936" i="4"/>
  <c r="N4935" i="4"/>
  <c r="N4934" i="4"/>
  <c r="N4933" i="4"/>
  <c r="N4932" i="4"/>
  <c r="N4931" i="4"/>
  <c r="N4930" i="4"/>
  <c r="N4929" i="4"/>
  <c r="N4928" i="4"/>
  <c r="N4927" i="4"/>
  <c r="N4926" i="4"/>
  <c r="N4925" i="4"/>
  <c r="N4924" i="4"/>
  <c r="N4923" i="4"/>
  <c r="N4922" i="4"/>
  <c r="N4921" i="4"/>
  <c r="N4920" i="4"/>
  <c r="N4919" i="4"/>
  <c r="N4918" i="4"/>
  <c r="N4917" i="4"/>
  <c r="N4916" i="4"/>
  <c r="N4915" i="4"/>
  <c r="N4914" i="4"/>
  <c r="N4913" i="4"/>
  <c r="N4912" i="4"/>
  <c r="N4911" i="4"/>
  <c r="N4910" i="4"/>
  <c r="N4909" i="4"/>
  <c r="N4908" i="4"/>
  <c r="N4907" i="4"/>
  <c r="N4906" i="4"/>
  <c r="N4905" i="4"/>
  <c r="N4904" i="4"/>
  <c r="N4903" i="4"/>
  <c r="N4902" i="4"/>
  <c r="N4901" i="4"/>
  <c r="N4900" i="4"/>
  <c r="N4899" i="4"/>
  <c r="N4898" i="4"/>
  <c r="N4897" i="4"/>
  <c r="N4896" i="4"/>
  <c r="N4895" i="4"/>
  <c r="N4894" i="4"/>
  <c r="N4893" i="4"/>
  <c r="N4892" i="4"/>
  <c r="N4891" i="4"/>
  <c r="N4890" i="4"/>
  <c r="N4889" i="4"/>
  <c r="N4888" i="4"/>
  <c r="N4887" i="4"/>
  <c r="N4886" i="4"/>
  <c r="N4885" i="4"/>
  <c r="N4884" i="4"/>
  <c r="N4883" i="4"/>
  <c r="N4882" i="4"/>
  <c r="N4881" i="4"/>
  <c r="N4880" i="4"/>
  <c r="N4879" i="4"/>
  <c r="N4878" i="4"/>
  <c r="N4877" i="4"/>
  <c r="N4876" i="4"/>
  <c r="N4875" i="4"/>
  <c r="N4874" i="4"/>
  <c r="N4873" i="4"/>
  <c r="N4872" i="4"/>
  <c r="N4871" i="4"/>
  <c r="N4870" i="4"/>
  <c r="N4869" i="4"/>
  <c r="N4868" i="4"/>
  <c r="N4867" i="4"/>
  <c r="N4866" i="4"/>
  <c r="N4865" i="4"/>
  <c r="N4864" i="4"/>
  <c r="N4863" i="4"/>
  <c r="N4862" i="4"/>
  <c r="N4861" i="4"/>
  <c r="N4860" i="4"/>
  <c r="N4859" i="4"/>
  <c r="N4858" i="4"/>
  <c r="N4857" i="4"/>
  <c r="N4856" i="4"/>
  <c r="N4855" i="4"/>
  <c r="N4854" i="4"/>
  <c r="N4853" i="4"/>
  <c r="N4852" i="4"/>
  <c r="N4851" i="4"/>
  <c r="N4850" i="4"/>
  <c r="N4849" i="4"/>
  <c r="N4848" i="4"/>
  <c r="N4847" i="4"/>
  <c r="N4846" i="4"/>
  <c r="N4845" i="4"/>
  <c r="N4844" i="4"/>
  <c r="N4843" i="4"/>
  <c r="N4842" i="4"/>
  <c r="N4841" i="4"/>
  <c r="N4840" i="4"/>
  <c r="N4839" i="4"/>
  <c r="N4838" i="4"/>
  <c r="N4837" i="4"/>
  <c r="N4836" i="4"/>
  <c r="N4835" i="4"/>
  <c r="N4834" i="4"/>
  <c r="N4833" i="4"/>
  <c r="N4832" i="4"/>
  <c r="N4831" i="4"/>
  <c r="N4830" i="4"/>
  <c r="N4829" i="4"/>
  <c r="N4828" i="4"/>
  <c r="N4827" i="4"/>
  <c r="N4826" i="4"/>
  <c r="N4825" i="4"/>
  <c r="N4824" i="4"/>
  <c r="N4823" i="4"/>
  <c r="N4822" i="4"/>
  <c r="N4821" i="4"/>
  <c r="N4820" i="4"/>
  <c r="N4819" i="4"/>
  <c r="N4818" i="4"/>
  <c r="N4817" i="4"/>
  <c r="N4816" i="4"/>
  <c r="N4815" i="4"/>
  <c r="N4814" i="4"/>
  <c r="N4813" i="4"/>
  <c r="N4812" i="4"/>
  <c r="N4811" i="4"/>
  <c r="N4810" i="4"/>
  <c r="N4809" i="4"/>
  <c r="N4808" i="4"/>
  <c r="N4807" i="4"/>
  <c r="N4806" i="4"/>
  <c r="N4805" i="4"/>
  <c r="N4804" i="4"/>
  <c r="N4803" i="4"/>
  <c r="N4802" i="4"/>
  <c r="N4801" i="4"/>
  <c r="N4800" i="4"/>
  <c r="N4799" i="4"/>
  <c r="N4798" i="4"/>
  <c r="N4797" i="4"/>
  <c r="N4796" i="4"/>
  <c r="N4795" i="4"/>
  <c r="N4794" i="4"/>
  <c r="N4793" i="4"/>
  <c r="N4792" i="4"/>
  <c r="N4791" i="4"/>
  <c r="N4790" i="4"/>
  <c r="N4789" i="4"/>
  <c r="N4788" i="4"/>
  <c r="N4787" i="4"/>
  <c r="N4786" i="4"/>
  <c r="N4785" i="4"/>
  <c r="N4784" i="4"/>
  <c r="N4783" i="4"/>
  <c r="N4782" i="4"/>
  <c r="N4781" i="4"/>
  <c r="N4780" i="4"/>
  <c r="N4779" i="4"/>
  <c r="N4778" i="4"/>
  <c r="N4777" i="4"/>
  <c r="N4776" i="4"/>
  <c r="N4775" i="4"/>
  <c r="N4774" i="4"/>
  <c r="N4773" i="4"/>
  <c r="N4772" i="4"/>
  <c r="N4771" i="4"/>
  <c r="N4770" i="4"/>
  <c r="N4769" i="4"/>
  <c r="N4768" i="4"/>
  <c r="N4767" i="4"/>
  <c r="N4766" i="4"/>
  <c r="N4765" i="4"/>
  <c r="N4764" i="4"/>
  <c r="N4763" i="4"/>
  <c r="N4762" i="4"/>
  <c r="N4761" i="4"/>
  <c r="N4760" i="4"/>
  <c r="N4759" i="4"/>
  <c r="N4758" i="4"/>
  <c r="N4757" i="4"/>
  <c r="N4756" i="4"/>
  <c r="N4755" i="4"/>
  <c r="N4754" i="4"/>
  <c r="N4753" i="4"/>
  <c r="N4752" i="4"/>
  <c r="N4751" i="4"/>
  <c r="N4750" i="4"/>
  <c r="N4749" i="4"/>
  <c r="N4748" i="4"/>
  <c r="N4747" i="4"/>
  <c r="N4746" i="4"/>
  <c r="N4745" i="4"/>
  <c r="N4744" i="4"/>
  <c r="N4743" i="4"/>
  <c r="N4742" i="4"/>
  <c r="N4741" i="4"/>
  <c r="N4740" i="4"/>
  <c r="N4739" i="4"/>
  <c r="N4738" i="4"/>
  <c r="N4737" i="4"/>
  <c r="N4736" i="4"/>
  <c r="N4735" i="4"/>
  <c r="N4734" i="4"/>
  <c r="N4733" i="4"/>
  <c r="N4732" i="4"/>
  <c r="N4731" i="4"/>
  <c r="N4730" i="4"/>
  <c r="N4729" i="4"/>
  <c r="N4728" i="4"/>
  <c r="N4727" i="4"/>
  <c r="N4726" i="4"/>
  <c r="N4725" i="4"/>
  <c r="N4724" i="4"/>
  <c r="N4723" i="4"/>
  <c r="N4722" i="4"/>
  <c r="N4721" i="4"/>
  <c r="N4720" i="4"/>
  <c r="N4719" i="4"/>
  <c r="N4718" i="4"/>
  <c r="N4717" i="4"/>
  <c r="N4716" i="4"/>
  <c r="N4715" i="4"/>
  <c r="N4714" i="4"/>
  <c r="N4713" i="4"/>
  <c r="N4712" i="4"/>
  <c r="N4711" i="4"/>
  <c r="N4710" i="4"/>
  <c r="N4709" i="4"/>
  <c r="N4708" i="4"/>
  <c r="N4707" i="4"/>
  <c r="N4706" i="4"/>
  <c r="N4705" i="4"/>
  <c r="N4704" i="4"/>
  <c r="N4703" i="4"/>
  <c r="N4702" i="4"/>
  <c r="N4701" i="4"/>
  <c r="N4700" i="4"/>
  <c r="N4699" i="4"/>
  <c r="N4698" i="4"/>
  <c r="N4697" i="4"/>
  <c r="N4696" i="4"/>
  <c r="N4695" i="4"/>
  <c r="N4694" i="4"/>
  <c r="N4693" i="4"/>
  <c r="N4692" i="4"/>
  <c r="N4691" i="4"/>
  <c r="N4690" i="4"/>
  <c r="N4689" i="4"/>
  <c r="N4688" i="4"/>
  <c r="N4687" i="4"/>
  <c r="N4686" i="4"/>
  <c r="N4685" i="4"/>
  <c r="N4684" i="4"/>
  <c r="N4683" i="4"/>
  <c r="N4682" i="4"/>
  <c r="N4681" i="4"/>
  <c r="N4680" i="4"/>
  <c r="N4679" i="4"/>
  <c r="N4678" i="4"/>
  <c r="N4677" i="4"/>
  <c r="N4676" i="4"/>
  <c r="N4675" i="4"/>
  <c r="N4674" i="4"/>
  <c r="N4673" i="4"/>
  <c r="N4672" i="4"/>
  <c r="N4671" i="4"/>
  <c r="N4670" i="4"/>
  <c r="N4669" i="4"/>
  <c r="N4668" i="4"/>
  <c r="N4667" i="4"/>
  <c r="N4666" i="4"/>
  <c r="N4665" i="4"/>
  <c r="N4664" i="4"/>
  <c r="N4663" i="4"/>
  <c r="N4662" i="4"/>
  <c r="N4661" i="4"/>
  <c r="N4660" i="4"/>
  <c r="N4659" i="4"/>
  <c r="N4658" i="4"/>
  <c r="N4657" i="4"/>
  <c r="N4656" i="4"/>
  <c r="N4655" i="4"/>
  <c r="N4654" i="4"/>
  <c r="N4653" i="4"/>
  <c r="N4652" i="4"/>
  <c r="N4651" i="4"/>
  <c r="N4650" i="4"/>
  <c r="N4649" i="4"/>
  <c r="N4648" i="4"/>
  <c r="N4647" i="4"/>
  <c r="N4646" i="4"/>
  <c r="N4645" i="4"/>
  <c r="N4644" i="4"/>
  <c r="N4643" i="4"/>
  <c r="N4642" i="4"/>
  <c r="N4641" i="4"/>
  <c r="N4640" i="4"/>
  <c r="N4639" i="4"/>
  <c r="N4638" i="4"/>
  <c r="N4637" i="4"/>
  <c r="N4636" i="4"/>
  <c r="N4635" i="4"/>
  <c r="N4634" i="4"/>
  <c r="N4633" i="4"/>
  <c r="N4632" i="4"/>
  <c r="N4631" i="4"/>
  <c r="N4630" i="4"/>
  <c r="N4629" i="4"/>
  <c r="N4628" i="4"/>
  <c r="N4627" i="4"/>
  <c r="N4626" i="4"/>
  <c r="N4625" i="4"/>
  <c r="N4624" i="4"/>
  <c r="N4623" i="4"/>
  <c r="N4622" i="4"/>
  <c r="N4621" i="4"/>
  <c r="N4620" i="4"/>
  <c r="N4619" i="4"/>
  <c r="N4618" i="4"/>
  <c r="N4617" i="4"/>
  <c r="N4616" i="4"/>
  <c r="N4615" i="4"/>
  <c r="N4614" i="4"/>
  <c r="N4613" i="4"/>
  <c r="N4612" i="4"/>
  <c r="N4611" i="4"/>
  <c r="N4610" i="4"/>
  <c r="N4609" i="4"/>
  <c r="N4608" i="4"/>
  <c r="N4607" i="4"/>
  <c r="N4606" i="4"/>
  <c r="N4605" i="4"/>
  <c r="N4604" i="4"/>
  <c r="N4603" i="4"/>
  <c r="N4602" i="4"/>
  <c r="N4601" i="4"/>
  <c r="N4600" i="4"/>
  <c r="N4599" i="4"/>
  <c r="N4598" i="4"/>
  <c r="N4597" i="4"/>
  <c r="N4596" i="4"/>
  <c r="N4595" i="4"/>
  <c r="N4594" i="4"/>
  <c r="N4593" i="4"/>
  <c r="N4592" i="4"/>
  <c r="N4591" i="4"/>
  <c r="N4590" i="4"/>
  <c r="N4589" i="4"/>
  <c r="N4588" i="4"/>
  <c r="N4587" i="4"/>
  <c r="N4586" i="4"/>
  <c r="N4585" i="4"/>
  <c r="N4584" i="4"/>
  <c r="N4583" i="4"/>
  <c r="N4582" i="4"/>
  <c r="N4581" i="4"/>
  <c r="N4580" i="4"/>
  <c r="N4579" i="4"/>
  <c r="N4578" i="4"/>
  <c r="N4577" i="4"/>
  <c r="N4576" i="4"/>
  <c r="N4575" i="4"/>
  <c r="N4574" i="4"/>
  <c r="N4573" i="4"/>
  <c r="N4572" i="4"/>
  <c r="N4571" i="4"/>
  <c r="N4570" i="4"/>
  <c r="N4569" i="4"/>
  <c r="N4568" i="4"/>
  <c r="N4567" i="4"/>
  <c r="N4566" i="4"/>
  <c r="N4565" i="4"/>
  <c r="N4564" i="4"/>
  <c r="N4563" i="4"/>
  <c r="N4562" i="4"/>
  <c r="N4561" i="4"/>
  <c r="N4560" i="4"/>
  <c r="N4559" i="4"/>
  <c r="N4558" i="4"/>
  <c r="N4557" i="4"/>
  <c r="N4556" i="4"/>
  <c r="N4555" i="4"/>
  <c r="N4554" i="4"/>
  <c r="N4553" i="4"/>
  <c r="N4552" i="4"/>
  <c r="N4551" i="4"/>
  <c r="N4550" i="4"/>
  <c r="N4549" i="4"/>
  <c r="N4548" i="4"/>
  <c r="N4547" i="4"/>
  <c r="N4546" i="4"/>
  <c r="N4545" i="4"/>
  <c r="N4544" i="4"/>
  <c r="N4543" i="4"/>
  <c r="N4542" i="4"/>
  <c r="N4541" i="4"/>
  <c r="N4540" i="4"/>
  <c r="N4539" i="4"/>
  <c r="N4538" i="4"/>
  <c r="N4537" i="4"/>
  <c r="N4536" i="4"/>
  <c r="N4535" i="4"/>
  <c r="N4534" i="4"/>
  <c r="N4533" i="4"/>
  <c r="N4532" i="4"/>
  <c r="N4531" i="4"/>
  <c r="N4530" i="4"/>
  <c r="N4529" i="4"/>
  <c r="N4528" i="4"/>
  <c r="N4527" i="4"/>
  <c r="N4526" i="4"/>
  <c r="N4525" i="4"/>
  <c r="N4524" i="4"/>
  <c r="N4523" i="4"/>
  <c r="N4522" i="4"/>
  <c r="N4521" i="4"/>
  <c r="N4520" i="4"/>
  <c r="N4519" i="4"/>
  <c r="N4518" i="4"/>
  <c r="N4517" i="4"/>
  <c r="N4516" i="4"/>
  <c r="N4515" i="4"/>
  <c r="N4514" i="4"/>
  <c r="N4513" i="4"/>
  <c r="N4512" i="4"/>
  <c r="N4511" i="4"/>
  <c r="N4510" i="4"/>
  <c r="N4509" i="4"/>
  <c r="N4508" i="4"/>
  <c r="N4507" i="4"/>
  <c r="N4506" i="4"/>
  <c r="N4505" i="4"/>
  <c r="N4504" i="4"/>
  <c r="N4503" i="4"/>
  <c r="N4502" i="4"/>
  <c r="N4501" i="4"/>
  <c r="N4500" i="4"/>
  <c r="N4499" i="4"/>
  <c r="N4498" i="4"/>
  <c r="N4497" i="4"/>
  <c r="N4496" i="4"/>
  <c r="N4495" i="4"/>
  <c r="N4494" i="4"/>
  <c r="N4493" i="4"/>
  <c r="N4492" i="4"/>
  <c r="N4491" i="4"/>
  <c r="N4490" i="4"/>
  <c r="N4489" i="4"/>
  <c r="N4488" i="4"/>
  <c r="N4487" i="4"/>
  <c r="N4486" i="4"/>
  <c r="N4485" i="4"/>
  <c r="N4484" i="4"/>
  <c r="N4483" i="4"/>
  <c r="N4482" i="4"/>
  <c r="N4481" i="4"/>
  <c r="N4480" i="4"/>
  <c r="N4479" i="4"/>
  <c r="N4478" i="4"/>
  <c r="N4477" i="4"/>
  <c r="N4476" i="4"/>
  <c r="N4475" i="4"/>
  <c r="N4474" i="4"/>
  <c r="N4473" i="4"/>
  <c r="N4472" i="4"/>
  <c r="N4471" i="4"/>
  <c r="N4470" i="4"/>
  <c r="N4469" i="4"/>
  <c r="N4468" i="4"/>
  <c r="N4467" i="4"/>
  <c r="N4466" i="4"/>
  <c r="N4465" i="4"/>
  <c r="N4464" i="4"/>
  <c r="N4463" i="4"/>
  <c r="N4462" i="4"/>
  <c r="N4461" i="4"/>
  <c r="N4460" i="4"/>
  <c r="N4459" i="4"/>
  <c r="N4458" i="4"/>
  <c r="N4457" i="4"/>
  <c r="N4456" i="4"/>
  <c r="N4455" i="4"/>
  <c r="N4454" i="4"/>
  <c r="N4453" i="4"/>
  <c r="N4452" i="4"/>
  <c r="N4451" i="4"/>
  <c r="N4450" i="4"/>
  <c r="N4449" i="4"/>
  <c r="N4448" i="4"/>
  <c r="N4447" i="4"/>
  <c r="N4446" i="4"/>
  <c r="N4445" i="4"/>
  <c r="N4444" i="4"/>
  <c r="N4443" i="4"/>
  <c r="N4442" i="4"/>
  <c r="N4441" i="4"/>
  <c r="N4440" i="4"/>
  <c r="N4439" i="4"/>
  <c r="N4438" i="4"/>
  <c r="N4437" i="4"/>
  <c r="N4436" i="4"/>
  <c r="N4435" i="4"/>
  <c r="N4434" i="4"/>
  <c r="N4433" i="4"/>
  <c r="N4432" i="4"/>
  <c r="N4431" i="4"/>
  <c r="N4430" i="4"/>
  <c r="N4429" i="4"/>
  <c r="N4428" i="4"/>
  <c r="N4427" i="4"/>
  <c r="N4426" i="4"/>
  <c r="N4425" i="4"/>
  <c r="N4424" i="4"/>
  <c r="N4423" i="4"/>
  <c r="N4422" i="4"/>
  <c r="N4421" i="4"/>
  <c r="N4420" i="4"/>
  <c r="N4419" i="4"/>
  <c r="N4418" i="4"/>
  <c r="N4417" i="4"/>
  <c r="N4416" i="4"/>
  <c r="N4415" i="4"/>
  <c r="N4414" i="4"/>
  <c r="N4413" i="4"/>
  <c r="N4412" i="4"/>
  <c r="N4411" i="4"/>
  <c r="N4410" i="4"/>
  <c r="N4409" i="4"/>
  <c r="N4408" i="4"/>
  <c r="N4407" i="4"/>
  <c r="N4406" i="4"/>
  <c r="N4405" i="4"/>
  <c r="N4404" i="4"/>
  <c r="N4403" i="4"/>
  <c r="N4402" i="4"/>
  <c r="N4401" i="4"/>
  <c r="N4400" i="4"/>
  <c r="N4399" i="4"/>
  <c r="N4398" i="4"/>
  <c r="N4397" i="4"/>
  <c r="N4396" i="4"/>
  <c r="N4395" i="4"/>
  <c r="N4394" i="4"/>
  <c r="N4393" i="4"/>
  <c r="N4392" i="4"/>
  <c r="N4391" i="4"/>
  <c r="N4390" i="4"/>
  <c r="N4389" i="4"/>
  <c r="N4388" i="4"/>
  <c r="N4387" i="4"/>
  <c r="N4386" i="4"/>
  <c r="N4385" i="4"/>
  <c r="N4384" i="4"/>
  <c r="N4383" i="4"/>
  <c r="N4382" i="4"/>
  <c r="N4381" i="4"/>
  <c r="N4380" i="4"/>
  <c r="N4379" i="4"/>
  <c r="N4378" i="4"/>
  <c r="N4377" i="4"/>
  <c r="N4376" i="4"/>
  <c r="N4375" i="4"/>
  <c r="N4374" i="4"/>
  <c r="N4373" i="4"/>
  <c r="N4372" i="4"/>
  <c r="N4371" i="4"/>
  <c r="N4370" i="4"/>
  <c r="N4369" i="4"/>
  <c r="N4368" i="4"/>
  <c r="N4367" i="4"/>
  <c r="N4366" i="4"/>
  <c r="N4365" i="4"/>
  <c r="N4364" i="4"/>
  <c r="N4363" i="4"/>
  <c r="N4362" i="4"/>
  <c r="N4361" i="4"/>
  <c r="N4360" i="4"/>
  <c r="N4359" i="4"/>
  <c r="N4358" i="4"/>
  <c r="N4357" i="4"/>
  <c r="N4356" i="4"/>
  <c r="N4355" i="4"/>
  <c r="N4354" i="4"/>
  <c r="N4353" i="4"/>
  <c r="N4352" i="4"/>
  <c r="N4351" i="4"/>
  <c r="N4350" i="4"/>
  <c r="N4349" i="4"/>
  <c r="N4348" i="4"/>
  <c r="N4347" i="4"/>
  <c r="N4346" i="4"/>
  <c r="N4345" i="4"/>
  <c r="N4344" i="4"/>
  <c r="N4343" i="4"/>
  <c r="N4342" i="4"/>
  <c r="N4341" i="4"/>
  <c r="N4340" i="4"/>
  <c r="N4339" i="4"/>
  <c r="N4338" i="4"/>
  <c r="N4337" i="4"/>
  <c r="N4336" i="4"/>
  <c r="N4335" i="4"/>
  <c r="N4334" i="4"/>
  <c r="N4333" i="4"/>
  <c r="N4332" i="4"/>
  <c r="N4331" i="4"/>
  <c r="N4330" i="4"/>
  <c r="N4329" i="4"/>
  <c r="N4328" i="4"/>
  <c r="N4327" i="4"/>
  <c r="N4326" i="4"/>
  <c r="N4325" i="4"/>
  <c r="N4324" i="4"/>
  <c r="N4323" i="4"/>
  <c r="N4322" i="4"/>
  <c r="N4321" i="4"/>
  <c r="N4320" i="4"/>
  <c r="N4319" i="4"/>
  <c r="N4318" i="4"/>
  <c r="N4317" i="4"/>
  <c r="N4316" i="4"/>
  <c r="N4315" i="4"/>
  <c r="N4314" i="4"/>
  <c r="N4313" i="4"/>
  <c r="N4312" i="4"/>
  <c r="N4311" i="4"/>
  <c r="N4310" i="4"/>
  <c r="N4309" i="4"/>
  <c r="N4308" i="4"/>
  <c r="N4307" i="4"/>
  <c r="N4306" i="4"/>
  <c r="N4305" i="4"/>
  <c r="N4304" i="4"/>
  <c r="N4303" i="4"/>
  <c r="N4302" i="4"/>
  <c r="N4301" i="4"/>
  <c r="N4300" i="4"/>
  <c r="N4299" i="4"/>
  <c r="N4298" i="4"/>
  <c r="N4297" i="4"/>
  <c r="N4296" i="4"/>
  <c r="N4295" i="4"/>
  <c r="N4294" i="4"/>
  <c r="N4293" i="4"/>
  <c r="N4292" i="4"/>
  <c r="N4291" i="4"/>
  <c r="N4290" i="4"/>
  <c r="N4289" i="4"/>
  <c r="N4288" i="4"/>
  <c r="N4287" i="4"/>
  <c r="N4286" i="4"/>
  <c r="N4285" i="4"/>
  <c r="N4284" i="4"/>
  <c r="N4283" i="4"/>
  <c r="N4282" i="4"/>
  <c r="N4281" i="4"/>
  <c r="N4280" i="4"/>
  <c r="N4279" i="4"/>
  <c r="N4278" i="4"/>
  <c r="N4277" i="4"/>
  <c r="N4276" i="4"/>
  <c r="N4275" i="4"/>
  <c r="N4274" i="4"/>
  <c r="N4273" i="4"/>
  <c r="N4272" i="4"/>
  <c r="N4271" i="4"/>
  <c r="N4270" i="4"/>
  <c r="N4269" i="4"/>
  <c r="N4268" i="4"/>
  <c r="N4267" i="4"/>
  <c r="N4266" i="4"/>
  <c r="N4265" i="4"/>
  <c r="N4264" i="4"/>
  <c r="N4263" i="4"/>
  <c r="N4262" i="4"/>
  <c r="N4261" i="4"/>
  <c r="N4260" i="4"/>
  <c r="N4259" i="4"/>
  <c r="N4258" i="4"/>
  <c r="N4257" i="4"/>
  <c r="N4256" i="4"/>
  <c r="N4255" i="4"/>
  <c r="N4254" i="4"/>
  <c r="N4253" i="4"/>
  <c r="N4252" i="4"/>
  <c r="N4251" i="4"/>
  <c r="N4250" i="4"/>
  <c r="N4249" i="4"/>
  <c r="N4248" i="4"/>
  <c r="N4247" i="4"/>
  <c r="N4246" i="4"/>
  <c r="N4245" i="4"/>
  <c r="N4244" i="4"/>
  <c r="N4243" i="4"/>
  <c r="N4242" i="4"/>
  <c r="N4241" i="4"/>
  <c r="N4240" i="4"/>
  <c r="N4239" i="4"/>
  <c r="N4238" i="4"/>
  <c r="N4237" i="4"/>
  <c r="N4236" i="4"/>
  <c r="N4235" i="4"/>
  <c r="N4234" i="4"/>
  <c r="N4233" i="4"/>
  <c r="N4232" i="4"/>
  <c r="N4231" i="4"/>
  <c r="N4230" i="4"/>
  <c r="N4229" i="4"/>
  <c r="N4228" i="4"/>
  <c r="N4227" i="4"/>
  <c r="N4226" i="4"/>
  <c r="N4225" i="4"/>
  <c r="N4224" i="4"/>
  <c r="N4223" i="4"/>
  <c r="N4222" i="4"/>
  <c r="N4221" i="4"/>
  <c r="N4220" i="4"/>
  <c r="N4219" i="4"/>
  <c r="N4218" i="4"/>
  <c r="N4217" i="4"/>
  <c r="N4216" i="4"/>
  <c r="N4215" i="4"/>
  <c r="N4214" i="4"/>
  <c r="N4213" i="4"/>
  <c r="N4212" i="4"/>
  <c r="N4211" i="4"/>
  <c r="N4210" i="4"/>
  <c r="N4209" i="4"/>
  <c r="N4208" i="4"/>
  <c r="N4207" i="4"/>
  <c r="N4206" i="4"/>
  <c r="N4205" i="4"/>
  <c r="N4204" i="4"/>
  <c r="N4203" i="4"/>
  <c r="N4202" i="4"/>
  <c r="N4201" i="4"/>
  <c r="N4200" i="4"/>
  <c r="N4199" i="4"/>
  <c r="N4198" i="4"/>
  <c r="N4197" i="4"/>
  <c r="N4196" i="4"/>
  <c r="N4195" i="4"/>
  <c r="N4194" i="4"/>
  <c r="N4193" i="4"/>
  <c r="N4192" i="4"/>
  <c r="N4191" i="4"/>
  <c r="N4190" i="4"/>
  <c r="N4189" i="4"/>
  <c r="N4188" i="4"/>
  <c r="N4187" i="4"/>
  <c r="N4186" i="4"/>
  <c r="N4185" i="4"/>
  <c r="N4184" i="4"/>
  <c r="N4183" i="4"/>
  <c r="N4182" i="4"/>
  <c r="N4181" i="4"/>
  <c r="N4180" i="4"/>
  <c r="N4179" i="4"/>
  <c r="N4178" i="4"/>
  <c r="N4177" i="4"/>
  <c r="N4176" i="4"/>
  <c r="N4175" i="4"/>
  <c r="N4174" i="4"/>
  <c r="N4173" i="4"/>
  <c r="N4172" i="4"/>
  <c r="N4171" i="4"/>
  <c r="N4170" i="4"/>
  <c r="N4169" i="4"/>
  <c r="N4168" i="4"/>
  <c r="N4167" i="4"/>
  <c r="N4166" i="4"/>
  <c r="N4165" i="4"/>
  <c r="N4164" i="4"/>
  <c r="N4163" i="4"/>
  <c r="N4162" i="4"/>
  <c r="N4161" i="4"/>
  <c r="N4160" i="4"/>
  <c r="N4159" i="4"/>
  <c r="N4158" i="4"/>
  <c r="N4157" i="4"/>
  <c r="N4156" i="4"/>
  <c r="N4155" i="4"/>
  <c r="N4154" i="4"/>
  <c r="N4153" i="4"/>
  <c r="N4152" i="4"/>
  <c r="N4151" i="4"/>
  <c r="N4150" i="4"/>
  <c r="N4149" i="4"/>
  <c r="N4148" i="4"/>
  <c r="N4147" i="4"/>
  <c r="N4146" i="4"/>
  <c r="N4145" i="4"/>
  <c r="N4144" i="4"/>
  <c r="N4143" i="4"/>
  <c r="N4142" i="4"/>
  <c r="N4141" i="4"/>
  <c r="N4140" i="4"/>
  <c r="N4139" i="4"/>
  <c r="N4138" i="4"/>
  <c r="N4137" i="4"/>
  <c r="N4136" i="4"/>
  <c r="N4135" i="4"/>
  <c r="N4134" i="4"/>
  <c r="N4133" i="4"/>
  <c r="N4132" i="4"/>
  <c r="N4131" i="4"/>
  <c r="N4130" i="4"/>
  <c r="N4129" i="4"/>
  <c r="N4128" i="4"/>
  <c r="N4127" i="4"/>
  <c r="N4126" i="4"/>
  <c r="N4125" i="4"/>
  <c r="N4124" i="4"/>
  <c r="N4123" i="4"/>
  <c r="N4122" i="4"/>
  <c r="N4121" i="4"/>
  <c r="N4120" i="4"/>
  <c r="N4119" i="4"/>
  <c r="N4118" i="4"/>
  <c r="N4117" i="4"/>
  <c r="N4116" i="4"/>
  <c r="N4115" i="4"/>
  <c r="N4114" i="4"/>
  <c r="N4113" i="4"/>
  <c r="N4112" i="4"/>
  <c r="N4111" i="4"/>
  <c r="N4110" i="4"/>
  <c r="N4109" i="4"/>
  <c r="N4108" i="4"/>
  <c r="N4107" i="4"/>
  <c r="N4106" i="4"/>
  <c r="N4105" i="4"/>
  <c r="N4104" i="4"/>
  <c r="N4103" i="4"/>
  <c r="N4102" i="4"/>
  <c r="N4101" i="4"/>
  <c r="N4100" i="4"/>
  <c r="N4099" i="4"/>
  <c r="N4098" i="4"/>
  <c r="N4097" i="4"/>
  <c r="N4096" i="4"/>
  <c r="N4095" i="4"/>
  <c r="N4094" i="4"/>
  <c r="N4093" i="4"/>
  <c r="N4092" i="4"/>
  <c r="N4091" i="4"/>
  <c r="N4090" i="4"/>
  <c r="N4089" i="4"/>
  <c r="N4088" i="4"/>
  <c r="N4087" i="4"/>
  <c r="N4086" i="4"/>
  <c r="N4085" i="4"/>
  <c r="N4084" i="4"/>
  <c r="N4083" i="4"/>
  <c r="N4082" i="4"/>
  <c r="N4081" i="4"/>
  <c r="N4080" i="4"/>
  <c r="N4079" i="4"/>
  <c r="N4078" i="4"/>
  <c r="N4077" i="4"/>
  <c r="N4076" i="4"/>
  <c r="N4075" i="4"/>
  <c r="N4074" i="4"/>
  <c r="N4073" i="4"/>
  <c r="N4072" i="4"/>
  <c r="N4071" i="4"/>
  <c r="N4070" i="4"/>
  <c r="N4069" i="4"/>
  <c r="N4068" i="4"/>
  <c r="N4067" i="4"/>
  <c r="N4066" i="4"/>
  <c r="N4065" i="4"/>
  <c r="N4064" i="4"/>
  <c r="N4063" i="4"/>
  <c r="N4062" i="4"/>
  <c r="N4061" i="4"/>
  <c r="N4060" i="4"/>
  <c r="N4059" i="4"/>
  <c r="N4058" i="4"/>
  <c r="N4057" i="4"/>
  <c r="N4056" i="4"/>
  <c r="N4055" i="4"/>
  <c r="N4054" i="4"/>
  <c r="N4053" i="4"/>
  <c r="N4052" i="4"/>
  <c r="N4051" i="4"/>
  <c r="N4050" i="4"/>
  <c r="N4049" i="4"/>
  <c r="N4048" i="4"/>
  <c r="N4047" i="4"/>
  <c r="N4046" i="4"/>
  <c r="N4045" i="4"/>
  <c r="N4044" i="4"/>
  <c r="N4043" i="4"/>
  <c r="N4042" i="4"/>
  <c r="N4041" i="4"/>
  <c r="N4040" i="4"/>
  <c r="N4039" i="4"/>
  <c r="N4038" i="4"/>
  <c r="N4037" i="4"/>
  <c r="N4036" i="4"/>
  <c r="N4035" i="4"/>
  <c r="N4034" i="4"/>
  <c r="N4033" i="4"/>
  <c r="N4032" i="4"/>
  <c r="N4031" i="4"/>
  <c r="N4030" i="4"/>
  <c r="N4029" i="4"/>
  <c r="N4028" i="4"/>
  <c r="N4027" i="4"/>
  <c r="N4026" i="4"/>
  <c r="N4025" i="4"/>
  <c r="N4024" i="4"/>
  <c r="N4023" i="4"/>
  <c r="N4022" i="4"/>
  <c r="N4021" i="4"/>
  <c r="N4020" i="4"/>
  <c r="N4019" i="4"/>
  <c r="N4018" i="4"/>
  <c r="N4017" i="4"/>
  <c r="N4016" i="4"/>
  <c r="N4015" i="4"/>
  <c r="N4014" i="4"/>
  <c r="N4013" i="4"/>
  <c r="N4012" i="4"/>
  <c r="N4011" i="4"/>
  <c r="N4010" i="4"/>
  <c r="N4009" i="4"/>
  <c r="N4008" i="4"/>
  <c r="N4007" i="4"/>
  <c r="N4006" i="4"/>
  <c r="N4005" i="4"/>
  <c r="N4004" i="4"/>
  <c r="N4003" i="4"/>
  <c r="N4002" i="4"/>
  <c r="N4001" i="4"/>
  <c r="N4000" i="4"/>
  <c r="N3999" i="4"/>
  <c r="N3998" i="4"/>
  <c r="N3997" i="4"/>
  <c r="N3996" i="4"/>
  <c r="N3995" i="4"/>
  <c r="N3994" i="4"/>
  <c r="N3993" i="4"/>
  <c r="N3992" i="4"/>
  <c r="N3991" i="4"/>
  <c r="N3990" i="4"/>
  <c r="N3989" i="4"/>
  <c r="N3988" i="4"/>
  <c r="N3987" i="4"/>
  <c r="N3986" i="4"/>
  <c r="N3985" i="4"/>
  <c r="N3984" i="4"/>
  <c r="N3983" i="4"/>
  <c r="N3982" i="4"/>
  <c r="N3981" i="4"/>
  <c r="N3980" i="4"/>
  <c r="N3979" i="4"/>
  <c r="N3978" i="4"/>
  <c r="N3977" i="4"/>
  <c r="N3976" i="4"/>
  <c r="N3975" i="4"/>
  <c r="N3974" i="4"/>
  <c r="N3973" i="4"/>
  <c r="N3972" i="4"/>
  <c r="N3971" i="4"/>
  <c r="N3970" i="4"/>
  <c r="N3969" i="4"/>
  <c r="N3968" i="4"/>
  <c r="N3967" i="4"/>
  <c r="N3966" i="4"/>
  <c r="N3965" i="4"/>
  <c r="N3964" i="4"/>
  <c r="N3963" i="4"/>
  <c r="N3962" i="4"/>
  <c r="N3961" i="4"/>
  <c r="N3960" i="4"/>
  <c r="N3959" i="4"/>
  <c r="N3958" i="4"/>
  <c r="N3957" i="4"/>
  <c r="N3956" i="4"/>
  <c r="N3955" i="4"/>
  <c r="N3954" i="4"/>
  <c r="N3953" i="4"/>
  <c r="N3952" i="4"/>
  <c r="N3951" i="4"/>
  <c r="N3950" i="4"/>
  <c r="N3949" i="4"/>
  <c r="N3948" i="4"/>
  <c r="N3947" i="4"/>
  <c r="N3946" i="4"/>
  <c r="N3945" i="4"/>
  <c r="N3944" i="4"/>
  <c r="N3943" i="4"/>
  <c r="N3942" i="4"/>
  <c r="N3941" i="4"/>
  <c r="N3940" i="4"/>
  <c r="N3939" i="4"/>
  <c r="N3938" i="4"/>
  <c r="N3937" i="4"/>
  <c r="N3936" i="4"/>
  <c r="N3935" i="4"/>
  <c r="N3934" i="4"/>
  <c r="N3933" i="4"/>
  <c r="N3932" i="4"/>
  <c r="N3931" i="4"/>
  <c r="N3930" i="4"/>
  <c r="N3929" i="4"/>
  <c r="N3928" i="4"/>
  <c r="N3927" i="4"/>
  <c r="N3926" i="4"/>
  <c r="N3925" i="4"/>
  <c r="N3924" i="4"/>
  <c r="N3923" i="4"/>
  <c r="N3922" i="4"/>
  <c r="N3921" i="4"/>
  <c r="N3920" i="4"/>
  <c r="N3919" i="4"/>
  <c r="N3918" i="4"/>
  <c r="N3917" i="4"/>
  <c r="N3916" i="4"/>
  <c r="N3915" i="4"/>
  <c r="N3914" i="4"/>
  <c r="N3913" i="4"/>
  <c r="N3912" i="4"/>
  <c r="N3911" i="4"/>
  <c r="N3910" i="4"/>
  <c r="N3909" i="4"/>
  <c r="N3908" i="4"/>
  <c r="N3907" i="4"/>
  <c r="N3906" i="4"/>
  <c r="N3905" i="4"/>
  <c r="N3904" i="4"/>
  <c r="N3903" i="4"/>
  <c r="N3902" i="4"/>
  <c r="N3901" i="4"/>
  <c r="N3900" i="4"/>
  <c r="N3899" i="4"/>
  <c r="N3898" i="4"/>
  <c r="N3897" i="4"/>
  <c r="N3896" i="4"/>
  <c r="N3895" i="4"/>
  <c r="N3894" i="4"/>
  <c r="N3893" i="4"/>
  <c r="N3892" i="4"/>
  <c r="N3891" i="4"/>
  <c r="N3890" i="4"/>
  <c r="N3889" i="4"/>
  <c r="N3888" i="4"/>
  <c r="N3887" i="4"/>
  <c r="N3886" i="4"/>
  <c r="N3885" i="4"/>
  <c r="N3884" i="4"/>
  <c r="N3883" i="4"/>
  <c r="N3882" i="4"/>
  <c r="N3881" i="4"/>
  <c r="N3880" i="4"/>
  <c r="N3879" i="4"/>
  <c r="N3878" i="4"/>
  <c r="N3877" i="4"/>
  <c r="N3876" i="4"/>
  <c r="N3875" i="4"/>
  <c r="N3874" i="4"/>
  <c r="N3873" i="4"/>
  <c r="N3872" i="4"/>
  <c r="N3871" i="4"/>
  <c r="N3870" i="4"/>
  <c r="N3869" i="4"/>
  <c r="N3868" i="4"/>
  <c r="N3867" i="4"/>
  <c r="N3866" i="4"/>
  <c r="N3865" i="4"/>
  <c r="N3864" i="4"/>
  <c r="N3863" i="4"/>
  <c r="N3862" i="4"/>
  <c r="N3861" i="4"/>
  <c r="N3860" i="4"/>
  <c r="N3859" i="4"/>
  <c r="N3858" i="4"/>
  <c r="N3857" i="4"/>
  <c r="N3856" i="4"/>
  <c r="N3855" i="4"/>
  <c r="N3854" i="4"/>
  <c r="N3853" i="4"/>
  <c r="N3852" i="4"/>
  <c r="N3851" i="4"/>
  <c r="N3850" i="4"/>
  <c r="N3849" i="4"/>
  <c r="N3848" i="4"/>
  <c r="N3847" i="4"/>
  <c r="N3846" i="4"/>
  <c r="N3845" i="4"/>
  <c r="N3844" i="4"/>
  <c r="N3843" i="4"/>
  <c r="N3842" i="4"/>
  <c r="N3841" i="4"/>
  <c r="N3840" i="4"/>
  <c r="N3839" i="4"/>
  <c r="N3838" i="4"/>
  <c r="N3837" i="4"/>
  <c r="N3836" i="4"/>
  <c r="N3835" i="4"/>
  <c r="N3834" i="4"/>
  <c r="N3833" i="4"/>
  <c r="N3832" i="4"/>
  <c r="N3831" i="4"/>
  <c r="N3830" i="4"/>
  <c r="N3829" i="4"/>
  <c r="N3828" i="4"/>
  <c r="N3827" i="4"/>
  <c r="N3826" i="4"/>
  <c r="N3825" i="4"/>
  <c r="N3824" i="4"/>
  <c r="N3823" i="4"/>
  <c r="N3822" i="4"/>
  <c r="N3821" i="4"/>
  <c r="N3820" i="4"/>
  <c r="N3819" i="4"/>
  <c r="N3818" i="4"/>
  <c r="N3817" i="4"/>
  <c r="N3816" i="4"/>
  <c r="N3815" i="4"/>
  <c r="N3814" i="4"/>
  <c r="N3813" i="4"/>
  <c r="N3812" i="4"/>
  <c r="N3811" i="4"/>
  <c r="N3810" i="4"/>
  <c r="N3809" i="4"/>
  <c r="N3808" i="4"/>
  <c r="N3807" i="4"/>
  <c r="N3806" i="4"/>
  <c r="N3805" i="4"/>
  <c r="N3804" i="4"/>
  <c r="N3803" i="4"/>
  <c r="N3802" i="4"/>
  <c r="N3801" i="4"/>
  <c r="N3800" i="4"/>
  <c r="N3799" i="4"/>
  <c r="N3798" i="4"/>
  <c r="N3797" i="4"/>
  <c r="N3796" i="4"/>
  <c r="N3795" i="4"/>
  <c r="N3794" i="4"/>
  <c r="N3793" i="4"/>
  <c r="N3792" i="4"/>
  <c r="N3791" i="4"/>
  <c r="N3790" i="4"/>
  <c r="N3789" i="4"/>
  <c r="N3788" i="4"/>
  <c r="N3787" i="4"/>
  <c r="N3786" i="4"/>
  <c r="N3785" i="4"/>
  <c r="N3784" i="4"/>
  <c r="N3783" i="4"/>
  <c r="N3782" i="4"/>
  <c r="N3781" i="4"/>
  <c r="N3780" i="4"/>
  <c r="N3779" i="4"/>
  <c r="N3778" i="4"/>
  <c r="N3777" i="4"/>
  <c r="N3776" i="4"/>
  <c r="N3775" i="4"/>
  <c r="N3774" i="4"/>
  <c r="N3773" i="4"/>
  <c r="N3772" i="4"/>
  <c r="N3771" i="4"/>
  <c r="N3770" i="4"/>
  <c r="N3769" i="4"/>
  <c r="N3768" i="4"/>
  <c r="N3767" i="4"/>
  <c r="N3766" i="4"/>
  <c r="N3765" i="4"/>
  <c r="N3764" i="4"/>
  <c r="N3763" i="4"/>
  <c r="N3762" i="4"/>
  <c r="N3761" i="4"/>
  <c r="N3760" i="4"/>
  <c r="N3759" i="4"/>
  <c r="N3758" i="4"/>
  <c r="N3757" i="4"/>
  <c r="N3756" i="4"/>
  <c r="N3755" i="4"/>
  <c r="N3754" i="4"/>
  <c r="N3753" i="4"/>
  <c r="N3752" i="4"/>
  <c r="N3751" i="4"/>
  <c r="N3750" i="4"/>
  <c r="N3749" i="4"/>
  <c r="N3748" i="4"/>
  <c r="N3747" i="4"/>
  <c r="N3746" i="4"/>
  <c r="N3745" i="4"/>
  <c r="N3744" i="4"/>
  <c r="N3743" i="4"/>
  <c r="N3742" i="4"/>
  <c r="N3741" i="4"/>
  <c r="N3740" i="4"/>
  <c r="N3739" i="4"/>
  <c r="N3738" i="4"/>
  <c r="N3737" i="4"/>
  <c r="N3736" i="4"/>
  <c r="N3735" i="4"/>
  <c r="N3734" i="4"/>
  <c r="N3733" i="4"/>
  <c r="N3732" i="4"/>
  <c r="N3731" i="4"/>
  <c r="N3730" i="4"/>
  <c r="N3729" i="4"/>
  <c r="N3728" i="4"/>
  <c r="N3727" i="4"/>
  <c r="N3726" i="4"/>
  <c r="N3725" i="4"/>
  <c r="N3724" i="4"/>
  <c r="N3723" i="4"/>
  <c r="N3722" i="4"/>
  <c r="N3721" i="4"/>
  <c r="N3720" i="4"/>
  <c r="N3719" i="4"/>
  <c r="N3718" i="4"/>
  <c r="N3717" i="4"/>
  <c r="N3716" i="4"/>
  <c r="N3715" i="4"/>
  <c r="N3714" i="4"/>
  <c r="N3713" i="4"/>
  <c r="N3712" i="4"/>
  <c r="N3711" i="4"/>
  <c r="N3710" i="4"/>
  <c r="N3709" i="4"/>
  <c r="N3708" i="4"/>
  <c r="N3707" i="4"/>
  <c r="N3706" i="4"/>
  <c r="N3705" i="4"/>
  <c r="N3704" i="4"/>
  <c r="N3703" i="4"/>
  <c r="N3702" i="4"/>
  <c r="N3701" i="4"/>
  <c r="N3700" i="4"/>
  <c r="N3699" i="4"/>
  <c r="N3698" i="4"/>
  <c r="N3697" i="4"/>
  <c r="N3696" i="4"/>
  <c r="N3695" i="4"/>
  <c r="N3694" i="4"/>
  <c r="N3693" i="4"/>
  <c r="N3692" i="4"/>
  <c r="N3691" i="4"/>
  <c r="N3690" i="4"/>
  <c r="N3689" i="4"/>
  <c r="N3688" i="4"/>
  <c r="N3687" i="4"/>
  <c r="N3686" i="4"/>
  <c r="N3685" i="4"/>
  <c r="N3684" i="4"/>
  <c r="N3683" i="4"/>
  <c r="N3682" i="4"/>
  <c r="N3681" i="4"/>
  <c r="N3680" i="4"/>
  <c r="N3679" i="4"/>
  <c r="N3678" i="4"/>
  <c r="N3677" i="4"/>
  <c r="N3676" i="4"/>
  <c r="N3675" i="4"/>
  <c r="N3674" i="4"/>
  <c r="N3673" i="4"/>
  <c r="N3672" i="4"/>
  <c r="N3671" i="4"/>
  <c r="N3670" i="4"/>
  <c r="N3669" i="4"/>
  <c r="N3668" i="4"/>
  <c r="N3667" i="4"/>
  <c r="N3666" i="4"/>
  <c r="N3665" i="4"/>
  <c r="N3664" i="4"/>
  <c r="N3663" i="4"/>
  <c r="N3662" i="4"/>
  <c r="N3661" i="4"/>
  <c r="N3660" i="4"/>
  <c r="N3659" i="4"/>
  <c r="N3658" i="4"/>
  <c r="N3657" i="4"/>
  <c r="N3656" i="4"/>
  <c r="N3655" i="4"/>
  <c r="N3654" i="4"/>
  <c r="N3653" i="4"/>
  <c r="N3652" i="4"/>
  <c r="N3651" i="4"/>
  <c r="N3650" i="4"/>
  <c r="N3649" i="4"/>
  <c r="N3648" i="4"/>
  <c r="N3647" i="4"/>
  <c r="N3646" i="4"/>
  <c r="N3645" i="4"/>
  <c r="N3644" i="4"/>
  <c r="N3643" i="4"/>
  <c r="N3642" i="4"/>
  <c r="N3641" i="4"/>
  <c r="N3640" i="4"/>
  <c r="N3639" i="4"/>
  <c r="N3638" i="4"/>
  <c r="N3637" i="4"/>
  <c r="N3636" i="4"/>
  <c r="N3635" i="4"/>
  <c r="N3634" i="4"/>
  <c r="N3633" i="4"/>
  <c r="N3632" i="4"/>
  <c r="N3631" i="4"/>
  <c r="N3630" i="4"/>
  <c r="N3629" i="4"/>
  <c r="N3628" i="4"/>
  <c r="N3627" i="4"/>
  <c r="N3626" i="4"/>
  <c r="N3625" i="4"/>
  <c r="N3624" i="4"/>
  <c r="N3623" i="4"/>
  <c r="N3622" i="4"/>
  <c r="N3621" i="4"/>
  <c r="N3620" i="4"/>
  <c r="N3619" i="4"/>
  <c r="N3618" i="4"/>
  <c r="N3617" i="4"/>
  <c r="N3616" i="4"/>
  <c r="N3615" i="4"/>
  <c r="N3614" i="4"/>
  <c r="N3613" i="4"/>
  <c r="N3612" i="4"/>
  <c r="N3611" i="4"/>
  <c r="N3610" i="4"/>
  <c r="N3609" i="4"/>
  <c r="N3608" i="4"/>
  <c r="N3607" i="4"/>
  <c r="N3606" i="4"/>
  <c r="N3605" i="4"/>
  <c r="N3604" i="4"/>
  <c r="N3603" i="4"/>
  <c r="N3602" i="4"/>
  <c r="N3601" i="4"/>
  <c r="N3600" i="4"/>
  <c r="N3599" i="4"/>
  <c r="N3598" i="4"/>
  <c r="N3597" i="4"/>
  <c r="N3596" i="4"/>
  <c r="N3595" i="4"/>
  <c r="N3594" i="4"/>
  <c r="N3593" i="4"/>
  <c r="N3592" i="4"/>
  <c r="N3591" i="4"/>
  <c r="N3590" i="4"/>
  <c r="N3589" i="4"/>
  <c r="N3588" i="4"/>
  <c r="N3587" i="4"/>
  <c r="N3586" i="4"/>
  <c r="N3585" i="4"/>
  <c r="N3584" i="4"/>
  <c r="N3583" i="4"/>
  <c r="N3582" i="4"/>
  <c r="N3581" i="4"/>
  <c r="N3580" i="4"/>
  <c r="N3579" i="4"/>
  <c r="N3578" i="4"/>
  <c r="N3577" i="4"/>
  <c r="N3576" i="4"/>
  <c r="N3575" i="4"/>
  <c r="N3574" i="4"/>
  <c r="N3573" i="4"/>
  <c r="N3572" i="4"/>
  <c r="N3571" i="4"/>
  <c r="N3570" i="4"/>
  <c r="N3569" i="4"/>
  <c r="N3568" i="4"/>
  <c r="N3567" i="4"/>
  <c r="N3566" i="4"/>
  <c r="N3565" i="4"/>
  <c r="N3564" i="4"/>
  <c r="N3563" i="4"/>
  <c r="N3562" i="4"/>
  <c r="N3561" i="4"/>
  <c r="N3560" i="4"/>
  <c r="N3559" i="4"/>
  <c r="N3558" i="4"/>
  <c r="N3557" i="4"/>
  <c r="N3556" i="4"/>
  <c r="N3555" i="4"/>
  <c r="N3554" i="4"/>
  <c r="N3553" i="4"/>
  <c r="N3552" i="4"/>
  <c r="N3551" i="4"/>
  <c r="N3550" i="4"/>
  <c r="N3549" i="4"/>
  <c r="N3548" i="4"/>
  <c r="N3547" i="4"/>
  <c r="N3546" i="4"/>
  <c r="N3545" i="4"/>
  <c r="N3544" i="4"/>
  <c r="N3543" i="4"/>
  <c r="N3542" i="4"/>
  <c r="N3541" i="4"/>
  <c r="N3540" i="4"/>
  <c r="N3539" i="4"/>
  <c r="N3538" i="4"/>
  <c r="N3537" i="4"/>
  <c r="N3536" i="4"/>
  <c r="N3535" i="4"/>
  <c r="N3534" i="4"/>
  <c r="N3533" i="4"/>
  <c r="N3532" i="4"/>
  <c r="N3531" i="4"/>
  <c r="N3530" i="4"/>
  <c r="N3529" i="4"/>
  <c r="N3528" i="4"/>
  <c r="N3527" i="4"/>
  <c r="N3526" i="4"/>
  <c r="N3525" i="4"/>
  <c r="N3524" i="4"/>
  <c r="N3523" i="4"/>
  <c r="N3522" i="4"/>
  <c r="N3521" i="4"/>
  <c r="N3520" i="4"/>
  <c r="N3519" i="4"/>
  <c r="N3518" i="4"/>
  <c r="N3517" i="4"/>
  <c r="N3516" i="4"/>
  <c r="N3515" i="4"/>
  <c r="N3514" i="4"/>
  <c r="N3513" i="4"/>
  <c r="N3512" i="4"/>
  <c r="N3511" i="4"/>
  <c r="N3510" i="4"/>
  <c r="N3509" i="4"/>
  <c r="N3508" i="4"/>
  <c r="N3507" i="4"/>
  <c r="N3506" i="4"/>
  <c r="N3505" i="4"/>
  <c r="N3504" i="4"/>
  <c r="N3503" i="4"/>
  <c r="N3502" i="4"/>
  <c r="N3501" i="4"/>
  <c r="N3500" i="4"/>
  <c r="N3499" i="4"/>
  <c r="N3498" i="4"/>
  <c r="N3497" i="4"/>
  <c r="N3496" i="4"/>
  <c r="N3495" i="4"/>
  <c r="N3494" i="4"/>
  <c r="N3493" i="4"/>
  <c r="N3492" i="4"/>
  <c r="N3491" i="4"/>
  <c r="N3490" i="4"/>
  <c r="N3489" i="4"/>
  <c r="N3488" i="4"/>
  <c r="N3487" i="4"/>
  <c r="N3486" i="4"/>
  <c r="N3485" i="4"/>
  <c r="N3484" i="4"/>
  <c r="N3483" i="4"/>
  <c r="N3482" i="4"/>
  <c r="N3481" i="4"/>
  <c r="N3480" i="4"/>
  <c r="N3479" i="4"/>
  <c r="N3478" i="4"/>
  <c r="N3477" i="4"/>
  <c r="N3476" i="4"/>
  <c r="N3475" i="4"/>
  <c r="N3474" i="4"/>
  <c r="N3473" i="4"/>
  <c r="N3472" i="4"/>
  <c r="N3471" i="4"/>
  <c r="N3470" i="4"/>
  <c r="N3469" i="4"/>
  <c r="N3468" i="4"/>
  <c r="N3467" i="4"/>
  <c r="N3466" i="4"/>
  <c r="N3465" i="4"/>
  <c r="N3464" i="4"/>
  <c r="N3463" i="4"/>
  <c r="N3462" i="4"/>
  <c r="N3461" i="4"/>
  <c r="N3460" i="4"/>
  <c r="N3459" i="4"/>
  <c r="N3458" i="4"/>
  <c r="N3457" i="4"/>
  <c r="N3456" i="4"/>
  <c r="N3455" i="4"/>
  <c r="N3454" i="4"/>
  <c r="N3453" i="4"/>
  <c r="N3452" i="4"/>
  <c r="N3451" i="4"/>
  <c r="N3450" i="4"/>
  <c r="N3449" i="4"/>
  <c r="N3448" i="4"/>
  <c r="N3447" i="4"/>
  <c r="N3446" i="4"/>
  <c r="N3445" i="4"/>
  <c r="N3444" i="4"/>
  <c r="N3443" i="4"/>
  <c r="N3442" i="4"/>
  <c r="N3441" i="4"/>
  <c r="N3440" i="4"/>
  <c r="N3439" i="4"/>
  <c r="N3438" i="4"/>
  <c r="N3437" i="4"/>
  <c r="N3436" i="4"/>
  <c r="N3435" i="4"/>
  <c r="N3434" i="4"/>
  <c r="N3433" i="4"/>
  <c r="N3432" i="4"/>
  <c r="N3431" i="4"/>
  <c r="N3430" i="4"/>
  <c r="N3429" i="4"/>
  <c r="N3428" i="4"/>
  <c r="N3427" i="4"/>
  <c r="N3426" i="4"/>
  <c r="N3425" i="4"/>
  <c r="N3424" i="4"/>
  <c r="N3423" i="4"/>
  <c r="N3422" i="4"/>
  <c r="N3421" i="4"/>
  <c r="N3420" i="4"/>
  <c r="N3419" i="4"/>
  <c r="N3418" i="4"/>
  <c r="N3417" i="4"/>
  <c r="N3416" i="4"/>
  <c r="N3415" i="4"/>
  <c r="N3414" i="4"/>
  <c r="N3413" i="4"/>
  <c r="N3412" i="4"/>
  <c r="N3411" i="4"/>
  <c r="N3410" i="4"/>
  <c r="N3409" i="4"/>
  <c r="N3408" i="4"/>
  <c r="N3407" i="4"/>
  <c r="N3406" i="4"/>
  <c r="N3405" i="4"/>
  <c r="N3404" i="4"/>
  <c r="N3403" i="4"/>
  <c r="N3402" i="4"/>
  <c r="N3401" i="4"/>
  <c r="N3400" i="4"/>
  <c r="N3399" i="4"/>
  <c r="N3398" i="4"/>
  <c r="N3397" i="4"/>
  <c r="N3396" i="4"/>
  <c r="N3395" i="4"/>
  <c r="N3394" i="4"/>
  <c r="N3393" i="4"/>
  <c r="N3392" i="4"/>
  <c r="N3391" i="4"/>
  <c r="N3390" i="4"/>
  <c r="N3389" i="4"/>
  <c r="N3388" i="4"/>
  <c r="N3387" i="4"/>
  <c r="N3386" i="4"/>
  <c r="N3385" i="4"/>
  <c r="N3384" i="4"/>
  <c r="N3383" i="4"/>
  <c r="N3382" i="4"/>
  <c r="N3381" i="4"/>
  <c r="N3380" i="4"/>
  <c r="N3379" i="4"/>
  <c r="N3378" i="4"/>
  <c r="N3377" i="4"/>
  <c r="N3376" i="4"/>
  <c r="N3375" i="4"/>
  <c r="N3374" i="4"/>
  <c r="N3373" i="4"/>
  <c r="N3372" i="4"/>
  <c r="N3371" i="4"/>
  <c r="N3370" i="4"/>
  <c r="N3369" i="4"/>
  <c r="N3368" i="4"/>
  <c r="N3367" i="4"/>
  <c r="N3366" i="4"/>
  <c r="N3365" i="4"/>
  <c r="N3364" i="4"/>
  <c r="N3363" i="4"/>
  <c r="N3362" i="4"/>
  <c r="N3361" i="4"/>
  <c r="N3360" i="4"/>
  <c r="N3359" i="4"/>
  <c r="N3358" i="4"/>
  <c r="N3357" i="4"/>
  <c r="N3356" i="4"/>
  <c r="N3355" i="4"/>
  <c r="N3354" i="4"/>
  <c r="N3353" i="4"/>
  <c r="N3352" i="4"/>
  <c r="N3351" i="4"/>
  <c r="N3350" i="4"/>
  <c r="N3349" i="4"/>
  <c r="N3348" i="4"/>
  <c r="N3347" i="4"/>
  <c r="N3346" i="4"/>
  <c r="N3345" i="4"/>
  <c r="N3344" i="4"/>
  <c r="N3343" i="4"/>
  <c r="N3342" i="4"/>
  <c r="N3341" i="4"/>
  <c r="N3340" i="4"/>
  <c r="N3339" i="4"/>
  <c r="N3338" i="4"/>
  <c r="N3337" i="4"/>
  <c r="N3336" i="4"/>
  <c r="N3335" i="4"/>
  <c r="N3334" i="4"/>
  <c r="N3333" i="4"/>
  <c r="N3332" i="4"/>
  <c r="N3331" i="4"/>
  <c r="N3330" i="4"/>
  <c r="N3329" i="4"/>
  <c r="N3328" i="4"/>
  <c r="N3327" i="4"/>
  <c r="N3326" i="4"/>
  <c r="N3325" i="4"/>
  <c r="N3324" i="4"/>
  <c r="N3323" i="4"/>
  <c r="N3322" i="4"/>
  <c r="N3321" i="4"/>
  <c r="N3320" i="4"/>
  <c r="N3319" i="4"/>
  <c r="N3318" i="4"/>
  <c r="N3317" i="4"/>
  <c r="N3316" i="4"/>
  <c r="N3315" i="4"/>
  <c r="N3314" i="4"/>
  <c r="N3313" i="4"/>
  <c r="N3312" i="4"/>
  <c r="N3311" i="4"/>
  <c r="N3310" i="4"/>
  <c r="N3309" i="4"/>
  <c r="N3308" i="4"/>
  <c r="N3307" i="4"/>
  <c r="N3306" i="4"/>
  <c r="N3305" i="4"/>
  <c r="N3304" i="4"/>
  <c r="N3303" i="4"/>
  <c r="N3302" i="4"/>
  <c r="N3301" i="4"/>
  <c r="N3300" i="4"/>
  <c r="N3299" i="4"/>
  <c r="N3298" i="4"/>
  <c r="N3297" i="4"/>
  <c r="N3296" i="4"/>
  <c r="N3295" i="4"/>
  <c r="N3294" i="4"/>
  <c r="N3293" i="4"/>
  <c r="N3292" i="4"/>
  <c r="N3291" i="4"/>
  <c r="N3290" i="4"/>
  <c r="N3289" i="4"/>
  <c r="N3288" i="4"/>
  <c r="N3287" i="4"/>
  <c r="N3286" i="4"/>
  <c r="N3285" i="4"/>
  <c r="N3284" i="4"/>
  <c r="N3283" i="4"/>
  <c r="N3282" i="4"/>
  <c r="N3281" i="4"/>
  <c r="N3280" i="4"/>
  <c r="N3279" i="4"/>
  <c r="N3278" i="4"/>
  <c r="N3277" i="4"/>
  <c r="N3276" i="4"/>
  <c r="N3275" i="4"/>
  <c r="N3274" i="4"/>
  <c r="N3273" i="4"/>
  <c r="N3272" i="4"/>
  <c r="N3271" i="4"/>
  <c r="N3270" i="4"/>
  <c r="N3269" i="4"/>
  <c r="N3268" i="4"/>
  <c r="N3267" i="4"/>
  <c r="N3266" i="4"/>
  <c r="N3265" i="4"/>
  <c r="N3264" i="4"/>
  <c r="N3263" i="4"/>
  <c r="N3262" i="4"/>
  <c r="N3261" i="4"/>
  <c r="N3260" i="4"/>
  <c r="N3259" i="4"/>
  <c r="N3258" i="4"/>
  <c r="N3257" i="4"/>
  <c r="N3256" i="4"/>
  <c r="N3255" i="4"/>
  <c r="N3254" i="4"/>
  <c r="N3253" i="4"/>
  <c r="N3252" i="4"/>
  <c r="N3251" i="4"/>
  <c r="N3250" i="4"/>
  <c r="N3249" i="4"/>
  <c r="N3248" i="4"/>
  <c r="N3247" i="4"/>
  <c r="N3246" i="4"/>
  <c r="N3245" i="4"/>
  <c r="N3244" i="4"/>
  <c r="N3243" i="4"/>
  <c r="N3242" i="4"/>
  <c r="N3241" i="4"/>
  <c r="N3240" i="4"/>
  <c r="N3239" i="4"/>
  <c r="N3238" i="4"/>
  <c r="N3237" i="4"/>
  <c r="N3236" i="4"/>
  <c r="N3235" i="4"/>
  <c r="N3234" i="4"/>
  <c r="N3233" i="4"/>
  <c r="N3232" i="4"/>
  <c r="N3231" i="4"/>
  <c r="N3230" i="4"/>
  <c r="N3229" i="4"/>
  <c r="N3228" i="4"/>
  <c r="N3227" i="4"/>
  <c r="N3226" i="4"/>
  <c r="N3225" i="4"/>
  <c r="N3224" i="4"/>
  <c r="N3223" i="4"/>
  <c r="N3222" i="4"/>
  <c r="N3221" i="4"/>
  <c r="N3220" i="4"/>
  <c r="N3219" i="4"/>
  <c r="N3218" i="4"/>
  <c r="N3217" i="4"/>
  <c r="N3216" i="4"/>
  <c r="N3215" i="4"/>
  <c r="N3214" i="4"/>
  <c r="N3213" i="4"/>
  <c r="N3212" i="4"/>
  <c r="N3211" i="4"/>
  <c r="N3210" i="4"/>
  <c r="N3209" i="4"/>
  <c r="N3208" i="4"/>
  <c r="N3207" i="4"/>
  <c r="N3206" i="4"/>
  <c r="N3205" i="4"/>
  <c r="N3204" i="4"/>
  <c r="N3203" i="4"/>
  <c r="N3202" i="4"/>
  <c r="N3201" i="4"/>
  <c r="N3200" i="4"/>
  <c r="N3199" i="4"/>
  <c r="N3198" i="4"/>
  <c r="N3197" i="4"/>
  <c r="N3196" i="4"/>
  <c r="N3195" i="4"/>
  <c r="N3194" i="4"/>
  <c r="N3193" i="4"/>
  <c r="N3192" i="4"/>
  <c r="N3191" i="4"/>
  <c r="N3190" i="4"/>
  <c r="N3189" i="4"/>
  <c r="N3188" i="4"/>
  <c r="N3187" i="4"/>
  <c r="N3186" i="4"/>
  <c r="N3185" i="4"/>
  <c r="N3184" i="4"/>
  <c r="N3183" i="4"/>
  <c r="N3182" i="4"/>
  <c r="N3181" i="4"/>
  <c r="N3180" i="4"/>
  <c r="N3179" i="4"/>
  <c r="N3178" i="4"/>
  <c r="N3177" i="4"/>
  <c r="N3176" i="4"/>
  <c r="N3175" i="4"/>
  <c r="N3174" i="4"/>
  <c r="N3173" i="4"/>
  <c r="N3172" i="4"/>
  <c r="N3171" i="4"/>
  <c r="N3170" i="4"/>
  <c r="N3169" i="4"/>
  <c r="N3168" i="4"/>
  <c r="N3167" i="4"/>
  <c r="N3166" i="4"/>
  <c r="N3165" i="4"/>
  <c r="N3164" i="4"/>
  <c r="N3163" i="4"/>
  <c r="N3162" i="4"/>
  <c r="N3161" i="4"/>
  <c r="N3160" i="4"/>
  <c r="N3159" i="4"/>
  <c r="N3158" i="4"/>
  <c r="N3157" i="4"/>
  <c r="N3156" i="4"/>
  <c r="N3155" i="4"/>
  <c r="N3154" i="4"/>
  <c r="N3153" i="4"/>
  <c r="N3152" i="4"/>
  <c r="N3151" i="4"/>
  <c r="N3150" i="4"/>
  <c r="N3149" i="4"/>
  <c r="N3148" i="4"/>
  <c r="N3147" i="4"/>
  <c r="N3146" i="4"/>
  <c r="N3145" i="4"/>
  <c r="N3144" i="4"/>
  <c r="N3143" i="4"/>
  <c r="N3142" i="4"/>
  <c r="N3141" i="4"/>
  <c r="N3140" i="4"/>
  <c r="N3139" i="4"/>
  <c r="N3138" i="4"/>
  <c r="N3137" i="4"/>
  <c r="N3136" i="4"/>
  <c r="N3135" i="4"/>
  <c r="N3134" i="4"/>
  <c r="N3133" i="4"/>
  <c r="N3132" i="4"/>
  <c r="N3131" i="4"/>
  <c r="N3130" i="4"/>
  <c r="N3129" i="4"/>
  <c r="N3128" i="4"/>
  <c r="N3127" i="4"/>
  <c r="N3126" i="4"/>
  <c r="N3125" i="4"/>
  <c r="N3124" i="4"/>
  <c r="N3123" i="4"/>
  <c r="N3122" i="4"/>
  <c r="N3121" i="4"/>
  <c r="N3120" i="4"/>
  <c r="N3119" i="4"/>
  <c r="N3118" i="4"/>
  <c r="N3117" i="4"/>
  <c r="N3116" i="4"/>
  <c r="N3115" i="4"/>
  <c r="N3114" i="4"/>
  <c r="N3113" i="4"/>
  <c r="N3112" i="4"/>
  <c r="N3111" i="4"/>
  <c r="N3110" i="4"/>
  <c r="N3109" i="4"/>
  <c r="N3108" i="4"/>
  <c r="N3107" i="4"/>
  <c r="N3106" i="4"/>
  <c r="N3105" i="4"/>
  <c r="N3104" i="4"/>
  <c r="N3103" i="4"/>
  <c r="N3102" i="4"/>
  <c r="N3101" i="4"/>
  <c r="N3100" i="4"/>
  <c r="N3099" i="4"/>
  <c r="N3098" i="4"/>
  <c r="N3097" i="4"/>
  <c r="N3096" i="4"/>
  <c r="N3095" i="4"/>
  <c r="N3094" i="4"/>
  <c r="N3093" i="4"/>
  <c r="N3092" i="4"/>
  <c r="N3091" i="4"/>
  <c r="N3090" i="4"/>
  <c r="N3089" i="4"/>
  <c r="N3088" i="4"/>
  <c r="N3087" i="4"/>
  <c r="N3086" i="4"/>
  <c r="N3085" i="4"/>
  <c r="N3084" i="4"/>
  <c r="N3083" i="4"/>
  <c r="N3082" i="4"/>
  <c r="N3081" i="4"/>
  <c r="N3080" i="4"/>
  <c r="N3079" i="4"/>
  <c r="N3078" i="4"/>
  <c r="N3077" i="4"/>
  <c r="N3076" i="4"/>
  <c r="N3075" i="4"/>
  <c r="N3074" i="4"/>
  <c r="N3073" i="4"/>
  <c r="N3072" i="4"/>
  <c r="N3071" i="4"/>
  <c r="N3070" i="4"/>
  <c r="N3069" i="4"/>
  <c r="N3068" i="4"/>
  <c r="N3067" i="4"/>
  <c r="N3066" i="4"/>
  <c r="N3065" i="4"/>
  <c r="N3064" i="4"/>
  <c r="N3063" i="4"/>
  <c r="N3062" i="4"/>
  <c r="N3061" i="4"/>
  <c r="N3060" i="4"/>
  <c r="N3059" i="4"/>
  <c r="N3058" i="4"/>
  <c r="N3057" i="4"/>
  <c r="N3056" i="4"/>
  <c r="N3055" i="4"/>
  <c r="N3054" i="4"/>
  <c r="N3053" i="4"/>
  <c r="N3052" i="4"/>
  <c r="N3051" i="4"/>
  <c r="N3050" i="4"/>
  <c r="N3049" i="4"/>
  <c r="N3048" i="4"/>
  <c r="N3047" i="4"/>
  <c r="N3046" i="4"/>
  <c r="N3045" i="4"/>
  <c r="N3044" i="4"/>
  <c r="N3043" i="4"/>
  <c r="N3042" i="4"/>
  <c r="N3041" i="4"/>
  <c r="N3040" i="4"/>
  <c r="N3039" i="4"/>
  <c r="N3038" i="4"/>
  <c r="N3037" i="4"/>
  <c r="N3036" i="4"/>
  <c r="N3035" i="4"/>
  <c r="N3034" i="4"/>
  <c r="N3033" i="4"/>
  <c r="N3032" i="4"/>
  <c r="N3031" i="4"/>
  <c r="N3030" i="4"/>
  <c r="N3029" i="4"/>
  <c r="N3028" i="4"/>
  <c r="N3027" i="4"/>
  <c r="N3026" i="4"/>
  <c r="N3025" i="4"/>
  <c r="N3024" i="4"/>
  <c r="N3023" i="4"/>
  <c r="N3022" i="4"/>
  <c r="N3021" i="4"/>
  <c r="N3020" i="4"/>
  <c r="N3019" i="4"/>
  <c r="N3018" i="4"/>
  <c r="N3017" i="4"/>
  <c r="N3016" i="4"/>
  <c r="N3015" i="4"/>
  <c r="N3014" i="4"/>
  <c r="N3013" i="4"/>
  <c r="N3012" i="4"/>
  <c r="N3011" i="4"/>
  <c r="N3010" i="4"/>
  <c r="N3009" i="4"/>
  <c r="N3008" i="4"/>
  <c r="N3007" i="4"/>
  <c r="N3006" i="4"/>
  <c r="N3005" i="4"/>
  <c r="N3004" i="4"/>
  <c r="N3003" i="4"/>
  <c r="N3002" i="4"/>
  <c r="N3001" i="4"/>
  <c r="N3000" i="4"/>
  <c r="N2999" i="4"/>
  <c r="N2998" i="4"/>
  <c r="N2997" i="4"/>
  <c r="N2996" i="4"/>
  <c r="N2995" i="4"/>
  <c r="N2994" i="4"/>
  <c r="N2993" i="4"/>
  <c r="N2992" i="4"/>
  <c r="N2991" i="4"/>
  <c r="N2990" i="4"/>
  <c r="N2989" i="4"/>
  <c r="N2988" i="4"/>
  <c r="N2987" i="4"/>
  <c r="N2986" i="4"/>
  <c r="N2985" i="4"/>
  <c r="N2984" i="4"/>
  <c r="N2983" i="4"/>
  <c r="N2982" i="4"/>
  <c r="N2981" i="4"/>
  <c r="N2980" i="4"/>
  <c r="N2979" i="4"/>
  <c r="N2978" i="4"/>
  <c r="N2977" i="4"/>
  <c r="N2976" i="4"/>
  <c r="N2975" i="4"/>
  <c r="N2974" i="4"/>
  <c r="N2973" i="4"/>
  <c r="N2972" i="4"/>
  <c r="N2971" i="4"/>
  <c r="N2970" i="4"/>
  <c r="N2969" i="4"/>
  <c r="N2968" i="4"/>
  <c r="N2967" i="4"/>
  <c r="N2966" i="4"/>
  <c r="N2965" i="4"/>
  <c r="N2964" i="4"/>
  <c r="N2963" i="4"/>
  <c r="N2962" i="4"/>
  <c r="N2961" i="4"/>
  <c r="N2960" i="4"/>
  <c r="N2959" i="4"/>
  <c r="N2958" i="4"/>
  <c r="N2957" i="4"/>
  <c r="N2956" i="4"/>
  <c r="N2955" i="4"/>
  <c r="N2954" i="4"/>
  <c r="N2953" i="4"/>
  <c r="N2952" i="4"/>
  <c r="N2951" i="4"/>
  <c r="N2950" i="4"/>
  <c r="N2949" i="4"/>
  <c r="N2948" i="4"/>
  <c r="N2947" i="4"/>
  <c r="N2946" i="4"/>
  <c r="N2945" i="4"/>
  <c r="N2944" i="4"/>
  <c r="N2943" i="4"/>
  <c r="N2942" i="4"/>
  <c r="N2941" i="4"/>
  <c r="N2940" i="4"/>
  <c r="N2939" i="4"/>
  <c r="N2938" i="4"/>
  <c r="N2937" i="4"/>
  <c r="N2936" i="4"/>
  <c r="N2935" i="4"/>
  <c r="N2934" i="4"/>
  <c r="N2933" i="4"/>
  <c r="N2932" i="4"/>
  <c r="N2931" i="4"/>
  <c r="N2930" i="4"/>
  <c r="N2929" i="4"/>
  <c r="N2928" i="4"/>
  <c r="N2927" i="4"/>
  <c r="N2926" i="4"/>
  <c r="N2925" i="4"/>
  <c r="N2924" i="4"/>
  <c r="N2923" i="4"/>
  <c r="N2922" i="4"/>
  <c r="N2921" i="4"/>
  <c r="N2920" i="4"/>
  <c r="N2919" i="4"/>
  <c r="N2918" i="4"/>
  <c r="N2917" i="4"/>
  <c r="N2916" i="4"/>
  <c r="N2915" i="4"/>
  <c r="N2914" i="4"/>
  <c r="N2913" i="4"/>
  <c r="N2912" i="4"/>
  <c r="N2911" i="4"/>
  <c r="N2910" i="4"/>
  <c r="N2909" i="4"/>
  <c r="N2908" i="4"/>
  <c r="N2907" i="4"/>
  <c r="N2906" i="4"/>
  <c r="N2905" i="4"/>
  <c r="N2904" i="4"/>
  <c r="N2903" i="4"/>
  <c r="N2902" i="4"/>
  <c r="N2901" i="4"/>
  <c r="N2900" i="4"/>
  <c r="N2899" i="4"/>
  <c r="N2898" i="4"/>
  <c r="N2897" i="4"/>
  <c r="N2896" i="4"/>
  <c r="N2895" i="4"/>
  <c r="N2894" i="4"/>
  <c r="N2893" i="4"/>
  <c r="N2892" i="4"/>
  <c r="N2891" i="4"/>
  <c r="N2890" i="4"/>
  <c r="N2889" i="4"/>
  <c r="N2888" i="4"/>
  <c r="N2887" i="4"/>
  <c r="N2886" i="4"/>
  <c r="N2885" i="4"/>
  <c r="N2884" i="4"/>
  <c r="N2883" i="4"/>
  <c r="N2882" i="4"/>
  <c r="N2881" i="4"/>
  <c r="N2880" i="4"/>
  <c r="N2879" i="4"/>
  <c r="N2878" i="4"/>
  <c r="N2877" i="4"/>
  <c r="N2876" i="4"/>
  <c r="N2875" i="4"/>
  <c r="N2874" i="4"/>
  <c r="N2873" i="4"/>
  <c r="N2872" i="4"/>
  <c r="N2871" i="4"/>
  <c r="N2870" i="4"/>
  <c r="N2869" i="4"/>
  <c r="N2868" i="4"/>
  <c r="N2867" i="4"/>
  <c r="N2866" i="4"/>
  <c r="N2865" i="4"/>
  <c r="N2864" i="4"/>
  <c r="N2863" i="4"/>
  <c r="N2862" i="4"/>
  <c r="N2861" i="4"/>
  <c r="N2860" i="4"/>
  <c r="N2859" i="4"/>
  <c r="N2858" i="4"/>
  <c r="N2857" i="4"/>
  <c r="N2856" i="4"/>
  <c r="N2855" i="4"/>
  <c r="N2854" i="4"/>
  <c r="N2853" i="4"/>
  <c r="N2852" i="4"/>
  <c r="N2851" i="4"/>
  <c r="N2850" i="4"/>
  <c r="N2849" i="4"/>
  <c r="N2848" i="4"/>
  <c r="N2847" i="4"/>
  <c r="N2846" i="4"/>
  <c r="N2845" i="4"/>
  <c r="N2844" i="4"/>
  <c r="N2843" i="4"/>
  <c r="N2842" i="4"/>
  <c r="N2841" i="4"/>
  <c r="N2840" i="4"/>
  <c r="N2839" i="4"/>
  <c r="N2838" i="4"/>
  <c r="N2837" i="4"/>
  <c r="N2836" i="4"/>
  <c r="N2835" i="4"/>
  <c r="N2834" i="4"/>
  <c r="N2833" i="4"/>
  <c r="N2832" i="4"/>
  <c r="N2831" i="4"/>
  <c r="N2830" i="4"/>
  <c r="N2829" i="4"/>
  <c r="N2828" i="4"/>
  <c r="N2827" i="4"/>
  <c r="N2826" i="4"/>
  <c r="N2825" i="4"/>
  <c r="N2824" i="4"/>
  <c r="N2823" i="4"/>
  <c r="N2822" i="4"/>
  <c r="N2821" i="4"/>
  <c r="N2820" i="4"/>
  <c r="N2819" i="4"/>
  <c r="N2818" i="4"/>
  <c r="N2817" i="4"/>
  <c r="N2816" i="4"/>
  <c r="N2815" i="4"/>
  <c r="N2814" i="4"/>
  <c r="N2813" i="4"/>
  <c r="N2812" i="4"/>
  <c r="N2811" i="4"/>
  <c r="N2810" i="4"/>
  <c r="N2809" i="4"/>
  <c r="N2808" i="4"/>
  <c r="N2807" i="4"/>
  <c r="N2806" i="4"/>
  <c r="N2805" i="4"/>
  <c r="N2804" i="4"/>
  <c r="N2803" i="4"/>
  <c r="N2802" i="4"/>
  <c r="N2801" i="4"/>
  <c r="N2800" i="4"/>
  <c r="N2799" i="4"/>
  <c r="N2798" i="4"/>
  <c r="N2797" i="4"/>
  <c r="N2796" i="4"/>
  <c r="N2795" i="4"/>
  <c r="N2794" i="4"/>
  <c r="N2793" i="4"/>
  <c r="N2792" i="4"/>
  <c r="N2791" i="4"/>
  <c r="N2790" i="4"/>
  <c r="N2789" i="4"/>
  <c r="N2788" i="4"/>
  <c r="N2787" i="4"/>
  <c r="N2786" i="4"/>
  <c r="N2785" i="4"/>
  <c r="N2784" i="4"/>
  <c r="N2783" i="4"/>
  <c r="N2782" i="4"/>
  <c r="N2781" i="4"/>
  <c r="N2780" i="4"/>
  <c r="N2779" i="4"/>
  <c r="N2778" i="4"/>
  <c r="N2777" i="4"/>
  <c r="N2776" i="4"/>
  <c r="N2775" i="4"/>
  <c r="N2774" i="4"/>
  <c r="N2773" i="4"/>
  <c r="N2772" i="4"/>
  <c r="N2771" i="4"/>
  <c r="N2770" i="4"/>
  <c r="N2769" i="4"/>
  <c r="N2768" i="4"/>
  <c r="N2767" i="4"/>
  <c r="N2766" i="4"/>
  <c r="N2765" i="4"/>
  <c r="N2764" i="4"/>
  <c r="N2763" i="4"/>
  <c r="N2762" i="4"/>
  <c r="N2761" i="4"/>
  <c r="N2760" i="4"/>
  <c r="N2759" i="4"/>
  <c r="N2758" i="4"/>
  <c r="N2757" i="4"/>
  <c r="N2756" i="4"/>
  <c r="N2755" i="4"/>
  <c r="N2754" i="4"/>
  <c r="N2753" i="4"/>
  <c r="N2752" i="4"/>
  <c r="N2751" i="4"/>
  <c r="N2750" i="4"/>
  <c r="N2749" i="4"/>
  <c r="N2748" i="4"/>
  <c r="N2747" i="4"/>
  <c r="N2746" i="4"/>
  <c r="N2745" i="4"/>
  <c r="N2744" i="4"/>
  <c r="N2743" i="4"/>
  <c r="N2742" i="4"/>
  <c r="N2741" i="4"/>
  <c r="N2740" i="4"/>
  <c r="N2739" i="4"/>
  <c r="N2738" i="4"/>
  <c r="N2737" i="4"/>
  <c r="N2736" i="4"/>
  <c r="N2735" i="4"/>
  <c r="N2734" i="4"/>
  <c r="N2733" i="4"/>
  <c r="N2732" i="4"/>
  <c r="N2731" i="4"/>
  <c r="N2730" i="4"/>
  <c r="N2729" i="4"/>
  <c r="N2728" i="4"/>
  <c r="N2727" i="4"/>
  <c r="N2726" i="4"/>
  <c r="N2725" i="4"/>
  <c r="N2724" i="4"/>
  <c r="N2723" i="4"/>
  <c r="N2722" i="4"/>
  <c r="N2721" i="4"/>
  <c r="N2720" i="4"/>
  <c r="N2719" i="4"/>
  <c r="N2718" i="4"/>
  <c r="N2717" i="4"/>
  <c r="N2716" i="4"/>
  <c r="N2715" i="4"/>
  <c r="N2714" i="4"/>
  <c r="N2713" i="4"/>
  <c r="N2712" i="4"/>
  <c r="N2711" i="4"/>
  <c r="N2710" i="4"/>
  <c r="N2709" i="4"/>
  <c r="N2708" i="4"/>
  <c r="N2707" i="4"/>
  <c r="N2706" i="4"/>
  <c r="N2705" i="4"/>
  <c r="N2704" i="4"/>
  <c r="N2703" i="4"/>
  <c r="N2702" i="4"/>
  <c r="N2701" i="4"/>
  <c r="N2700" i="4"/>
  <c r="N2699" i="4"/>
  <c r="N2698" i="4"/>
  <c r="N2697" i="4"/>
  <c r="N2696" i="4"/>
  <c r="N2695" i="4"/>
  <c r="N2694" i="4"/>
  <c r="N2693" i="4"/>
  <c r="N2692" i="4"/>
  <c r="N2691" i="4"/>
  <c r="N2690" i="4"/>
  <c r="N2689" i="4"/>
  <c r="N2688" i="4"/>
  <c r="N2687" i="4"/>
  <c r="N2686" i="4"/>
  <c r="N2685" i="4"/>
  <c r="N2684" i="4"/>
  <c r="N2683" i="4"/>
  <c r="N2682" i="4"/>
  <c r="N2681" i="4"/>
  <c r="N2680" i="4"/>
  <c r="N2679" i="4"/>
  <c r="N2678" i="4"/>
  <c r="N2677" i="4"/>
  <c r="N2676" i="4"/>
  <c r="N2675" i="4"/>
  <c r="N2674" i="4"/>
  <c r="N2673" i="4"/>
  <c r="N2672" i="4"/>
  <c r="N2671" i="4"/>
  <c r="N2670" i="4"/>
  <c r="N2669" i="4"/>
  <c r="N2668" i="4"/>
  <c r="N2667" i="4"/>
  <c r="N2666" i="4"/>
  <c r="N2665" i="4"/>
  <c r="N2664" i="4"/>
  <c r="N2663" i="4"/>
  <c r="N2662" i="4"/>
  <c r="N2661" i="4"/>
  <c r="N2660" i="4"/>
  <c r="N2659" i="4"/>
  <c r="N2658" i="4"/>
  <c r="N2657" i="4"/>
  <c r="N2656" i="4"/>
  <c r="N2655" i="4"/>
  <c r="N2654" i="4"/>
  <c r="N2653" i="4"/>
  <c r="N2652" i="4"/>
  <c r="N2651" i="4"/>
  <c r="N2650" i="4"/>
  <c r="N2649" i="4"/>
  <c r="N2648" i="4"/>
  <c r="N2647" i="4"/>
  <c r="N2646" i="4"/>
  <c r="N2645" i="4"/>
  <c r="N2644" i="4"/>
  <c r="N2643" i="4"/>
  <c r="N2642" i="4"/>
  <c r="N2641" i="4"/>
  <c r="N2640" i="4"/>
  <c r="N2639" i="4"/>
  <c r="N2638" i="4"/>
  <c r="N2637" i="4"/>
  <c r="N2636" i="4"/>
  <c r="N2635" i="4"/>
  <c r="N2634" i="4"/>
  <c r="N2633" i="4"/>
  <c r="N2632" i="4"/>
  <c r="N2631" i="4"/>
  <c r="N2630" i="4"/>
  <c r="N2629" i="4"/>
  <c r="N2628" i="4"/>
  <c r="N2627" i="4"/>
  <c r="N2626" i="4"/>
  <c r="N2625" i="4"/>
  <c r="N2624" i="4"/>
  <c r="N2623" i="4"/>
  <c r="N2622" i="4"/>
  <c r="N2621" i="4"/>
  <c r="N2620" i="4"/>
  <c r="N2619" i="4"/>
  <c r="N2618" i="4"/>
  <c r="N2617" i="4"/>
  <c r="N2616" i="4"/>
  <c r="N2615" i="4"/>
  <c r="N2614" i="4"/>
  <c r="N2613" i="4"/>
  <c r="N2612" i="4"/>
  <c r="N2611" i="4"/>
  <c r="N2610" i="4"/>
  <c r="N2609" i="4"/>
  <c r="N2608" i="4"/>
  <c r="N2607" i="4"/>
  <c r="N2606" i="4"/>
  <c r="N2605" i="4"/>
  <c r="N2604" i="4"/>
  <c r="N2603" i="4"/>
  <c r="N2602" i="4"/>
  <c r="N2601" i="4"/>
  <c r="N2600" i="4"/>
  <c r="N2599" i="4"/>
  <c r="N2598" i="4"/>
  <c r="N2597" i="4"/>
  <c r="N2596" i="4"/>
  <c r="N2595" i="4"/>
  <c r="N2594" i="4"/>
  <c r="N2593" i="4"/>
  <c r="N2592" i="4"/>
  <c r="N2591" i="4"/>
  <c r="N2590" i="4"/>
  <c r="N2589" i="4"/>
  <c r="N2588" i="4"/>
  <c r="N2587" i="4"/>
  <c r="N2586" i="4"/>
  <c r="N2585" i="4"/>
  <c r="N2584" i="4"/>
  <c r="N2583" i="4"/>
  <c r="N2582" i="4"/>
  <c r="N2581" i="4"/>
  <c r="N2580" i="4"/>
  <c r="N2579" i="4"/>
  <c r="N2578" i="4"/>
  <c r="N2577" i="4"/>
  <c r="N2576" i="4"/>
  <c r="N2575" i="4"/>
  <c r="N2574" i="4"/>
  <c r="N2573" i="4"/>
  <c r="N2572" i="4"/>
  <c r="N2571" i="4"/>
  <c r="N2570" i="4"/>
  <c r="N2569" i="4"/>
  <c r="N2568" i="4"/>
  <c r="N2567" i="4"/>
  <c r="N2566" i="4"/>
  <c r="N2565" i="4"/>
  <c r="N2564" i="4"/>
  <c r="N2563" i="4"/>
  <c r="N2562" i="4"/>
  <c r="N2561" i="4"/>
  <c r="N2560" i="4"/>
  <c r="N2559" i="4"/>
  <c r="N2558" i="4"/>
  <c r="N2557" i="4"/>
  <c r="N2556" i="4"/>
  <c r="N2555" i="4"/>
  <c r="N2554" i="4"/>
  <c r="N2553" i="4"/>
  <c r="N2552" i="4"/>
  <c r="N2551" i="4"/>
  <c r="N2550" i="4"/>
  <c r="N2549" i="4"/>
  <c r="N2548" i="4"/>
  <c r="N2547" i="4"/>
  <c r="N2546" i="4"/>
  <c r="N2545" i="4"/>
  <c r="N2544" i="4"/>
  <c r="N2543" i="4"/>
  <c r="N2542" i="4"/>
  <c r="N2541" i="4"/>
  <c r="N2540" i="4"/>
  <c r="N2539" i="4"/>
  <c r="N2538" i="4"/>
  <c r="N2537" i="4"/>
  <c r="N2536" i="4"/>
  <c r="N2535" i="4"/>
  <c r="N2534" i="4"/>
  <c r="N2533" i="4"/>
  <c r="N2532" i="4"/>
  <c r="N2531" i="4"/>
  <c r="N2530" i="4"/>
  <c r="N2529" i="4"/>
  <c r="N2528" i="4"/>
  <c r="N2527" i="4"/>
  <c r="N2526" i="4"/>
  <c r="N2525" i="4"/>
  <c r="N2524" i="4"/>
  <c r="N2523" i="4"/>
  <c r="N2522" i="4"/>
  <c r="N2521" i="4"/>
  <c r="N2520" i="4"/>
  <c r="N2519" i="4"/>
  <c r="N2518" i="4"/>
  <c r="N2517" i="4"/>
  <c r="N2516" i="4"/>
  <c r="N2515" i="4"/>
  <c r="N2514" i="4"/>
  <c r="N2513" i="4"/>
  <c r="N2512" i="4"/>
  <c r="N2511" i="4"/>
  <c r="N2510" i="4"/>
  <c r="N2509" i="4"/>
  <c r="N2508" i="4"/>
  <c r="N2507" i="4"/>
  <c r="N2506" i="4"/>
  <c r="N2505" i="4"/>
  <c r="N2504" i="4"/>
  <c r="N2503" i="4"/>
  <c r="N2502" i="4"/>
  <c r="N2501" i="4"/>
  <c r="N2500" i="4"/>
  <c r="N2499" i="4"/>
  <c r="N2498" i="4"/>
  <c r="N2497" i="4"/>
  <c r="N2496" i="4"/>
  <c r="N2495" i="4"/>
  <c r="N2494" i="4"/>
  <c r="N2493" i="4"/>
  <c r="N2492" i="4"/>
  <c r="N2491" i="4"/>
  <c r="N2490" i="4"/>
  <c r="N2489" i="4"/>
  <c r="N2488" i="4"/>
  <c r="N2487" i="4"/>
  <c r="N2486" i="4"/>
  <c r="N2485" i="4"/>
  <c r="N2484" i="4"/>
  <c r="N2483" i="4"/>
  <c r="N2482" i="4"/>
  <c r="N2481" i="4"/>
  <c r="N2480" i="4"/>
  <c r="N2479" i="4"/>
  <c r="N2478" i="4"/>
  <c r="N2477" i="4"/>
  <c r="N2476" i="4"/>
  <c r="N2475" i="4"/>
  <c r="N2474" i="4"/>
  <c r="N2473" i="4"/>
  <c r="N2472" i="4"/>
  <c r="N2471" i="4"/>
  <c r="N2470" i="4"/>
  <c r="N2469" i="4"/>
  <c r="N2468" i="4"/>
  <c r="N2467" i="4"/>
  <c r="N2466" i="4"/>
  <c r="N2465" i="4"/>
  <c r="N2464" i="4"/>
  <c r="N2463" i="4"/>
  <c r="N2462" i="4"/>
  <c r="N2461" i="4"/>
  <c r="N2460" i="4"/>
  <c r="N2459" i="4"/>
  <c r="N2458" i="4"/>
  <c r="N2457" i="4"/>
  <c r="N2456" i="4"/>
  <c r="N2455" i="4"/>
  <c r="N2454" i="4"/>
  <c r="N2453" i="4"/>
  <c r="N2452" i="4"/>
  <c r="N2451" i="4"/>
  <c r="N2450" i="4"/>
  <c r="N2449" i="4"/>
  <c r="N2448" i="4"/>
  <c r="N2447" i="4"/>
  <c r="N2446" i="4"/>
  <c r="N2445" i="4"/>
  <c r="N2444" i="4"/>
  <c r="N2443" i="4"/>
  <c r="N2442" i="4"/>
  <c r="N2441" i="4"/>
  <c r="N2440" i="4"/>
  <c r="N2439" i="4"/>
  <c r="N2438" i="4"/>
  <c r="N2437" i="4"/>
  <c r="N2436" i="4"/>
  <c r="N2435" i="4"/>
  <c r="N2434" i="4"/>
  <c r="N2433" i="4"/>
  <c r="N2432" i="4"/>
  <c r="N2431" i="4"/>
  <c r="N2430" i="4"/>
  <c r="N2429" i="4"/>
  <c r="N2428" i="4"/>
  <c r="N2427" i="4"/>
  <c r="N2426" i="4"/>
  <c r="N2425" i="4"/>
  <c r="N2424" i="4"/>
  <c r="N2423" i="4"/>
  <c r="N2422" i="4"/>
  <c r="N2421" i="4"/>
  <c r="N2420" i="4"/>
  <c r="N2419" i="4"/>
  <c r="N2418" i="4"/>
  <c r="N2417" i="4"/>
  <c r="N2416" i="4"/>
  <c r="N2415" i="4"/>
  <c r="N2414" i="4"/>
  <c r="N2413" i="4"/>
  <c r="N2412" i="4"/>
  <c r="N2411" i="4"/>
  <c r="N2410" i="4"/>
  <c r="N2409" i="4"/>
  <c r="N2408" i="4"/>
  <c r="N2407" i="4"/>
  <c r="N2406" i="4"/>
  <c r="N2405" i="4"/>
  <c r="N2404" i="4"/>
  <c r="N2403" i="4"/>
  <c r="N2402" i="4"/>
  <c r="N2401" i="4"/>
  <c r="N2400" i="4"/>
  <c r="N2399" i="4"/>
  <c r="N2398" i="4"/>
  <c r="N2397" i="4"/>
  <c r="N2396" i="4"/>
  <c r="N2395" i="4"/>
  <c r="N2394" i="4"/>
  <c r="N2393" i="4"/>
  <c r="N2392" i="4"/>
  <c r="N2391" i="4"/>
  <c r="N2390" i="4"/>
  <c r="N2389" i="4"/>
  <c r="N2388" i="4"/>
  <c r="N2387" i="4"/>
  <c r="N2386" i="4"/>
  <c r="N2385" i="4"/>
  <c r="N2384" i="4"/>
  <c r="N2383" i="4"/>
  <c r="N2382" i="4"/>
  <c r="N2381" i="4"/>
  <c r="N2380" i="4"/>
  <c r="N2379" i="4"/>
  <c r="N2378" i="4"/>
  <c r="N2377" i="4"/>
  <c r="N2376" i="4"/>
  <c r="N2375" i="4"/>
  <c r="N2374" i="4"/>
  <c r="N2373" i="4"/>
  <c r="N2372" i="4"/>
  <c r="N2371" i="4"/>
  <c r="N2370" i="4"/>
  <c r="N2369" i="4"/>
  <c r="N2368" i="4"/>
  <c r="N2367" i="4"/>
  <c r="N2366" i="4"/>
  <c r="N2365" i="4"/>
  <c r="N2364" i="4"/>
  <c r="N2363" i="4"/>
  <c r="N2362" i="4"/>
  <c r="N2361" i="4"/>
  <c r="N2360" i="4"/>
  <c r="N2359" i="4"/>
  <c r="N2358" i="4"/>
  <c r="N2357" i="4"/>
  <c r="N2356" i="4"/>
  <c r="N2355" i="4"/>
  <c r="N2354" i="4"/>
  <c r="N2353" i="4"/>
  <c r="N2352" i="4"/>
  <c r="N2351" i="4"/>
  <c r="N2350" i="4"/>
  <c r="N2349" i="4"/>
  <c r="N2348" i="4"/>
  <c r="N2347" i="4"/>
  <c r="N2346" i="4"/>
  <c r="N2345" i="4"/>
  <c r="N2344" i="4"/>
  <c r="N2343" i="4"/>
  <c r="N2342" i="4"/>
  <c r="N2341" i="4"/>
  <c r="N2340" i="4"/>
  <c r="N2339" i="4"/>
  <c r="N2338" i="4"/>
  <c r="N2337" i="4"/>
  <c r="N2336" i="4"/>
  <c r="N2335" i="4"/>
  <c r="N2334" i="4"/>
  <c r="N2333" i="4"/>
  <c r="N2332" i="4"/>
  <c r="N2331" i="4"/>
  <c r="N2330" i="4"/>
  <c r="N2329" i="4"/>
  <c r="N2328" i="4"/>
  <c r="N2327" i="4"/>
  <c r="N2326" i="4"/>
  <c r="N2325" i="4"/>
  <c r="N2324" i="4"/>
  <c r="N2323" i="4"/>
  <c r="N2322" i="4"/>
  <c r="N2321" i="4"/>
  <c r="N2320" i="4"/>
  <c r="N2319" i="4"/>
  <c r="N2318" i="4"/>
  <c r="N2317" i="4"/>
  <c r="N2316" i="4"/>
  <c r="N2315" i="4"/>
  <c r="N2314" i="4"/>
  <c r="N2313" i="4"/>
  <c r="N2312" i="4"/>
  <c r="N2311" i="4"/>
  <c r="N2310" i="4"/>
  <c r="N2309" i="4"/>
  <c r="N2308" i="4"/>
  <c r="N2307" i="4"/>
  <c r="N2306" i="4"/>
  <c r="N2305" i="4"/>
  <c r="N2304" i="4"/>
  <c r="N2303" i="4"/>
  <c r="N2302" i="4"/>
  <c r="N2301" i="4"/>
  <c r="N2300" i="4"/>
  <c r="N2299" i="4"/>
  <c r="N2298" i="4"/>
  <c r="N2297" i="4"/>
  <c r="N2296" i="4"/>
  <c r="N2295" i="4"/>
  <c r="N2294" i="4"/>
  <c r="N2293" i="4"/>
  <c r="N2292" i="4"/>
  <c r="N2291" i="4"/>
  <c r="N2290" i="4"/>
  <c r="N2289" i="4"/>
  <c r="N2288" i="4"/>
  <c r="N2287" i="4"/>
  <c r="N2286" i="4"/>
  <c r="N2285" i="4"/>
  <c r="N2284" i="4"/>
  <c r="N2283" i="4"/>
  <c r="N2282" i="4"/>
  <c r="N2281" i="4"/>
  <c r="N2280" i="4"/>
  <c r="N2279" i="4"/>
  <c r="N2278" i="4"/>
  <c r="N2277" i="4"/>
  <c r="N2276" i="4"/>
  <c r="N2275" i="4"/>
  <c r="N2274" i="4"/>
  <c r="N2273" i="4"/>
  <c r="N2272" i="4"/>
  <c r="N2271" i="4"/>
  <c r="N2270" i="4"/>
  <c r="N2269" i="4"/>
  <c r="N2268" i="4"/>
  <c r="N2267" i="4"/>
  <c r="N2266" i="4"/>
  <c r="N2265" i="4"/>
  <c r="N2264" i="4"/>
  <c r="N2263" i="4"/>
  <c r="N2262" i="4"/>
  <c r="N2261" i="4"/>
  <c r="N2260" i="4"/>
  <c r="N2259" i="4"/>
  <c r="N2258" i="4"/>
  <c r="N2257" i="4"/>
  <c r="N2256" i="4"/>
  <c r="N2255" i="4"/>
  <c r="N2254" i="4"/>
  <c r="N2253" i="4"/>
  <c r="N2252" i="4"/>
  <c r="N2251" i="4"/>
  <c r="N2250" i="4"/>
  <c r="N2249" i="4"/>
  <c r="N2248" i="4"/>
  <c r="N2247" i="4"/>
  <c r="N2246" i="4"/>
  <c r="N2245" i="4"/>
  <c r="N2244" i="4"/>
  <c r="N2243" i="4"/>
  <c r="N2242" i="4"/>
  <c r="N2241" i="4"/>
  <c r="N2240" i="4"/>
  <c r="N2239" i="4"/>
  <c r="N2238" i="4"/>
  <c r="N2237" i="4"/>
  <c r="N2236" i="4"/>
  <c r="N2235" i="4"/>
  <c r="N2234" i="4"/>
  <c r="N2233" i="4"/>
  <c r="N2232" i="4"/>
  <c r="N2231" i="4"/>
  <c r="N2230" i="4"/>
  <c r="N2229" i="4"/>
  <c r="N2228" i="4"/>
  <c r="N2227" i="4"/>
  <c r="N2226" i="4"/>
  <c r="N2225" i="4"/>
  <c r="N2224" i="4"/>
  <c r="N2223" i="4"/>
  <c r="N2222" i="4"/>
  <c r="N2221" i="4"/>
  <c r="N2220" i="4"/>
  <c r="N2219" i="4"/>
  <c r="N2218" i="4"/>
  <c r="N2217" i="4"/>
  <c r="N2216" i="4"/>
  <c r="N2215" i="4"/>
  <c r="N2214" i="4"/>
  <c r="N2213" i="4"/>
  <c r="N2212" i="4"/>
  <c r="N2211" i="4"/>
  <c r="N2210" i="4"/>
  <c r="N2209" i="4"/>
  <c r="N2208" i="4"/>
  <c r="N2207" i="4"/>
  <c r="N2206" i="4"/>
  <c r="N2205" i="4"/>
  <c r="N2204" i="4"/>
  <c r="N2203" i="4"/>
  <c r="N2202" i="4"/>
  <c r="N2201" i="4"/>
  <c r="N2200" i="4"/>
  <c r="N2199" i="4"/>
  <c r="N2198" i="4"/>
  <c r="N2197" i="4"/>
  <c r="N2196" i="4"/>
  <c r="N2195" i="4"/>
  <c r="N2194" i="4"/>
  <c r="N2193" i="4"/>
  <c r="N2192" i="4"/>
  <c r="N2191" i="4"/>
  <c r="N2190" i="4"/>
  <c r="N2189" i="4"/>
  <c r="N2188" i="4"/>
  <c r="N2187" i="4"/>
  <c r="N2186" i="4"/>
  <c r="N2185" i="4"/>
  <c r="N2184" i="4"/>
  <c r="N2183" i="4"/>
  <c r="N2182" i="4"/>
  <c r="N2181" i="4"/>
  <c r="N2180" i="4"/>
  <c r="N2179" i="4"/>
  <c r="N2178" i="4"/>
  <c r="N2177" i="4"/>
  <c r="N2176" i="4"/>
  <c r="N2175" i="4"/>
  <c r="N2174" i="4"/>
  <c r="N2173" i="4"/>
  <c r="N2172" i="4"/>
  <c r="N2171" i="4"/>
  <c r="N2170" i="4"/>
  <c r="N2169" i="4"/>
  <c r="N2168" i="4"/>
  <c r="N2167" i="4"/>
  <c r="N2166" i="4"/>
  <c r="N2165" i="4"/>
  <c r="N2164" i="4"/>
  <c r="N2163" i="4"/>
  <c r="N2162" i="4"/>
  <c r="N2161" i="4"/>
  <c r="N2160" i="4"/>
  <c r="N2159" i="4"/>
  <c r="N2158" i="4"/>
  <c r="N2157" i="4"/>
  <c r="N2156" i="4"/>
  <c r="N2155" i="4"/>
  <c r="N2154" i="4"/>
  <c r="N2153" i="4"/>
  <c r="N2152" i="4"/>
  <c r="N2151" i="4"/>
  <c r="N2150" i="4"/>
  <c r="N2149" i="4"/>
  <c r="N2148" i="4"/>
  <c r="N2147" i="4"/>
  <c r="N2146" i="4"/>
  <c r="N2145" i="4"/>
  <c r="N2144" i="4"/>
  <c r="N2143" i="4"/>
  <c r="N2142" i="4"/>
  <c r="N2141" i="4"/>
  <c r="N2140" i="4"/>
  <c r="N2139" i="4"/>
  <c r="N2138" i="4"/>
  <c r="N2137" i="4"/>
  <c r="N2136" i="4"/>
  <c r="N2135" i="4"/>
  <c r="N2134" i="4"/>
  <c r="N2133" i="4"/>
  <c r="N2132" i="4"/>
  <c r="N2131" i="4"/>
  <c r="N2130" i="4"/>
  <c r="N2129" i="4"/>
  <c r="N2128" i="4"/>
  <c r="N2127" i="4"/>
  <c r="N2126" i="4"/>
  <c r="N2125" i="4"/>
  <c r="N2124" i="4"/>
  <c r="N2123" i="4"/>
  <c r="N2122" i="4"/>
  <c r="N2121" i="4"/>
  <c r="N2120" i="4"/>
  <c r="N2119" i="4"/>
  <c r="N2118" i="4"/>
  <c r="N2117" i="4"/>
  <c r="N2116" i="4"/>
  <c r="N2115" i="4"/>
  <c r="N2114" i="4"/>
  <c r="N2113" i="4"/>
  <c r="N2112" i="4"/>
  <c r="N2111" i="4"/>
  <c r="N2110" i="4"/>
  <c r="N2109" i="4"/>
  <c r="N2108" i="4"/>
  <c r="N2107" i="4"/>
  <c r="N2106" i="4"/>
  <c r="N2105" i="4"/>
  <c r="N2104" i="4"/>
  <c r="N2103" i="4"/>
  <c r="N2102" i="4"/>
  <c r="N2101" i="4"/>
  <c r="N2100" i="4"/>
  <c r="N2099" i="4"/>
  <c r="N2098" i="4"/>
  <c r="N2097" i="4"/>
  <c r="N2096" i="4"/>
  <c r="N2095" i="4"/>
  <c r="N2094" i="4"/>
  <c r="N2093" i="4"/>
  <c r="N2092" i="4"/>
  <c r="N2091" i="4"/>
  <c r="N2090" i="4"/>
  <c r="N2089" i="4"/>
  <c r="N2088" i="4"/>
  <c r="N2087" i="4"/>
  <c r="N2086" i="4"/>
  <c r="N2085" i="4"/>
  <c r="N2084" i="4"/>
  <c r="N2083" i="4"/>
  <c r="N2082" i="4"/>
  <c r="N2081" i="4"/>
  <c r="N2080" i="4"/>
  <c r="N2079" i="4"/>
  <c r="N2078" i="4"/>
  <c r="N2077" i="4"/>
  <c r="N2076" i="4"/>
  <c r="N2075" i="4"/>
  <c r="N2074" i="4"/>
  <c r="N2073" i="4"/>
  <c r="N2072" i="4"/>
  <c r="N2071" i="4"/>
  <c r="N2070" i="4"/>
  <c r="N2069" i="4"/>
  <c r="N2068" i="4"/>
  <c r="N2067" i="4"/>
  <c r="N2066" i="4"/>
  <c r="N2065" i="4"/>
  <c r="N2064" i="4"/>
  <c r="N2063" i="4"/>
  <c r="N2062" i="4"/>
  <c r="N2061" i="4"/>
  <c r="N2060" i="4"/>
  <c r="N2059" i="4"/>
  <c r="N2058" i="4"/>
  <c r="N2057" i="4"/>
  <c r="N2056" i="4"/>
  <c r="N2055" i="4"/>
  <c r="N2054" i="4"/>
  <c r="N2053" i="4"/>
  <c r="N2052" i="4"/>
  <c r="N2051" i="4"/>
  <c r="N2050" i="4"/>
  <c r="N2049" i="4"/>
  <c r="N2048" i="4"/>
  <c r="N2047" i="4"/>
  <c r="N2046" i="4"/>
  <c r="N2045" i="4"/>
  <c r="N2044" i="4"/>
  <c r="N2043" i="4"/>
  <c r="N2042" i="4"/>
  <c r="N2041" i="4"/>
  <c r="N2040" i="4"/>
  <c r="N2039" i="4"/>
  <c r="N2038" i="4"/>
  <c r="N2037" i="4"/>
  <c r="N2036" i="4"/>
  <c r="N2035" i="4"/>
  <c r="N2034" i="4"/>
  <c r="N2033" i="4"/>
  <c r="N2032" i="4"/>
  <c r="N2031" i="4"/>
  <c r="N2030" i="4"/>
  <c r="N2029" i="4"/>
  <c r="N2028" i="4"/>
  <c r="N2027" i="4"/>
  <c r="N2026" i="4"/>
  <c r="N2025" i="4"/>
  <c r="N2024" i="4"/>
  <c r="N2023" i="4"/>
  <c r="N2022" i="4"/>
  <c r="N2021" i="4"/>
  <c r="N2020" i="4"/>
  <c r="N2019" i="4"/>
  <c r="N2018" i="4"/>
  <c r="N2017" i="4"/>
  <c r="N2016" i="4"/>
  <c r="N2015" i="4"/>
  <c r="N2014" i="4"/>
  <c r="N2013" i="4"/>
  <c r="N2012" i="4"/>
  <c r="N2011" i="4"/>
  <c r="N2010" i="4"/>
  <c r="N2009" i="4"/>
  <c r="N2008" i="4"/>
  <c r="N2007" i="4"/>
  <c r="N2006" i="4"/>
  <c r="N2005" i="4"/>
  <c r="N2004" i="4"/>
  <c r="N2003" i="4"/>
  <c r="N2002" i="4"/>
  <c r="N2001" i="4"/>
  <c r="N2000" i="4"/>
  <c r="N1999" i="4"/>
  <c r="N1998" i="4"/>
  <c r="N1997" i="4"/>
  <c r="N1996" i="4"/>
  <c r="N1995" i="4"/>
  <c r="N1994" i="4"/>
  <c r="N1993" i="4"/>
  <c r="N1992" i="4"/>
  <c r="N1991" i="4"/>
  <c r="N1990" i="4"/>
  <c r="N1989" i="4"/>
  <c r="N1988" i="4"/>
  <c r="N1987" i="4"/>
  <c r="N1986" i="4"/>
  <c r="N1985" i="4"/>
  <c r="N1984" i="4"/>
  <c r="N1983" i="4"/>
  <c r="N1982" i="4"/>
  <c r="N1981" i="4"/>
  <c r="N1980" i="4"/>
  <c r="N1979" i="4"/>
  <c r="N1978" i="4"/>
  <c r="N1977" i="4"/>
  <c r="N1976" i="4"/>
  <c r="N1975" i="4"/>
  <c r="N1974" i="4"/>
  <c r="N1973" i="4"/>
  <c r="N1972" i="4"/>
  <c r="N1971" i="4"/>
  <c r="N1970" i="4"/>
  <c r="N1969" i="4"/>
  <c r="N1968" i="4"/>
  <c r="N1967" i="4"/>
  <c r="N1966" i="4"/>
  <c r="N1965" i="4"/>
  <c r="N1964" i="4"/>
  <c r="N1963" i="4"/>
  <c r="N1962" i="4"/>
  <c r="N1961" i="4"/>
  <c r="N1960" i="4"/>
  <c r="N1959" i="4"/>
  <c r="N1958" i="4"/>
  <c r="N1957" i="4"/>
  <c r="N1956" i="4"/>
  <c r="N1955" i="4"/>
  <c r="N1954" i="4"/>
  <c r="N1953" i="4"/>
  <c r="N1952" i="4"/>
  <c r="N1951" i="4"/>
  <c r="N1950" i="4"/>
  <c r="N1949" i="4"/>
  <c r="N1948" i="4"/>
  <c r="N1947" i="4"/>
  <c r="N1946" i="4"/>
  <c r="N1945" i="4"/>
  <c r="N1944" i="4"/>
  <c r="N1943" i="4"/>
  <c r="N1942" i="4"/>
  <c r="N1941" i="4"/>
  <c r="N1940" i="4"/>
  <c r="N1939" i="4"/>
  <c r="N1938" i="4"/>
  <c r="N1937" i="4"/>
  <c r="N1936" i="4"/>
  <c r="N1935" i="4"/>
  <c r="N1934" i="4"/>
  <c r="N1933" i="4"/>
  <c r="N1932" i="4"/>
  <c r="N1931" i="4"/>
  <c r="N1930" i="4"/>
  <c r="N1929" i="4"/>
  <c r="N1928" i="4"/>
  <c r="N1927" i="4"/>
  <c r="N1926" i="4"/>
  <c r="N1925" i="4"/>
  <c r="N1924" i="4"/>
  <c r="N1923" i="4"/>
  <c r="N1922" i="4"/>
  <c r="N1921" i="4"/>
  <c r="N1920" i="4"/>
  <c r="N1919" i="4"/>
  <c r="N1918" i="4"/>
  <c r="N1917" i="4"/>
  <c r="N1916" i="4"/>
  <c r="N1915" i="4"/>
  <c r="N1914" i="4"/>
  <c r="N1913" i="4"/>
  <c r="N1912" i="4"/>
  <c r="N1911" i="4"/>
  <c r="N1910" i="4"/>
  <c r="N1909" i="4"/>
  <c r="N1908" i="4"/>
  <c r="N1907" i="4"/>
  <c r="N1906" i="4"/>
  <c r="N1905" i="4"/>
  <c r="N1904" i="4"/>
  <c r="N1903" i="4"/>
  <c r="N1902" i="4"/>
  <c r="N1901" i="4"/>
  <c r="N1900" i="4"/>
  <c r="N1899" i="4"/>
  <c r="N1898" i="4"/>
  <c r="N1897" i="4"/>
  <c r="N1896" i="4"/>
  <c r="N1895" i="4"/>
  <c r="N1894" i="4"/>
  <c r="N1893" i="4"/>
  <c r="N1892" i="4"/>
  <c r="N1891" i="4"/>
  <c r="N1890" i="4"/>
  <c r="N1889" i="4"/>
  <c r="N1888" i="4"/>
  <c r="N1887" i="4"/>
  <c r="N1886" i="4"/>
  <c r="N1885" i="4"/>
  <c r="N1884" i="4"/>
  <c r="N1883" i="4"/>
  <c r="N1882" i="4"/>
  <c r="N1881" i="4"/>
  <c r="N1880" i="4"/>
  <c r="N1879" i="4"/>
  <c r="N1878" i="4"/>
  <c r="N1877" i="4"/>
  <c r="N1876" i="4"/>
  <c r="N1875" i="4"/>
  <c r="N1874" i="4"/>
  <c r="N1873" i="4"/>
  <c r="N1872" i="4"/>
  <c r="N1871" i="4"/>
  <c r="N1870" i="4"/>
  <c r="N1869" i="4"/>
  <c r="N1868" i="4"/>
  <c r="N1867" i="4"/>
  <c r="N1866" i="4"/>
  <c r="N1865" i="4"/>
  <c r="N1864" i="4"/>
  <c r="N1863" i="4"/>
  <c r="N1862" i="4"/>
  <c r="N1861" i="4"/>
  <c r="N1860" i="4"/>
  <c r="N1859" i="4"/>
  <c r="N1858" i="4"/>
  <c r="N1857" i="4"/>
  <c r="N1856" i="4"/>
  <c r="N1855" i="4"/>
  <c r="N1854" i="4"/>
  <c r="N1853" i="4"/>
  <c r="N1852" i="4"/>
  <c r="N1851" i="4"/>
  <c r="N1850" i="4"/>
  <c r="N1849" i="4"/>
  <c r="N1848" i="4"/>
  <c r="N1847" i="4"/>
  <c r="N1846" i="4"/>
  <c r="N1845" i="4"/>
  <c r="N1844" i="4"/>
  <c r="N1843" i="4"/>
  <c r="N1842" i="4"/>
  <c r="N1841" i="4"/>
  <c r="N1840" i="4"/>
  <c r="N1839" i="4"/>
  <c r="N1838" i="4"/>
  <c r="N1837" i="4"/>
  <c r="N1836" i="4"/>
  <c r="N1835" i="4"/>
  <c r="N1834" i="4"/>
  <c r="N1833" i="4"/>
  <c r="N1832" i="4"/>
  <c r="N1831" i="4"/>
  <c r="N1830" i="4"/>
  <c r="N1829" i="4"/>
  <c r="N1828" i="4"/>
  <c r="N1827" i="4"/>
  <c r="N1826" i="4"/>
  <c r="N1825" i="4"/>
  <c r="N1824" i="4"/>
  <c r="N1823" i="4"/>
  <c r="N1822" i="4"/>
  <c r="N1821" i="4"/>
  <c r="N1820" i="4"/>
  <c r="N1819" i="4"/>
  <c r="N1818" i="4"/>
  <c r="N1817" i="4"/>
  <c r="N1816" i="4"/>
  <c r="N1815" i="4"/>
  <c r="N1814" i="4"/>
  <c r="N1813" i="4"/>
  <c r="N1812" i="4"/>
  <c r="N1811" i="4"/>
  <c r="N1810" i="4"/>
  <c r="N1809" i="4"/>
  <c r="N1808" i="4"/>
  <c r="N1807" i="4"/>
  <c r="N1806" i="4"/>
  <c r="N1805" i="4"/>
  <c r="N1804" i="4"/>
  <c r="N1803" i="4"/>
  <c r="N1802" i="4"/>
  <c r="N1801" i="4"/>
  <c r="N1800" i="4"/>
  <c r="N1799" i="4"/>
  <c r="N1798" i="4"/>
  <c r="N1797" i="4"/>
  <c r="N1796" i="4"/>
  <c r="N1795" i="4"/>
  <c r="N1794" i="4"/>
  <c r="N1793" i="4"/>
  <c r="N1792" i="4"/>
  <c r="N1791" i="4"/>
  <c r="N1790" i="4"/>
  <c r="N1789" i="4"/>
  <c r="N1788" i="4"/>
  <c r="N1787" i="4"/>
  <c r="N1786" i="4"/>
  <c r="N1785" i="4"/>
  <c r="N1784" i="4"/>
  <c r="N1783" i="4"/>
  <c r="N1782" i="4"/>
  <c r="N1781" i="4"/>
  <c r="N1780" i="4"/>
  <c r="N1779" i="4"/>
  <c r="N1778" i="4"/>
  <c r="N1777" i="4"/>
  <c r="N1776" i="4"/>
  <c r="N1775" i="4"/>
  <c r="N1774" i="4"/>
  <c r="N1773" i="4"/>
  <c r="N1772" i="4"/>
  <c r="N1771" i="4"/>
  <c r="N1770" i="4"/>
  <c r="N1769" i="4"/>
  <c r="N1768" i="4"/>
  <c r="N1767" i="4"/>
  <c r="N1766" i="4"/>
  <c r="N1765" i="4"/>
  <c r="N1764" i="4"/>
  <c r="N1763" i="4"/>
  <c r="N1762" i="4"/>
  <c r="N1761" i="4"/>
  <c r="N1760" i="4"/>
  <c r="N1759" i="4"/>
  <c r="N1758" i="4"/>
  <c r="N1757" i="4"/>
  <c r="N1756" i="4"/>
  <c r="N1755" i="4"/>
  <c r="N1754" i="4"/>
  <c r="N1753" i="4"/>
  <c r="N1752" i="4"/>
  <c r="N1751" i="4"/>
  <c r="N1750" i="4"/>
  <c r="N1749" i="4"/>
  <c r="N1748" i="4"/>
  <c r="N1747" i="4"/>
  <c r="N1746" i="4"/>
  <c r="N1745" i="4"/>
  <c r="N1744" i="4"/>
  <c r="N1743" i="4"/>
  <c r="N1742" i="4"/>
  <c r="N1741" i="4"/>
  <c r="N1740" i="4"/>
  <c r="N1739" i="4"/>
  <c r="N1738" i="4"/>
  <c r="N1737" i="4"/>
  <c r="N1736" i="4"/>
  <c r="N1735" i="4"/>
  <c r="N1734" i="4"/>
  <c r="N1733" i="4"/>
  <c r="N1732" i="4"/>
  <c r="N1731" i="4"/>
  <c r="N1730" i="4"/>
  <c r="N1729" i="4"/>
  <c r="N1728" i="4"/>
  <c r="N1727" i="4"/>
  <c r="N1726" i="4"/>
  <c r="N1725" i="4"/>
  <c r="N1724" i="4"/>
  <c r="N1723" i="4"/>
  <c r="N1722" i="4"/>
  <c r="N1721" i="4"/>
  <c r="N1720" i="4"/>
  <c r="N1719" i="4"/>
  <c r="N1718" i="4"/>
  <c r="N1717" i="4"/>
  <c r="N1716" i="4"/>
  <c r="N1715" i="4"/>
  <c r="N1714" i="4"/>
  <c r="N1713" i="4"/>
  <c r="N1712" i="4"/>
  <c r="N1711" i="4"/>
  <c r="N1710" i="4"/>
  <c r="N1709" i="4"/>
  <c r="N1708" i="4"/>
  <c r="N1707" i="4"/>
  <c r="N1706" i="4"/>
  <c r="N1705" i="4"/>
  <c r="N1704" i="4"/>
  <c r="N1703" i="4"/>
  <c r="N1702" i="4"/>
  <c r="N1701" i="4"/>
  <c r="N1700" i="4"/>
  <c r="N1699" i="4"/>
  <c r="N1698" i="4"/>
  <c r="N1697" i="4"/>
  <c r="N1696" i="4"/>
  <c r="N1695" i="4"/>
  <c r="N1694" i="4"/>
  <c r="N1693" i="4"/>
  <c r="N1692" i="4"/>
  <c r="N1691" i="4"/>
  <c r="N1690" i="4"/>
  <c r="N1689" i="4"/>
  <c r="N1688" i="4"/>
  <c r="N1687" i="4"/>
  <c r="N1686" i="4"/>
  <c r="N1685" i="4"/>
  <c r="N1684" i="4"/>
  <c r="N1683" i="4"/>
  <c r="N1682" i="4"/>
  <c r="N1681" i="4"/>
  <c r="N1680" i="4"/>
  <c r="N1679" i="4"/>
  <c r="N1678" i="4"/>
  <c r="N1677" i="4"/>
  <c r="N1676" i="4"/>
  <c r="N1675" i="4"/>
  <c r="N1674" i="4"/>
  <c r="N1673" i="4"/>
  <c r="N1672" i="4"/>
  <c r="N1671" i="4"/>
  <c r="N1670" i="4"/>
  <c r="N1669" i="4"/>
  <c r="N1668" i="4"/>
  <c r="N1667" i="4"/>
  <c r="N1666" i="4"/>
  <c r="N1665" i="4"/>
  <c r="N1664" i="4"/>
  <c r="N1663" i="4"/>
  <c r="N1662" i="4"/>
  <c r="N1661" i="4"/>
  <c r="N1660" i="4"/>
  <c r="N1659" i="4"/>
  <c r="N1658" i="4"/>
  <c r="N1657" i="4"/>
  <c r="N1656" i="4"/>
  <c r="N1655" i="4"/>
  <c r="N1654" i="4"/>
  <c r="N1653" i="4"/>
  <c r="N1652" i="4"/>
  <c r="N1651" i="4"/>
  <c r="N1650" i="4"/>
  <c r="N1649" i="4"/>
  <c r="N1648" i="4"/>
  <c r="N1647" i="4"/>
  <c r="N1646" i="4"/>
  <c r="N1645" i="4"/>
  <c r="N1644" i="4"/>
  <c r="N1643" i="4"/>
  <c r="N1642" i="4"/>
  <c r="N1641" i="4"/>
  <c r="N1640" i="4"/>
  <c r="N1639" i="4"/>
  <c r="N1638" i="4"/>
  <c r="N1637" i="4"/>
  <c r="N1636" i="4"/>
  <c r="N1635" i="4"/>
  <c r="N1634" i="4"/>
  <c r="N1633" i="4"/>
  <c r="N1632" i="4"/>
  <c r="N1631" i="4"/>
  <c r="N1630" i="4"/>
  <c r="N1629" i="4"/>
  <c r="N1628" i="4"/>
  <c r="N1627" i="4"/>
  <c r="N1626" i="4"/>
  <c r="N1625" i="4"/>
  <c r="N1624" i="4"/>
  <c r="N1623" i="4"/>
  <c r="N1622" i="4"/>
  <c r="N1621" i="4"/>
  <c r="N1620" i="4"/>
  <c r="N1619" i="4"/>
  <c r="N1618" i="4"/>
  <c r="N1617" i="4"/>
  <c r="N1616" i="4"/>
  <c r="N1615" i="4"/>
  <c r="N1614" i="4"/>
  <c r="N1613" i="4"/>
  <c r="N1612" i="4"/>
  <c r="N1611" i="4"/>
  <c r="N1610" i="4"/>
  <c r="N1609" i="4"/>
  <c r="N1608" i="4"/>
  <c r="N1607" i="4"/>
  <c r="N1606" i="4"/>
  <c r="N1605" i="4"/>
  <c r="N1604" i="4"/>
  <c r="N1603" i="4"/>
  <c r="N1602" i="4"/>
  <c r="N1601" i="4"/>
  <c r="N1600" i="4"/>
  <c r="N1599" i="4"/>
  <c r="N1598" i="4"/>
  <c r="N1597" i="4"/>
  <c r="N1596" i="4"/>
  <c r="N1595" i="4"/>
  <c r="N1594" i="4"/>
  <c r="N1593" i="4"/>
  <c r="N1592" i="4"/>
  <c r="N1591" i="4"/>
  <c r="N1590" i="4"/>
  <c r="N1589" i="4"/>
  <c r="N1588" i="4"/>
  <c r="N1587" i="4"/>
  <c r="N1586" i="4"/>
  <c r="N1585" i="4"/>
  <c r="N1584" i="4"/>
  <c r="N1583" i="4"/>
  <c r="N1582" i="4"/>
  <c r="N1581" i="4"/>
  <c r="N1580" i="4"/>
  <c r="N1579" i="4"/>
  <c r="N1578" i="4"/>
  <c r="N1577" i="4"/>
  <c r="N1576" i="4"/>
  <c r="N1575" i="4"/>
  <c r="N1574" i="4"/>
  <c r="N1573" i="4"/>
  <c r="N1572" i="4"/>
  <c r="N1571" i="4"/>
  <c r="N1570" i="4"/>
  <c r="N1569" i="4"/>
  <c r="N1568" i="4"/>
  <c r="N1567" i="4"/>
  <c r="N1566" i="4"/>
  <c r="N1565" i="4"/>
  <c r="N1564" i="4"/>
  <c r="N1563" i="4"/>
  <c r="N1562" i="4"/>
  <c r="N1561" i="4"/>
  <c r="N1560" i="4"/>
  <c r="N1559" i="4"/>
  <c r="N1558" i="4"/>
  <c r="N1557" i="4"/>
  <c r="N1556" i="4"/>
  <c r="N1555" i="4"/>
  <c r="N1554" i="4"/>
  <c r="N1553" i="4"/>
  <c r="N1552" i="4"/>
  <c r="N1551" i="4"/>
  <c r="N1550" i="4"/>
  <c r="N1549" i="4"/>
  <c r="N1548" i="4"/>
  <c r="N1547" i="4"/>
  <c r="N1546" i="4"/>
  <c r="N1545" i="4"/>
  <c r="N1544" i="4"/>
  <c r="N1543" i="4"/>
  <c r="N1542" i="4"/>
  <c r="N1541" i="4"/>
  <c r="N1540" i="4"/>
  <c r="N1539" i="4"/>
  <c r="N1538" i="4"/>
  <c r="N1537" i="4"/>
  <c r="N1536" i="4"/>
  <c r="N1535" i="4"/>
  <c r="N1534" i="4"/>
  <c r="N1533" i="4"/>
  <c r="N1532" i="4"/>
  <c r="N1531" i="4"/>
  <c r="N1530" i="4"/>
  <c r="N1529" i="4"/>
  <c r="N1528" i="4"/>
  <c r="N1527" i="4"/>
  <c r="N1526" i="4"/>
  <c r="N1525" i="4"/>
  <c r="N1524" i="4"/>
  <c r="N1523" i="4"/>
  <c r="N1522" i="4"/>
  <c r="N1521" i="4"/>
  <c r="N1520" i="4"/>
  <c r="N1519" i="4"/>
  <c r="N1518" i="4"/>
  <c r="N1517" i="4"/>
  <c r="N1516" i="4"/>
  <c r="N1515" i="4"/>
  <c r="N1514" i="4"/>
  <c r="N1513" i="4"/>
  <c r="N1512" i="4"/>
  <c r="N1511" i="4"/>
  <c r="N1510" i="4"/>
  <c r="N1509" i="4"/>
  <c r="N1508" i="4"/>
  <c r="N1507" i="4"/>
  <c r="N1506" i="4"/>
  <c r="N1505" i="4"/>
  <c r="N1504" i="4"/>
  <c r="N1503" i="4"/>
  <c r="N1502" i="4"/>
  <c r="N1501" i="4"/>
  <c r="N1500" i="4"/>
  <c r="N1499" i="4"/>
  <c r="N1498" i="4"/>
  <c r="N1497" i="4"/>
  <c r="N1496" i="4"/>
  <c r="N1495" i="4"/>
  <c r="N1494" i="4"/>
  <c r="N1493" i="4"/>
  <c r="N1492" i="4"/>
  <c r="N1491" i="4"/>
  <c r="N1490" i="4"/>
  <c r="N1489" i="4"/>
  <c r="N1488" i="4"/>
  <c r="N1487" i="4"/>
  <c r="N1486" i="4"/>
  <c r="N1485" i="4"/>
  <c r="N1484" i="4"/>
  <c r="N1483" i="4"/>
  <c r="N1482" i="4"/>
  <c r="N1481" i="4"/>
  <c r="N1480" i="4"/>
  <c r="N1479" i="4"/>
  <c r="N1478" i="4"/>
  <c r="N1477" i="4"/>
  <c r="N1476" i="4"/>
  <c r="N1475" i="4"/>
  <c r="N1474" i="4"/>
  <c r="N1473" i="4"/>
  <c r="N1472" i="4"/>
  <c r="N1471" i="4"/>
  <c r="N1470" i="4"/>
  <c r="N1469" i="4"/>
  <c r="N1468" i="4"/>
  <c r="N1467" i="4"/>
  <c r="N1466" i="4"/>
  <c r="N1465" i="4"/>
  <c r="N1464" i="4"/>
  <c r="N1463" i="4"/>
  <c r="N1462" i="4"/>
  <c r="N1461" i="4"/>
  <c r="N1460" i="4"/>
  <c r="N1459" i="4"/>
  <c r="N1458" i="4"/>
  <c r="N1457" i="4"/>
  <c r="N1456" i="4"/>
  <c r="N1455" i="4"/>
  <c r="N1454" i="4"/>
  <c r="N1453" i="4"/>
  <c r="N1452" i="4"/>
  <c r="N1451" i="4"/>
  <c r="N1450" i="4"/>
  <c r="N1449" i="4"/>
  <c r="N1448" i="4"/>
  <c r="N1447" i="4"/>
  <c r="N1446" i="4"/>
  <c r="N1445" i="4"/>
  <c r="N1444" i="4"/>
  <c r="N1443" i="4"/>
  <c r="N1442" i="4"/>
  <c r="N1441" i="4"/>
  <c r="N1440" i="4"/>
  <c r="N1439" i="4"/>
  <c r="N1438" i="4"/>
  <c r="N1437" i="4"/>
  <c r="N1436" i="4"/>
  <c r="N1435" i="4"/>
  <c r="N1434" i="4"/>
  <c r="N1433" i="4"/>
  <c r="N1432" i="4"/>
  <c r="N1431" i="4"/>
  <c r="N1430" i="4"/>
  <c r="N1429" i="4"/>
  <c r="N1428" i="4"/>
  <c r="N1427" i="4"/>
  <c r="N1426" i="4"/>
  <c r="N1425" i="4"/>
  <c r="N1424" i="4"/>
  <c r="N1423" i="4"/>
  <c r="N1422" i="4"/>
  <c r="N1421" i="4"/>
  <c r="N1420" i="4"/>
  <c r="N1419" i="4"/>
  <c r="N1418" i="4"/>
  <c r="N1417" i="4"/>
  <c r="N1416" i="4"/>
  <c r="N1415" i="4"/>
  <c r="N1414" i="4"/>
  <c r="N1413" i="4"/>
  <c r="N1412" i="4"/>
  <c r="N1411" i="4"/>
  <c r="N1410" i="4"/>
  <c r="N1409" i="4"/>
  <c r="N1408" i="4"/>
  <c r="N1407" i="4"/>
  <c r="N1406" i="4"/>
  <c r="N1405" i="4"/>
  <c r="N1404" i="4"/>
  <c r="N1403" i="4"/>
  <c r="N1402" i="4"/>
  <c r="N1401" i="4"/>
  <c r="N1400" i="4"/>
  <c r="N1399" i="4"/>
  <c r="N1398" i="4"/>
  <c r="N1397" i="4"/>
  <c r="N1396" i="4"/>
  <c r="N1395" i="4"/>
  <c r="N1394" i="4"/>
  <c r="N1393" i="4"/>
  <c r="N1392" i="4"/>
  <c r="N1391" i="4"/>
  <c r="N1390" i="4"/>
  <c r="N1389" i="4"/>
  <c r="N1388" i="4"/>
  <c r="N1387" i="4"/>
  <c r="N1386" i="4"/>
  <c r="N1385" i="4"/>
  <c r="N1384" i="4"/>
  <c r="N1383" i="4"/>
  <c r="N1382" i="4"/>
  <c r="N1381" i="4"/>
  <c r="N1380" i="4"/>
  <c r="N1379" i="4"/>
  <c r="N1378" i="4"/>
  <c r="N1377" i="4"/>
  <c r="N1376" i="4"/>
  <c r="N1375" i="4"/>
  <c r="N1374" i="4"/>
  <c r="N1373" i="4"/>
  <c r="N1372" i="4"/>
  <c r="N1371" i="4"/>
  <c r="N1370" i="4"/>
  <c r="N1369" i="4"/>
  <c r="N1368" i="4"/>
  <c r="N1367" i="4"/>
  <c r="N1366" i="4"/>
  <c r="N1365" i="4"/>
  <c r="N1364" i="4"/>
  <c r="N1363" i="4"/>
  <c r="N1362" i="4"/>
  <c r="N1361" i="4"/>
  <c r="N1360" i="4"/>
  <c r="N1359" i="4"/>
  <c r="N1358" i="4"/>
  <c r="N1357" i="4"/>
  <c r="N1356" i="4"/>
  <c r="N1355" i="4"/>
  <c r="N1354" i="4"/>
  <c r="N1353" i="4"/>
  <c r="N1352" i="4"/>
  <c r="N1351" i="4"/>
  <c r="N1350" i="4"/>
  <c r="N1349" i="4"/>
  <c r="N1348" i="4"/>
  <c r="N1347" i="4"/>
  <c r="N1346" i="4"/>
  <c r="N1345" i="4"/>
  <c r="N1344" i="4"/>
  <c r="N1343" i="4"/>
  <c r="N1342" i="4"/>
  <c r="N1341" i="4"/>
  <c r="N1340" i="4"/>
  <c r="N1339" i="4"/>
  <c r="N1338" i="4"/>
  <c r="N1337" i="4"/>
  <c r="N1336" i="4"/>
  <c r="N1335" i="4"/>
  <c r="N1334" i="4"/>
  <c r="N1333" i="4"/>
  <c r="N1332" i="4"/>
  <c r="N1331" i="4"/>
  <c r="N1330" i="4"/>
  <c r="N1329" i="4"/>
  <c r="N1328" i="4"/>
  <c r="N1327" i="4"/>
  <c r="N1326" i="4"/>
  <c r="N1325" i="4"/>
  <c r="N1324" i="4"/>
  <c r="N1323" i="4"/>
  <c r="N1322" i="4"/>
  <c r="N1321" i="4"/>
  <c r="N1320" i="4"/>
  <c r="N1319" i="4"/>
  <c r="N1318" i="4"/>
  <c r="N1317" i="4"/>
  <c r="N1316" i="4"/>
  <c r="N1315" i="4"/>
  <c r="N1314" i="4"/>
  <c r="N1313" i="4"/>
  <c r="N1312" i="4"/>
  <c r="N1311" i="4"/>
  <c r="N1310" i="4"/>
  <c r="N1309" i="4"/>
  <c r="N1308" i="4"/>
  <c r="N1307" i="4"/>
  <c r="N1306" i="4"/>
  <c r="N1305" i="4"/>
  <c r="N1304" i="4"/>
  <c r="N1303" i="4"/>
  <c r="N1302" i="4"/>
  <c r="N1301" i="4"/>
  <c r="N1300" i="4"/>
  <c r="N1299" i="4"/>
  <c r="N1298" i="4"/>
  <c r="N1297" i="4"/>
  <c r="N1296" i="4"/>
  <c r="N1295" i="4"/>
  <c r="N1294" i="4"/>
  <c r="N1293" i="4"/>
  <c r="N1292" i="4"/>
  <c r="N1291" i="4"/>
  <c r="N1290" i="4"/>
  <c r="N1289" i="4"/>
  <c r="N1288" i="4"/>
  <c r="N1287" i="4"/>
  <c r="N1286" i="4"/>
  <c r="N1285" i="4"/>
  <c r="N1284" i="4"/>
  <c r="N1283" i="4"/>
  <c r="N1282" i="4"/>
  <c r="N1281" i="4"/>
  <c r="N1280" i="4"/>
  <c r="N1279" i="4"/>
  <c r="N1278" i="4"/>
  <c r="N1277" i="4"/>
  <c r="N1276" i="4"/>
  <c r="N1275" i="4"/>
  <c r="N1274" i="4"/>
  <c r="N1273" i="4"/>
  <c r="N1272" i="4"/>
  <c r="N1271" i="4"/>
  <c r="N1270" i="4"/>
  <c r="N1269" i="4"/>
  <c r="N1268" i="4"/>
  <c r="N1267" i="4"/>
  <c r="N1266" i="4"/>
  <c r="N1265" i="4"/>
  <c r="N1264" i="4"/>
  <c r="N1263" i="4"/>
  <c r="N1262" i="4"/>
  <c r="N1261" i="4"/>
  <c r="N1260" i="4"/>
  <c r="N1259" i="4"/>
  <c r="N1258" i="4"/>
  <c r="N1257" i="4"/>
  <c r="N1256" i="4"/>
  <c r="N1255" i="4"/>
  <c r="N1254" i="4"/>
  <c r="N1253" i="4"/>
  <c r="N1252" i="4"/>
  <c r="N1251" i="4"/>
  <c r="N1250" i="4"/>
  <c r="N1249" i="4"/>
  <c r="N1248" i="4"/>
  <c r="N1247" i="4"/>
  <c r="N1246" i="4"/>
  <c r="N1245" i="4"/>
  <c r="N1244" i="4"/>
  <c r="N1243" i="4"/>
  <c r="N1242" i="4"/>
  <c r="N1241" i="4"/>
  <c r="N1240" i="4"/>
  <c r="N1239" i="4"/>
  <c r="N1238" i="4"/>
  <c r="N1237" i="4"/>
  <c r="N1236" i="4"/>
  <c r="N1235" i="4"/>
  <c r="N1234" i="4"/>
  <c r="N1233" i="4"/>
  <c r="N1232" i="4"/>
  <c r="N1231" i="4"/>
  <c r="N1230" i="4"/>
  <c r="N1229" i="4"/>
  <c r="N1228" i="4"/>
  <c r="N1227" i="4"/>
  <c r="N1226" i="4"/>
  <c r="N1225" i="4"/>
  <c r="N1224" i="4"/>
  <c r="N1223" i="4"/>
  <c r="N1222" i="4"/>
  <c r="N1221" i="4"/>
  <c r="N1220" i="4"/>
  <c r="N1219" i="4"/>
  <c r="N1218" i="4"/>
  <c r="N1217" i="4"/>
  <c r="N1216" i="4"/>
  <c r="N1215" i="4"/>
  <c r="N1214" i="4"/>
  <c r="N1213" i="4"/>
  <c r="N1212" i="4"/>
  <c r="N1211" i="4"/>
  <c r="N1210" i="4"/>
  <c r="N1209" i="4"/>
  <c r="N1208" i="4"/>
  <c r="N1207" i="4"/>
  <c r="N1206" i="4"/>
  <c r="N1205" i="4"/>
  <c r="N1204" i="4"/>
  <c r="N1203" i="4"/>
  <c r="N1202" i="4"/>
  <c r="N1201" i="4"/>
  <c r="N1200" i="4"/>
  <c r="N1199" i="4"/>
  <c r="N1198" i="4"/>
  <c r="N1197" i="4"/>
  <c r="N1196" i="4"/>
  <c r="N1195" i="4"/>
  <c r="N1194" i="4"/>
  <c r="N1193" i="4"/>
  <c r="N1192" i="4"/>
  <c r="N1191" i="4"/>
  <c r="N1190" i="4"/>
  <c r="N1189" i="4"/>
  <c r="N1188" i="4"/>
  <c r="N1187" i="4"/>
  <c r="N1186" i="4"/>
  <c r="N1185" i="4"/>
  <c r="N1184" i="4"/>
  <c r="N1183" i="4"/>
  <c r="N1182" i="4"/>
  <c r="N1181" i="4"/>
  <c r="N1180" i="4"/>
  <c r="N1179" i="4"/>
  <c r="N1178" i="4"/>
  <c r="N1177" i="4"/>
  <c r="N1176" i="4"/>
  <c r="N1175" i="4"/>
  <c r="N1174" i="4"/>
  <c r="N1173" i="4"/>
  <c r="N1172" i="4"/>
  <c r="N1171" i="4"/>
  <c r="N1170" i="4"/>
  <c r="N1169" i="4"/>
  <c r="N1168" i="4"/>
  <c r="N1167" i="4"/>
  <c r="N1166" i="4"/>
  <c r="N1165" i="4"/>
  <c r="N1164" i="4"/>
  <c r="N1163" i="4"/>
  <c r="N1162" i="4"/>
  <c r="N1161" i="4"/>
  <c r="N1160" i="4"/>
  <c r="N1159" i="4"/>
  <c r="N1158" i="4"/>
  <c r="N1157" i="4"/>
  <c r="N1156" i="4"/>
  <c r="N1155" i="4"/>
  <c r="N1154" i="4"/>
  <c r="N1153" i="4"/>
  <c r="N1152" i="4"/>
  <c r="N1151" i="4"/>
  <c r="N1150" i="4"/>
  <c r="N1149" i="4"/>
  <c r="N1148" i="4"/>
  <c r="N1147" i="4"/>
  <c r="N1146" i="4"/>
  <c r="N1145" i="4"/>
  <c r="N1144" i="4"/>
  <c r="N1143" i="4"/>
  <c r="N1142" i="4"/>
  <c r="N1141" i="4"/>
  <c r="N1140" i="4"/>
  <c r="N1139" i="4"/>
  <c r="N1138" i="4"/>
  <c r="N1137" i="4"/>
  <c r="N1136" i="4"/>
  <c r="N1135" i="4"/>
  <c r="N1134" i="4"/>
  <c r="N1133" i="4"/>
  <c r="N1132" i="4"/>
  <c r="N1131" i="4"/>
  <c r="N1130" i="4"/>
  <c r="N1129" i="4"/>
  <c r="N1128" i="4"/>
  <c r="N1127" i="4"/>
  <c r="N1126" i="4"/>
  <c r="N1125" i="4"/>
  <c r="N1124" i="4"/>
  <c r="N1123" i="4"/>
  <c r="N1122" i="4"/>
  <c r="N1121" i="4"/>
  <c r="N1120" i="4"/>
  <c r="N1119" i="4"/>
  <c r="N1118" i="4"/>
  <c r="N1117" i="4"/>
  <c r="N1116" i="4"/>
  <c r="N1115" i="4"/>
  <c r="N1114" i="4"/>
  <c r="N1113" i="4"/>
  <c r="N1112" i="4"/>
  <c r="N1111" i="4"/>
  <c r="N1110" i="4"/>
  <c r="N1109" i="4"/>
  <c r="N1108" i="4"/>
  <c r="N1107" i="4"/>
  <c r="N1106" i="4"/>
  <c r="N1105" i="4"/>
  <c r="N1104" i="4"/>
  <c r="N1103" i="4"/>
  <c r="N1102" i="4"/>
  <c r="N1101" i="4"/>
  <c r="N1100" i="4"/>
  <c r="N1099" i="4"/>
  <c r="N1098" i="4"/>
  <c r="N1097" i="4"/>
  <c r="N1096" i="4"/>
  <c r="N1095" i="4"/>
  <c r="N1094" i="4"/>
  <c r="N1093" i="4"/>
  <c r="N1092" i="4"/>
  <c r="N1091" i="4"/>
  <c r="N1090" i="4"/>
  <c r="N1089" i="4"/>
  <c r="N1088" i="4"/>
  <c r="N1087" i="4"/>
  <c r="N1086" i="4"/>
  <c r="N1085" i="4"/>
  <c r="N1084" i="4"/>
  <c r="N1083" i="4"/>
  <c r="N1082" i="4"/>
  <c r="N1081" i="4"/>
  <c r="N1080" i="4"/>
  <c r="N1079" i="4"/>
  <c r="N1078" i="4"/>
  <c r="N1077" i="4"/>
  <c r="N1076" i="4"/>
  <c r="N1075" i="4"/>
  <c r="N1074" i="4"/>
  <c r="N1073" i="4"/>
  <c r="N1072" i="4"/>
  <c r="N1071" i="4"/>
  <c r="N1070" i="4"/>
  <c r="N1069" i="4"/>
  <c r="N1068" i="4"/>
  <c r="N1067" i="4"/>
  <c r="N1066" i="4"/>
  <c r="N1065" i="4"/>
  <c r="N1064" i="4"/>
  <c r="N1063" i="4"/>
  <c r="N1062" i="4"/>
  <c r="N1061" i="4"/>
  <c r="N1060" i="4"/>
  <c r="N1059" i="4"/>
  <c r="N1058" i="4"/>
  <c r="N1057" i="4"/>
  <c r="N1056" i="4"/>
  <c r="N1055" i="4"/>
  <c r="N1054" i="4"/>
  <c r="N1053" i="4"/>
  <c r="N1052" i="4"/>
  <c r="N1051" i="4"/>
  <c r="N1050" i="4"/>
  <c r="N1049" i="4"/>
  <c r="N1048" i="4"/>
  <c r="N1047" i="4"/>
  <c r="N1046" i="4"/>
  <c r="N1045" i="4"/>
  <c r="N1044" i="4"/>
  <c r="N1043" i="4"/>
  <c r="N1042" i="4"/>
  <c r="N1041" i="4"/>
  <c r="N1040" i="4"/>
  <c r="N1039" i="4"/>
  <c r="N1038" i="4"/>
  <c r="N1037" i="4"/>
  <c r="N1036" i="4"/>
  <c r="N1035" i="4"/>
  <c r="N1034" i="4"/>
  <c r="N1033" i="4"/>
  <c r="N1032" i="4"/>
  <c r="N1031" i="4"/>
  <c r="N1030" i="4"/>
  <c r="N1029" i="4"/>
  <c r="N1028" i="4"/>
  <c r="N1027" i="4"/>
  <c r="K1027" i="4"/>
  <c r="N1026" i="4"/>
  <c r="K1026" i="4"/>
  <c r="N1025" i="4"/>
  <c r="K1025" i="4"/>
  <c r="N1024" i="4"/>
  <c r="K1024" i="4"/>
  <c r="N1023" i="4"/>
  <c r="K1023" i="4"/>
  <c r="N1022" i="4"/>
  <c r="K1022" i="4"/>
  <c r="N1020" i="4"/>
  <c r="K1020" i="4"/>
  <c r="N1019" i="4"/>
  <c r="K1019" i="4"/>
  <c r="N1018" i="4"/>
  <c r="K1018" i="4"/>
  <c r="N1017" i="4"/>
  <c r="K1017" i="4"/>
  <c r="N1016" i="4"/>
  <c r="K1016" i="4"/>
  <c r="N1015" i="4"/>
  <c r="K1015" i="4"/>
  <c r="N1014" i="4"/>
  <c r="K1014" i="4"/>
  <c r="N1012" i="4"/>
  <c r="K1012" i="4"/>
  <c r="N1011" i="4"/>
  <c r="K1011" i="4"/>
  <c r="N1010" i="4"/>
  <c r="K1010" i="4"/>
  <c r="N1009" i="4"/>
  <c r="K1009" i="4"/>
  <c r="N1008" i="4"/>
  <c r="K1008" i="4"/>
  <c r="N1007" i="4"/>
  <c r="K1007" i="4"/>
  <c r="N1006" i="4"/>
  <c r="K1006" i="4"/>
  <c r="N1004" i="4"/>
  <c r="K1004" i="4"/>
  <c r="N1003" i="4"/>
  <c r="K1003" i="4"/>
  <c r="N1002" i="4"/>
  <c r="K1002" i="4"/>
  <c r="N1001" i="4"/>
  <c r="K1001" i="4"/>
  <c r="N1000" i="4"/>
  <c r="K1000" i="4"/>
  <c r="N999" i="4"/>
  <c r="K999" i="4"/>
  <c r="N998" i="4"/>
  <c r="K998" i="4"/>
  <c r="N996" i="4"/>
  <c r="K996" i="4"/>
  <c r="N995" i="4"/>
  <c r="K995" i="4"/>
  <c r="N994" i="4"/>
  <c r="K994" i="4"/>
  <c r="N993" i="4"/>
  <c r="K993" i="4"/>
  <c r="N992" i="4"/>
  <c r="K992" i="4"/>
  <c r="N991" i="4"/>
  <c r="K991" i="4"/>
  <c r="N990" i="4"/>
  <c r="K990" i="4"/>
  <c r="N988" i="4"/>
  <c r="K988" i="4"/>
  <c r="N987" i="4"/>
  <c r="K987" i="4"/>
  <c r="N986" i="4"/>
  <c r="K986" i="4"/>
  <c r="N985" i="4"/>
  <c r="K985" i="4"/>
  <c r="N984" i="4"/>
  <c r="K984" i="4"/>
  <c r="N983" i="4"/>
  <c r="K983" i="4"/>
  <c r="N982" i="4"/>
  <c r="K982" i="4"/>
  <c r="N980" i="4"/>
  <c r="K980" i="4"/>
  <c r="N979" i="4"/>
  <c r="K979" i="4"/>
  <c r="N978" i="4"/>
  <c r="K978" i="4"/>
  <c r="N977" i="4"/>
  <c r="K977" i="4"/>
  <c r="N976" i="4"/>
  <c r="K976" i="4"/>
  <c r="N975" i="4"/>
  <c r="K975" i="4"/>
  <c r="N974" i="4"/>
  <c r="K974" i="4"/>
  <c r="N973" i="4"/>
  <c r="N972" i="4"/>
  <c r="K972" i="4"/>
  <c r="N971" i="4"/>
  <c r="K971" i="4"/>
  <c r="N970" i="4"/>
  <c r="K970" i="4"/>
  <c r="N969" i="4"/>
  <c r="K969" i="4"/>
  <c r="N968" i="4"/>
  <c r="K968" i="4"/>
  <c r="N967" i="4"/>
  <c r="K967" i="4"/>
  <c r="N966" i="4"/>
  <c r="K966" i="4"/>
  <c r="N964" i="4"/>
  <c r="K964" i="4"/>
  <c r="N963" i="4"/>
  <c r="K963" i="4"/>
  <c r="N962" i="4"/>
  <c r="K962" i="4"/>
  <c r="N961" i="4"/>
  <c r="K961" i="4"/>
  <c r="N960" i="4"/>
  <c r="K960" i="4"/>
  <c r="N959" i="4"/>
  <c r="K959" i="4"/>
  <c r="N958" i="4"/>
  <c r="K958" i="4"/>
  <c r="N956" i="4"/>
  <c r="K956" i="4"/>
  <c r="N955" i="4"/>
  <c r="K955" i="4"/>
  <c r="N954" i="4"/>
  <c r="K954" i="4"/>
  <c r="N953" i="4"/>
  <c r="K953" i="4"/>
  <c r="N952" i="4"/>
  <c r="K952" i="4"/>
  <c r="N951" i="4"/>
  <c r="K951" i="4"/>
  <c r="N950" i="4"/>
  <c r="K950" i="4"/>
  <c r="N948" i="4"/>
  <c r="K948" i="4"/>
  <c r="N947" i="4"/>
  <c r="K947" i="4"/>
  <c r="N946" i="4"/>
  <c r="K946" i="4"/>
  <c r="N945" i="4"/>
  <c r="K945" i="4"/>
  <c r="N944" i="4"/>
  <c r="K944" i="4"/>
  <c r="N943" i="4"/>
  <c r="K943" i="4"/>
  <c r="N942" i="4"/>
  <c r="K942" i="4"/>
  <c r="N940" i="4"/>
  <c r="K940" i="4"/>
  <c r="N939" i="4"/>
  <c r="K939" i="4"/>
  <c r="N938" i="4"/>
  <c r="K938" i="4"/>
  <c r="N937" i="4"/>
  <c r="K937" i="4"/>
  <c r="N936" i="4"/>
  <c r="K936" i="4"/>
  <c r="N935" i="4"/>
  <c r="K935" i="4"/>
  <c r="N934" i="4"/>
  <c r="K934" i="4"/>
  <c r="N932" i="4"/>
  <c r="K932" i="4"/>
  <c r="N931" i="4"/>
  <c r="K931" i="4"/>
  <c r="N930" i="4"/>
  <c r="K930" i="4"/>
  <c r="N929" i="4"/>
  <c r="K929" i="4"/>
  <c r="N928" i="4"/>
  <c r="K928" i="4"/>
  <c r="N927" i="4"/>
  <c r="K927" i="4"/>
  <c r="N926" i="4"/>
  <c r="K926" i="4"/>
  <c r="N924" i="4"/>
  <c r="K924" i="4"/>
  <c r="N923" i="4"/>
  <c r="K923" i="4"/>
  <c r="N922" i="4"/>
  <c r="K922" i="4"/>
  <c r="N921" i="4"/>
  <c r="K921" i="4"/>
  <c r="N920" i="4"/>
  <c r="K920" i="4"/>
  <c r="N919" i="4"/>
  <c r="K919" i="4"/>
  <c r="N918" i="4"/>
  <c r="K918" i="4"/>
  <c r="N916" i="4"/>
  <c r="K916" i="4"/>
  <c r="N915" i="4"/>
  <c r="K915" i="4"/>
  <c r="N914" i="4"/>
  <c r="K914" i="4"/>
  <c r="N913" i="4"/>
  <c r="K913" i="4"/>
  <c r="N912" i="4"/>
  <c r="K912" i="4"/>
  <c r="N911" i="4"/>
  <c r="K911" i="4"/>
  <c r="N910" i="4"/>
  <c r="K910" i="4"/>
  <c r="N909" i="4"/>
  <c r="N908" i="4"/>
  <c r="K908" i="4"/>
  <c r="N907" i="4"/>
  <c r="K907" i="4"/>
  <c r="N906" i="4"/>
  <c r="K906" i="4"/>
  <c r="N905" i="4"/>
  <c r="K905" i="4"/>
  <c r="N904" i="4"/>
  <c r="K904" i="4"/>
  <c r="N903" i="4"/>
  <c r="K903" i="4"/>
  <c r="N902" i="4"/>
  <c r="K902" i="4"/>
  <c r="N900" i="4"/>
  <c r="K900" i="4"/>
  <c r="N899" i="4"/>
  <c r="K899" i="4"/>
  <c r="N898" i="4"/>
  <c r="K898" i="4"/>
  <c r="N897" i="4"/>
  <c r="K897" i="4"/>
  <c r="N896" i="4"/>
  <c r="K896" i="4"/>
  <c r="N895" i="4"/>
  <c r="K895" i="4"/>
  <c r="N894" i="4"/>
  <c r="K894" i="4"/>
  <c r="N892" i="4"/>
  <c r="K892" i="4"/>
  <c r="N891" i="4"/>
  <c r="K891" i="4"/>
  <c r="N890" i="4"/>
  <c r="K890" i="4"/>
  <c r="N889" i="4"/>
  <c r="K889" i="4"/>
  <c r="N888" i="4"/>
  <c r="K888" i="4"/>
  <c r="N887" i="4"/>
  <c r="K887" i="4"/>
  <c r="N886" i="4"/>
  <c r="K886" i="4"/>
  <c r="N884" i="4"/>
  <c r="K884" i="4"/>
  <c r="N883" i="4"/>
  <c r="K883" i="4"/>
  <c r="N882" i="4"/>
  <c r="K882" i="4"/>
  <c r="N881" i="4"/>
  <c r="K881" i="4"/>
  <c r="N880" i="4"/>
  <c r="K880" i="4"/>
  <c r="N879" i="4"/>
  <c r="K879" i="4"/>
  <c r="N878" i="4"/>
  <c r="K878" i="4"/>
  <c r="N876" i="4"/>
  <c r="K876" i="4"/>
  <c r="N875" i="4"/>
  <c r="K875" i="4"/>
  <c r="N874" i="4"/>
  <c r="K874" i="4"/>
  <c r="N873" i="4"/>
  <c r="K873" i="4"/>
  <c r="N872" i="4"/>
  <c r="K872" i="4"/>
  <c r="N871" i="4"/>
  <c r="K871" i="4"/>
  <c r="N870" i="4"/>
  <c r="K870" i="4"/>
  <c r="N868" i="4"/>
  <c r="K868" i="4"/>
  <c r="N867" i="4"/>
  <c r="K867" i="4"/>
  <c r="N866" i="4"/>
  <c r="K866" i="4"/>
  <c r="N865" i="4"/>
  <c r="K865" i="4"/>
  <c r="N864" i="4"/>
  <c r="K864" i="4"/>
  <c r="N863" i="4"/>
  <c r="K863" i="4"/>
  <c r="N862" i="4"/>
  <c r="K862" i="4"/>
  <c r="N860" i="4"/>
  <c r="K860" i="4"/>
  <c r="N859" i="4"/>
  <c r="K859" i="4"/>
  <c r="N858" i="4"/>
  <c r="K858" i="4"/>
  <c r="N857" i="4"/>
  <c r="K857" i="4"/>
  <c r="N856" i="4"/>
  <c r="K856" i="4"/>
  <c r="N855" i="4"/>
  <c r="K855" i="4"/>
  <c r="N854" i="4"/>
  <c r="K854" i="4"/>
  <c r="N852" i="4"/>
  <c r="K852" i="4"/>
  <c r="N851" i="4"/>
  <c r="K851" i="4"/>
  <c r="N850" i="4"/>
  <c r="K850" i="4"/>
  <c r="N849" i="4"/>
  <c r="K849" i="4"/>
  <c r="N848" i="4"/>
  <c r="K848" i="4"/>
  <c r="N847" i="4"/>
  <c r="K847" i="4"/>
  <c r="N846" i="4"/>
  <c r="K846" i="4"/>
  <c r="N845" i="4"/>
  <c r="N844" i="4"/>
  <c r="K844" i="4"/>
  <c r="N843" i="4"/>
  <c r="K843" i="4"/>
  <c r="N842" i="4"/>
  <c r="K842" i="4"/>
  <c r="N841" i="4"/>
  <c r="K841" i="4"/>
  <c r="N840" i="4"/>
  <c r="K840" i="4"/>
  <c r="N839" i="4"/>
  <c r="K839" i="4"/>
  <c r="N838" i="4"/>
  <c r="K838" i="4"/>
  <c r="N836" i="4"/>
  <c r="K836" i="4"/>
  <c r="N835" i="4"/>
  <c r="K835" i="4"/>
  <c r="N834" i="4"/>
  <c r="K834" i="4"/>
  <c r="N833" i="4"/>
  <c r="K833" i="4"/>
  <c r="N832" i="4"/>
  <c r="K832" i="4"/>
  <c r="N831" i="4"/>
  <c r="K831" i="4"/>
  <c r="N830" i="4"/>
  <c r="K830" i="4"/>
  <c r="N828" i="4"/>
  <c r="K828" i="4"/>
  <c r="N827" i="4"/>
  <c r="K827" i="4"/>
  <c r="N826" i="4"/>
  <c r="K826" i="4"/>
  <c r="N825" i="4"/>
  <c r="K825" i="4"/>
  <c r="N824" i="4"/>
  <c r="K824" i="4"/>
  <c r="N823" i="4"/>
  <c r="K823" i="4"/>
  <c r="N822" i="4"/>
  <c r="K822" i="4"/>
  <c r="N820" i="4"/>
  <c r="K820" i="4"/>
  <c r="N819" i="4"/>
  <c r="K819" i="4"/>
  <c r="N818" i="4"/>
  <c r="K818" i="4"/>
  <c r="N817" i="4"/>
  <c r="K817" i="4"/>
  <c r="N816" i="4"/>
  <c r="K816" i="4"/>
  <c r="N815" i="4"/>
  <c r="K815" i="4"/>
  <c r="N814" i="4"/>
  <c r="K814" i="4"/>
  <c r="N812" i="4"/>
  <c r="K812" i="4"/>
  <c r="N811" i="4"/>
  <c r="K811" i="4"/>
  <c r="N810" i="4"/>
  <c r="K810" i="4"/>
  <c r="N809" i="4"/>
  <c r="K809" i="4"/>
  <c r="N808" i="4"/>
  <c r="K808" i="4"/>
  <c r="N807" i="4"/>
  <c r="K807" i="4"/>
  <c r="N806" i="4"/>
  <c r="K806" i="4"/>
  <c r="N804" i="4"/>
  <c r="K804" i="4"/>
  <c r="N803" i="4"/>
  <c r="K803" i="4"/>
  <c r="N802" i="4"/>
  <c r="K802" i="4"/>
  <c r="N801" i="4"/>
  <c r="K801" i="4"/>
  <c r="N800" i="4"/>
  <c r="K800" i="4"/>
  <c r="N799" i="4"/>
  <c r="K799" i="4"/>
  <c r="N798" i="4"/>
  <c r="K798" i="4"/>
  <c r="N796" i="4"/>
  <c r="K796" i="4"/>
  <c r="N795" i="4"/>
  <c r="K795" i="4"/>
  <c r="N794" i="4"/>
  <c r="K794" i="4"/>
  <c r="N793" i="4"/>
  <c r="K793" i="4"/>
  <c r="N792" i="4"/>
  <c r="K792" i="4"/>
  <c r="N791" i="4"/>
  <c r="K791" i="4"/>
  <c r="N790" i="4"/>
  <c r="K790" i="4"/>
  <c r="N788" i="4"/>
  <c r="K788" i="4"/>
  <c r="N787" i="4"/>
  <c r="K787" i="4"/>
  <c r="N786" i="4"/>
  <c r="K786" i="4"/>
  <c r="N785" i="4"/>
  <c r="K785" i="4"/>
  <c r="N784" i="4"/>
  <c r="K784" i="4"/>
  <c r="N783" i="4"/>
  <c r="K783" i="4"/>
  <c r="N782" i="4"/>
  <c r="K782" i="4"/>
  <c r="N781" i="4"/>
  <c r="N780" i="4"/>
  <c r="K780" i="4"/>
  <c r="N779" i="4"/>
  <c r="K779" i="4"/>
  <c r="N778" i="4"/>
  <c r="K778" i="4"/>
  <c r="N777" i="4"/>
  <c r="K777" i="4"/>
  <c r="N776" i="4"/>
  <c r="K776" i="4"/>
  <c r="N775" i="4"/>
  <c r="K775" i="4"/>
  <c r="N774" i="4"/>
  <c r="K774" i="4"/>
  <c r="N772" i="4"/>
  <c r="K772" i="4"/>
  <c r="N771" i="4"/>
  <c r="K771" i="4"/>
  <c r="N770" i="4"/>
  <c r="K770" i="4"/>
  <c r="N769" i="4"/>
  <c r="K769" i="4"/>
  <c r="N768" i="4"/>
  <c r="K768" i="4"/>
  <c r="N767" i="4"/>
  <c r="K767" i="4"/>
  <c r="N766" i="4"/>
  <c r="K766" i="4"/>
  <c r="N764" i="4"/>
  <c r="K764" i="4"/>
  <c r="N763" i="4"/>
  <c r="K763" i="4"/>
  <c r="N762" i="4"/>
  <c r="K762" i="4"/>
  <c r="N761" i="4"/>
  <c r="K761" i="4"/>
  <c r="N760" i="4"/>
  <c r="K760" i="4"/>
  <c r="N759" i="4"/>
  <c r="K759" i="4"/>
  <c r="N758" i="4"/>
  <c r="K758" i="4"/>
  <c r="N756" i="4"/>
  <c r="K756" i="4"/>
  <c r="N755" i="4"/>
  <c r="K755" i="4"/>
  <c r="N754" i="4"/>
  <c r="K754" i="4"/>
  <c r="N753" i="4"/>
  <c r="K753" i="4"/>
  <c r="N752" i="4"/>
  <c r="K752" i="4"/>
  <c r="N751" i="4"/>
  <c r="K751" i="4"/>
  <c r="N750" i="4"/>
  <c r="K750" i="4"/>
  <c r="N748" i="4"/>
  <c r="K748" i="4"/>
  <c r="N747" i="4"/>
  <c r="K747" i="4"/>
  <c r="N746" i="4"/>
  <c r="K746" i="4"/>
  <c r="N745" i="4"/>
  <c r="K745" i="4"/>
  <c r="N744" i="4"/>
  <c r="K744" i="4"/>
  <c r="N743" i="4"/>
  <c r="K743" i="4"/>
  <c r="N742" i="4"/>
  <c r="K742" i="4"/>
  <c r="N740" i="4"/>
  <c r="K740" i="4"/>
  <c r="N739" i="4"/>
  <c r="K739" i="4"/>
  <c r="N738" i="4"/>
  <c r="K738" i="4"/>
  <c r="N737" i="4"/>
  <c r="K737" i="4"/>
  <c r="N736" i="4"/>
  <c r="K736" i="4"/>
  <c r="N735" i="4"/>
  <c r="K735" i="4"/>
  <c r="N734" i="4"/>
  <c r="K734" i="4"/>
  <c r="N732" i="4"/>
  <c r="K732" i="4"/>
  <c r="N731" i="4"/>
  <c r="K731" i="4"/>
  <c r="N730" i="4"/>
  <c r="K730" i="4"/>
  <c r="N729" i="4"/>
  <c r="K729" i="4"/>
  <c r="N728" i="4"/>
  <c r="K728" i="4"/>
  <c r="N727" i="4"/>
  <c r="K727" i="4"/>
  <c r="N726" i="4"/>
  <c r="K726" i="4"/>
  <c r="N724" i="4"/>
  <c r="K724" i="4"/>
  <c r="N723" i="4"/>
  <c r="K723" i="4"/>
  <c r="N722" i="4"/>
  <c r="K722" i="4"/>
  <c r="N721" i="4"/>
  <c r="K721" i="4"/>
  <c r="N720" i="4"/>
  <c r="K720" i="4"/>
  <c r="N719" i="4"/>
  <c r="K719" i="4"/>
  <c r="N718" i="4"/>
  <c r="K718" i="4"/>
  <c r="N717" i="4"/>
  <c r="N716" i="4"/>
  <c r="K716" i="4"/>
  <c r="N715" i="4"/>
  <c r="K715" i="4"/>
  <c r="N714" i="4"/>
  <c r="K714" i="4"/>
  <c r="N713" i="4"/>
  <c r="K713" i="4"/>
  <c r="N712" i="4"/>
  <c r="K712" i="4"/>
  <c r="N711" i="4"/>
  <c r="K711" i="4"/>
  <c r="N710" i="4"/>
  <c r="K710" i="4"/>
  <c r="N708" i="4"/>
  <c r="K708" i="4"/>
  <c r="N707" i="4"/>
  <c r="K707" i="4"/>
  <c r="N706" i="4"/>
  <c r="K706" i="4"/>
  <c r="N705" i="4"/>
  <c r="K705" i="4"/>
  <c r="N704" i="4"/>
  <c r="K704" i="4"/>
  <c r="N703" i="4"/>
  <c r="K703" i="4"/>
  <c r="N702" i="4"/>
  <c r="K702" i="4"/>
  <c r="N700" i="4"/>
  <c r="K700" i="4"/>
  <c r="N699" i="4"/>
  <c r="K699" i="4"/>
  <c r="N698" i="4"/>
  <c r="K698" i="4"/>
  <c r="N697" i="4"/>
  <c r="K697" i="4"/>
  <c r="N696" i="4"/>
  <c r="K696" i="4"/>
  <c r="N695" i="4"/>
  <c r="K695" i="4"/>
  <c r="N694" i="4"/>
  <c r="K694" i="4"/>
  <c r="N692" i="4"/>
  <c r="K692" i="4"/>
  <c r="N691" i="4"/>
  <c r="K691" i="4"/>
  <c r="N690" i="4"/>
  <c r="K690" i="4"/>
  <c r="N689" i="4"/>
  <c r="K689" i="4"/>
  <c r="N688" i="4"/>
  <c r="K688" i="4"/>
  <c r="N687" i="4"/>
  <c r="K687" i="4"/>
  <c r="N686" i="4"/>
  <c r="K686" i="4"/>
  <c r="N684" i="4"/>
  <c r="K684" i="4"/>
  <c r="N683" i="4"/>
  <c r="K683" i="4"/>
  <c r="N682" i="4"/>
  <c r="K682" i="4"/>
  <c r="N681" i="4"/>
  <c r="K681" i="4"/>
  <c r="N680" i="4"/>
  <c r="K680" i="4"/>
  <c r="N679" i="4"/>
  <c r="K679" i="4"/>
  <c r="N678" i="4"/>
  <c r="K678" i="4"/>
  <c r="N676" i="4"/>
  <c r="K676" i="4"/>
  <c r="N675" i="4"/>
  <c r="K675" i="4"/>
  <c r="N674" i="4"/>
  <c r="K674" i="4"/>
  <c r="N673" i="4"/>
  <c r="K673" i="4"/>
  <c r="N672" i="4"/>
  <c r="K672" i="4"/>
  <c r="N671" i="4"/>
  <c r="K671" i="4"/>
  <c r="N670" i="4"/>
  <c r="K670" i="4"/>
  <c r="N668" i="4"/>
  <c r="K668" i="4"/>
  <c r="N667" i="4"/>
  <c r="K667" i="4"/>
  <c r="N666" i="4"/>
  <c r="K666" i="4"/>
  <c r="N665" i="4"/>
  <c r="K665" i="4"/>
  <c r="N664" i="4"/>
  <c r="K664" i="4"/>
  <c r="N663" i="4"/>
  <c r="K663" i="4"/>
  <c r="N662" i="4"/>
  <c r="K662" i="4"/>
  <c r="N660" i="4"/>
  <c r="K660" i="4"/>
  <c r="N659" i="4"/>
  <c r="K659" i="4"/>
  <c r="N658" i="4"/>
  <c r="K658" i="4"/>
  <c r="N657" i="4"/>
  <c r="K657" i="4"/>
  <c r="N656" i="4"/>
  <c r="K656" i="4"/>
  <c r="N655" i="4"/>
  <c r="K655" i="4"/>
  <c r="N654" i="4"/>
  <c r="K654" i="4"/>
  <c r="N653" i="4"/>
  <c r="N652" i="4"/>
  <c r="K652" i="4"/>
  <c r="N651" i="4"/>
  <c r="K651" i="4"/>
  <c r="N650" i="4"/>
  <c r="K650" i="4"/>
  <c r="N649" i="4"/>
  <c r="K649" i="4"/>
  <c r="N648" i="4"/>
  <c r="K648" i="4"/>
  <c r="N647" i="4"/>
  <c r="K647" i="4"/>
  <c r="N646" i="4"/>
  <c r="K646" i="4"/>
  <c r="N644" i="4"/>
  <c r="K644" i="4"/>
  <c r="N643" i="4"/>
  <c r="K643" i="4"/>
  <c r="N642" i="4"/>
  <c r="K642" i="4"/>
  <c r="N641" i="4"/>
  <c r="K641" i="4"/>
  <c r="N640" i="4"/>
  <c r="K640" i="4"/>
  <c r="N639" i="4"/>
  <c r="K639" i="4"/>
  <c r="N638" i="4"/>
  <c r="K638" i="4"/>
  <c r="N636" i="4"/>
  <c r="K636" i="4"/>
  <c r="N635" i="4"/>
  <c r="K635" i="4"/>
  <c r="N634" i="4"/>
  <c r="K634" i="4"/>
  <c r="N633" i="4"/>
  <c r="K633" i="4"/>
  <c r="N632" i="4"/>
  <c r="K632" i="4"/>
  <c r="N631" i="4"/>
  <c r="K631" i="4"/>
  <c r="N630" i="4"/>
  <c r="K630" i="4"/>
  <c r="N628" i="4"/>
  <c r="K628" i="4"/>
  <c r="N627" i="4"/>
  <c r="K627" i="4"/>
  <c r="N626" i="4"/>
  <c r="K626" i="4"/>
  <c r="N625" i="4"/>
  <c r="K625" i="4"/>
  <c r="N624" i="4"/>
  <c r="K624" i="4"/>
  <c r="N623" i="4"/>
  <c r="K623" i="4"/>
  <c r="N622" i="4"/>
  <c r="K622" i="4"/>
  <c r="N620" i="4"/>
  <c r="K620" i="4"/>
  <c r="N619" i="4"/>
  <c r="K619" i="4"/>
  <c r="N618" i="4"/>
  <c r="K618" i="4"/>
  <c r="N617" i="4"/>
  <c r="K617" i="4"/>
  <c r="N616" i="4"/>
  <c r="K616" i="4"/>
  <c r="N615" i="4"/>
  <c r="K615" i="4"/>
  <c r="N614" i="4"/>
  <c r="K614" i="4"/>
  <c r="N612" i="4"/>
  <c r="K612" i="4"/>
  <c r="N611" i="4"/>
  <c r="K611" i="4"/>
  <c r="N610" i="4"/>
  <c r="K610" i="4"/>
  <c r="N609" i="4"/>
  <c r="K609" i="4"/>
  <c r="N608" i="4"/>
  <c r="K608" i="4"/>
  <c r="N607" i="4"/>
  <c r="K607" i="4"/>
  <c r="N606" i="4"/>
  <c r="K606" i="4"/>
  <c r="N604" i="4"/>
  <c r="K604" i="4"/>
  <c r="N603" i="4"/>
  <c r="K603" i="4"/>
  <c r="N602" i="4"/>
  <c r="K602" i="4"/>
  <c r="N601" i="4"/>
  <c r="K601" i="4"/>
  <c r="N600" i="4"/>
  <c r="K600" i="4"/>
  <c r="N599" i="4"/>
  <c r="K599" i="4"/>
  <c r="N598" i="4"/>
  <c r="K598" i="4"/>
  <c r="N596" i="4"/>
  <c r="K596" i="4"/>
  <c r="N595" i="4"/>
  <c r="K595" i="4"/>
  <c r="N594" i="4"/>
  <c r="K594" i="4"/>
  <c r="N593" i="4"/>
  <c r="K593" i="4"/>
  <c r="N592" i="4"/>
  <c r="K592" i="4"/>
  <c r="N591" i="4"/>
  <c r="K591" i="4"/>
  <c r="N590" i="4"/>
  <c r="K590" i="4"/>
  <c r="N589" i="4"/>
  <c r="N588" i="4"/>
  <c r="K588" i="4"/>
  <c r="N587" i="4"/>
  <c r="K587" i="4"/>
  <c r="N586" i="4"/>
  <c r="K586" i="4"/>
  <c r="N585" i="4"/>
  <c r="K585" i="4"/>
  <c r="N584" i="4"/>
  <c r="K584" i="4"/>
  <c r="N583" i="4"/>
  <c r="K583" i="4"/>
  <c r="N582" i="4"/>
  <c r="K582" i="4"/>
  <c r="N580" i="4"/>
  <c r="K580" i="4"/>
  <c r="N579" i="4"/>
  <c r="K579" i="4"/>
  <c r="N578" i="4"/>
  <c r="K578" i="4"/>
  <c r="N577" i="4"/>
  <c r="K577" i="4"/>
  <c r="N576" i="4"/>
  <c r="K576" i="4"/>
  <c r="N575" i="4"/>
  <c r="K575" i="4"/>
  <c r="N574" i="4"/>
  <c r="K574" i="4"/>
  <c r="N572" i="4"/>
  <c r="K572" i="4"/>
  <c r="N571" i="4"/>
  <c r="K571" i="4"/>
  <c r="N570" i="4"/>
  <c r="K570" i="4"/>
  <c r="N569" i="4"/>
  <c r="K569" i="4"/>
  <c r="N568" i="4"/>
  <c r="K568" i="4"/>
  <c r="N567" i="4"/>
  <c r="K567" i="4"/>
  <c r="N566" i="4"/>
  <c r="K566" i="4"/>
  <c r="N564" i="4"/>
  <c r="K564" i="4"/>
  <c r="N563" i="4"/>
  <c r="K563" i="4"/>
  <c r="N562" i="4"/>
  <c r="K562" i="4"/>
  <c r="N561" i="4"/>
  <c r="K561" i="4"/>
  <c r="N560" i="4"/>
  <c r="K560" i="4"/>
  <c r="N559" i="4"/>
  <c r="K559" i="4"/>
  <c r="N558" i="4"/>
  <c r="K558" i="4"/>
  <c r="N556" i="4"/>
  <c r="K556" i="4"/>
  <c r="N555" i="4"/>
  <c r="K555" i="4"/>
  <c r="N554" i="4"/>
  <c r="K554" i="4"/>
  <c r="N553" i="4"/>
  <c r="K553" i="4"/>
  <c r="N552" i="4"/>
  <c r="K552" i="4"/>
  <c r="N551" i="4"/>
  <c r="K551" i="4"/>
  <c r="N550" i="4"/>
  <c r="K550" i="4"/>
  <c r="N548" i="4"/>
  <c r="K548" i="4"/>
  <c r="N547" i="4"/>
  <c r="K547" i="4"/>
  <c r="N546" i="4"/>
  <c r="K546" i="4"/>
  <c r="N545" i="4"/>
  <c r="K545" i="4"/>
  <c r="N544" i="4"/>
  <c r="K544" i="4"/>
  <c r="N543" i="4"/>
  <c r="K543" i="4"/>
  <c r="N542" i="4"/>
  <c r="K542" i="4"/>
  <c r="N540" i="4"/>
  <c r="K540" i="4"/>
  <c r="N539" i="4"/>
  <c r="K539" i="4"/>
  <c r="N538" i="4"/>
  <c r="K538" i="4"/>
  <c r="N537" i="4"/>
  <c r="K537" i="4"/>
  <c r="N536" i="4"/>
  <c r="K536" i="4"/>
  <c r="N535" i="4"/>
  <c r="K535" i="4"/>
  <c r="N534" i="4"/>
  <c r="K534" i="4"/>
  <c r="N532" i="4"/>
  <c r="K532" i="4"/>
  <c r="N531" i="4"/>
  <c r="K531" i="4"/>
  <c r="N530" i="4"/>
  <c r="K530" i="4"/>
  <c r="N529" i="4"/>
  <c r="K529" i="4"/>
  <c r="N528" i="4"/>
  <c r="K528" i="4"/>
  <c r="N527" i="4"/>
  <c r="K527" i="4"/>
  <c r="N526" i="4"/>
  <c r="K526" i="4"/>
  <c r="N525" i="4"/>
  <c r="N524" i="4"/>
  <c r="K524" i="4"/>
  <c r="N523" i="4"/>
  <c r="K523" i="4"/>
  <c r="N522" i="4"/>
  <c r="K522" i="4"/>
  <c r="N521" i="4"/>
  <c r="K521" i="4"/>
  <c r="N520" i="4"/>
  <c r="K520" i="4"/>
  <c r="N519" i="4"/>
  <c r="K519" i="4"/>
  <c r="N518" i="4"/>
  <c r="K518" i="4"/>
  <c r="N516" i="4"/>
  <c r="K516" i="4"/>
  <c r="N515" i="4"/>
  <c r="K515" i="4"/>
  <c r="N514" i="4"/>
  <c r="K514" i="4"/>
  <c r="N513" i="4"/>
  <c r="K513" i="4"/>
  <c r="N512" i="4"/>
  <c r="K512" i="4"/>
  <c r="N511" i="4"/>
  <c r="K511" i="4"/>
  <c r="N510" i="4"/>
  <c r="K510" i="4"/>
  <c r="N508" i="4"/>
  <c r="K508" i="4"/>
  <c r="N507" i="4"/>
  <c r="K507" i="4"/>
  <c r="N506" i="4"/>
  <c r="K506" i="4"/>
  <c r="N505" i="4"/>
  <c r="K505" i="4"/>
  <c r="N504" i="4"/>
  <c r="K504" i="4"/>
  <c r="N503" i="4"/>
  <c r="K503" i="4"/>
  <c r="N502" i="4"/>
  <c r="K502" i="4"/>
  <c r="N500" i="4"/>
  <c r="K500" i="4"/>
  <c r="N499" i="4"/>
  <c r="K499" i="4"/>
  <c r="N498" i="4"/>
  <c r="K498" i="4"/>
  <c r="N497" i="4"/>
  <c r="K497" i="4"/>
  <c r="N496" i="4"/>
  <c r="K496" i="4"/>
  <c r="N495" i="4"/>
  <c r="K495" i="4"/>
  <c r="N494" i="4"/>
  <c r="K494" i="4"/>
  <c r="N492" i="4"/>
  <c r="K492" i="4"/>
  <c r="N491" i="4"/>
  <c r="K491" i="4"/>
  <c r="N490" i="4"/>
  <c r="K490" i="4"/>
  <c r="N489" i="4"/>
  <c r="K489" i="4"/>
  <c r="N488" i="4"/>
  <c r="K488" i="4"/>
  <c r="N487" i="4"/>
  <c r="K487" i="4"/>
  <c r="N486" i="4"/>
  <c r="K486" i="4"/>
  <c r="N484" i="4"/>
  <c r="K484" i="4"/>
  <c r="N483" i="4"/>
  <c r="K483" i="4"/>
  <c r="N482" i="4"/>
  <c r="K482" i="4"/>
  <c r="N481" i="4"/>
  <c r="K481" i="4"/>
  <c r="N480" i="4"/>
  <c r="K480" i="4"/>
  <c r="N479" i="4"/>
  <c r="K479" i="4"/>
  <c r="N478" i="4"/>
  <c r="K478" i="4"/>
  <c r="N476" i="4"/>
  <c r="K476" i="4"/>
  <c r="N475" i="4"/>
  <c r="K475" i="4"/>
  <c r="N474" i="4"/>
  <c r="K474" i="4"/>
  <c r="N473" i="4"/>
  <c r="K473" i="4"/>
  <c r="N472" i="4"/>
  <c r="K472" i="4"/>
  <c r="N471" i="4"/>
  <c r="K471" i="4"/>
  <c r="N470" i="4"/>
  <c r="K470" i="4"/>
  <c r="N468" i="4"/>
  <c r="K468" i="4"/>
  <c r="N467" i="4"/>
  <c r="K467" i="4"/>
  <c r="N466" i="4"/>
  <c r="K466" i="4"/>
  <c r="N465" i="4"/>
  <c r="K465" i="4"/>
  <c r="N464" i="4"/>
  <c r="K464" i="4"/>
  <c r="N463" i="4"/>
  <c r="K463" i="4"/>
  <c r="N462" i="4"/>
  <c r="K462" i="4"/>
  <c r="N461" i="4"/>
  <c r="N460" i="4"/>
  <c r="K460" i="4"/>
  <c r="N459" i="4"/>
  <c r="K459" i="4"/>
  <c r="N458" i="4"/>
  <c r="K458" i="4"/>
  <c r="N457" i="4"/>
  <c r="K457" i="4"/>
  <c r="N456" i="4"/>
  <c r="K456" i="4"/>
  <c r="N455" i="4"/>
  <c r="K455" i="4"/>
  <c r="N454" i="4"/>
  <c r="K454" i="4"/>
  <c r="N452" i="4"/>
  <c r="K452" i="4"/>
  <c r="N451" i="4"/>
  <c r="K451" i="4"/>
  <c r="N450" i="4"/>
  <c r="K450" i="4"/>
  <c r="N449" i="4"/>
  <c r="K449" i="4"/>
  <c r="N448" i="4"/>
  <c r="K448" i="4"/>
  <c r="N447" i="4"/>
  <c r="K447" i="4"/>
  <c r="N446" i="4"/>
  <c r="K446" i="4"/>
  <c r="N444" i="4"/>
  <c r="K444" i="4"/>
  <c r="N443" i="4"/>
  <c r="K443" i="4"/>
  <c r="N442" i="4"/>
  <c r="K442" i="4"/>
  <c r="N441" i="4"/>
  <c r="K441" i="4"/>
  <c r="N440" i="4"/>
  <c r="K440" i="4"/>
  <c r="N439" i="4"/>
  <c r="K439" i="4"/>
  <c r="N438" i="4"/>
  <c r="K438" i="4"/>
  <c r="N436" i="4"/>
  <c r="K436" i="4"/>
  <c r="N435" i="4"/>
  <c r="K435" i="4"/>
  <c r="N434" i="4"/>
  <c r="K434" i="4"/>
  <c r="N433" i="4"/>
  <c r="K433" i="4"/>
  <c r="N432" i="4"/>
  <c r="K432" i="4"/>
  <c r="N431" i="4"/>
  <c r="K431" i="4"/>
  <c r="N430" i="4"/>
  <c r="K430" i="4"/>
  <c r="N428" i="4"/>
  <c r="K428" i="4"/>
  <c r="N427" i="4"/>
  <c r="K427" i="4"/>
  <c r="N426" i="4"/>
  <c r="K426" i="4"/>
  <c r="N425" i="4"/>
  <c r="K425" i="4"/>
  <c r="N424" i="4"/>
  <c r="K424" i="4"/>
  <c r="N423" i="4"/>
  <c r="K423" i="4"/>
  <c r="N422" i="4"/>
  <c r="K422" i="4"/>
  <c r="N420" i="4"/>
  <c r="K420" i="4"/>
  <c r="N419" i="4"/>
  <c r="K419" i="4"/>
  <c r="N418" i="4"/>
  <c r="K418" i="4"/>
  <c r="N417" i="4"/>
  <c r="K417" i="4"/>
  <c r="N416" i="4"/>
  <c r="K416" i="4"/>
  <c r="N415" i="4"/>
  <c r="K415" i="4"/>
  <c r="N414" i="4"/>
  <c r="K414" i="4"/>
  <c r="N412" i="4"/>
  <c r="K412" i="4"/>
  <c r="N411" i="4"/>
  <c r="K411" i="4"/>
  <c r="N410" i="4"/>
  <c r="K410" i="4"/>
  <c r="N409" i="4"/>
  <c r="K409" i="4"/>
  <c r="N408" i="4"/>
  <c r="K408" i="4"/>
  <c r="N407" i="4"/>
  <c r="K407" i="4"/>
  <c r="N406" i="4"/>
  <c r="K406" i="4"/>
  <c r="N404" i="4"/>
  <c r="K404" i="4"/>
  <c r="N403" i="4"/>
  <c r="K403" i="4"/>
  <c r="N402" i="4"/>
  <c r="K402" i="4"/>
  <c r="N401" i="4"/>
  <c r="K401" i="4"/>
  <c r="N400" i="4"/>
  <c r="K400" i="4"/>
  <c r="N399" i="4"/>
  <c r="K399" i="4"/>
  <c r="N398" i="4"/>
  <c r="K398" i="4"/>
  <c r="N397" i="4"/>
  <c r="N396" i="4"/>
  <c r="K396" i="4"/>
  <c r="N395" i="4"/>
  <c r="K395" i="4"/>
  <c r="N394" i="4"/>
  <c r="K394" i="4"/>
  <c r="N393" i="4"/>
  <c r="K393" i="4"/>
  <c r="N392" i="4"/>
  <c r="K392" i="4"/>
  <c r="N391" i="4"/>
  <c r="K391" i="4"/>
  <c r="N390" i="4"/>
  <c r="K390" i="4"/>
  <c r="N388" i="4"/>
  <c r="K388" i="4"/>
  <c r="N387" i="4"/>
  <c r="K387" i="4"/>
  <c r="N386" i="4"/>
  <c r="K386" i="4"/>
  <c r="N385" i="4"/>
  <c r="K385" i="4"/>
  <c r="N384" i="4"/>
  <c r="K384" i="4"/>
  <c r="N383" i="4"/>
  <c r="K383" i="4"/>
  <c r="N382" i="4"/>
  <c r="K382" i="4"/>
  <c r="N380" i="4"/>
  <c r="K380" i="4"/>
  <c r="N379" i="4"/>
  <c r="K379" i="4"/>
  <c r="N378" i="4"/>
  <c r="K378" i="4"/>
  <c r="N377" i="4"/>
  <c r="K377" i="4"/>
  <c r="N376" i="4"/>
  <c r="K376" i="4"/>
  <c r="N375" i="4"/>
  <c r="K375" i="4"/>
  <c r="N374" i="4"/>
  <c r="K374" i="4"/>
  <c r="N372" i="4"/>
  <c r="K372" i="4"/>
  <c r="N371" i="4"/>
  <c r="K371" i="4"/>
  <c r="N370" i="4"/>
  <c r="K370" i="4"/>
  <c r="N369" i="4"/>
  <c r="K369" i="4"/>
  <c r="N368" i="4"/>
  <c r="K368" i="4"/>
  <c r="N367" i="4"/>
  <c r="K367" i="4"/>
  <c r="N366" i="4"/>
  <c r="K366" i="4"/>
  <c r="N364" i="4"/>
  <c r="K364" i="4"/>
  <c r="N363" i="4"/>
  <c r="K363" i="4"/>
  <c r="N362" i="4"/>
  <c r="K362" i="4"/>
  <c r="N361" i="4"/>
  <c r="K361" i="4"/>
  <c r="N360" i="4"/>
  <c r="K360" i="4"/>
  <c r="N359" i="4"/>
  <c r="K359" i="4"/>
  <c r="N358" i="4"/>
  <c r="K358" i="4"/>
  <c r="N356" i="4"/>
  <c r="K356" i="4"/>
  <c r="N355" i="4"/>
  <c r="K355" i="4"/>
  <c r="N354" i="4"/>
  <c r="K354" i="4"/>
  <c r="N353" i="4"/>
  <c r="K353" i="4"/>
  <c r="N352" i="4"/>
  <c r="K352" i="4"/>
  <c r="N351" i="4"/>
  <c r="K351" i="4"/>
  <c r="N350" i="4"/>
  <c r="K350" i="4"/>
  <c r="N348" i="4"/>
  <c r="K348" i="4"/>
  <c r="N347" i="4"/>
  <c r="K347" i="4"/>
  <c r="N346" i="4"/>
  <c r="K346" i="4"/>
  <c r="N345" i="4"/>
  <c r="K345" i="4"/>
  <c r="N344" i="4"/>
  <c r="K344" i="4"/>
  <c r="N343" i="4"/>
  <c r="K343" i="4"/>
  <c r="N342" i="4"/>
  <c r="K342" i="4"/>
  <c r="N340" i="4"/>
  <c r="K340" i="4"/>
  <c r="N339" i="4"/>
  <c r="K339" i="4"/>
  <c r="N338" i="4"/>
  <c r="K338" i="4"/>
  <c r="N337" i="4"/>
  <c r="K337" i="4"/>
  <c r="N336" i="4"/>
  <c r="K336" i="4"/>
  <c r="N335" i="4"/>
  <c r="K335" i="4"/>
  <c r="N334" i="4"/>
  <c r="K334" i="4"/>
  <c r="N333" i="4"/>
  <c r="N332" i="4"/>
  <c r="K332" i="4"/>
  <c r="N331" i="4"/>
  <c r="K331" i="4"/>
  <c r="N330" i="4"/>
  <c r="K330" i="4"/>
  <c r="N329" i="4"/>
  <c r="K329" i="4"/>
  <c r="N328" i="4"/>
  <c r="K328" i="4"/>
  <c r="N327" i="4"/>
  <c r="K327" i="4"/>
  <c r="N326" i="4"/>
  <c r="K326" i="4"/>
  <c r="N324" i="4"/>
  <c r="K324" i="4"/>
  <c r="N323" i="4"/>
  <c r="K323" i="4"/>
  <c r="N322" i="4"/>
  <c r="K322" i="4"/>
  <c r="N321" i="4"/>
  <c r="K321" i="4"/>
  <c r="N320" i="4"/>
  <c r="K320" i="4"/>
  <c r="N319" i="4"/>
  <c r="K319" i="4"/>
  <c r="N318" i="4"/>
  <c r="K318" i="4"/>
  <c r="N316" i="4"/>
  <c r="K316" i="4"/>
  <c r="N315" i="4"/>
  <c r="K315" i="4"/>
  <c r="N314" i="4"/>
  <c r="K314" i="4"/>
  <c r="N313" i="4"/>
  <c r="K313" i="4"/>
  <c r="N312" i="4"/>
  <c r="K312" i="4"/>
  <c r="N311" i="4"/>
  <c r="K311" i="4"/>
  <c r="N310" i="4"/>
  <c r="K310" i="4"/>
  <c r="N308" i="4"/>
  <c r="K308" i="4"/>
  <c r="N307" i="4"/>
  <c r="K307" i="4"/>
  <c r="N306" i="4"/>
  <c r="K306" i="4"/>
  <c r="N305" i="4"/>
  <c r="K305" i="4"/>
  <c r="N304" i="4"/>
  <c r="K304" i="4"/>
  <c r="N303" i="4"/>
  <c r="K303" i="4"/>
  <c r="N302" i="4"/>
  <c r="K302" i="4"/>
  <c r="N300" i="4"/>
  <c r="K300" i="4"/>
  <c r="N299" i="4"/>
  <c r="K299" i="4"/>
  <c r="N298" i="4"/>
  <c r="K298" i="4"/>
  <c r="N297" i="4"/>
  <c r="K297" i="4"/>
  <c r="N296" i="4"/>
  <c r="K296" i="4"/>
  <c r="N295" i="4"/>
  <c r="K295" i="4"/>
  <c r="N294" i="4"/>
  <c r="K294" i="4"/>
  <c r="N292" i="4"/>
  <c r="K292" i="4"/>
  <c r="N291" i="4"/>
  <c r="K291" i="4"/>
  <c r="N290" i="4"/>
  <c r="K290" i="4"/>
  <c r="N289" i="4"/>
  <c r="K289" i="4"/>
  <c r="N288" i="4"/>
  <c r="K288" i="4"/>
  <c r="N287" i="4"/>
  <c r="K287" i="4"/>
  <c r="N286" i="4"/>
  <c r="K286" i="4"/>
  <c r="N284" i="4"/>
  <c r="K284" i="4"/>
  <c r="N283" i="4"/>
  <c r="K283" i="4"/>
  <c r="N282" i="4"/>
  <c r="K282" i="4"/>
  <c r="N281" i="4"/>
  <c r="K281" i="4"/>
  <c r="N280" i="4"/>
  <c r="K280" i="4"/>
  <c r="N279" i="4"/>
  <c r="K279" i="4"/>
  <c r="N278" i="4"/>
  <c r="K278" i="4"/>
  <c r="N276" i="4"/>
  <c r="K276" i="4"/>
  <c r="N275" i="4"/>
  <c r="K275" i="4"/>
  <c r="N274" i="4"/>
  <c r="K274" i="4"/>
  <c r="N273" i="4"/>
  <c r="K273" i="4"/>
  <c r="N272" i="4"/>
  <c r="K272" i="4"/>
  <c r="N271" i="4"/>
  <c r="K271" i="4"/>
  <c r="N270" i="4"/>
  <c r="K270" i="4"/>
  <c r="N269" i="4"/>
  <c r="N268" i="4"/>
  <c r="K268" i="4"/>
  <c r="N267" i="4"/>
  <c r="K267" i="4"/>
  <c r="N266" i="4"/>
  <c r="K266" i="4"/>
  <c r="N265" i="4"/>
  <c r="K265" i="4"/>
  <c r="N264" i="4"/>
  <c r="K264" i="4"/>
  <c r="N263" i="4"/>
  <c r="K263" i="4"/>
  <c r="N262" i="4"/>
  <c r="K262" i="4"/>
  <c r="N260" i="4"/>
  <c r="K260" i="4"/>
  <c r="N259" i="4"/>
  <c r="K259" i="4"/>
  <c r="N258" i="4"/>
  <c r="K258" i="4"/>
  <c r="N257" i="4"/>
  <c r="K257" i="4"/>
  <c r="N256" i="4"/>
  <c r="K256" i="4"/>
  <c r="N255" i="4"/>
  <c r="K255" i="4"/>
  <c r="N254" i="4"/>
  <c r="K254" i="4"/>
  <c r="N252" i="4"/>
  <c r="K252" i="4"/>
  <c r="N251" i="4"/>
  <c r="K251" i="4"/>
  <c r="N250" i="4"/>
  <c r="K250" i="4"/>
  <c r="N249" i="4"/>
  <c r="K249" i="4"/>
  <c r="N248" i="4"/>
  <c r="K248" i="4"/>
  <c r="N247" i="4"/>
  <c r="K247" i="4"/>
  <c r="N246" i="4"/>
  <c r="K246" i="4"/>
  <c r="N244" i="4"/>
  <c r="K244" i="4"/>
  <c r="N243" i="4"/>
  <c r="K243" i="4"/>
  <c r="N242" i="4"/>
  <c r="K242" i="4"/>
  <c r="N241" i="4"/>
  <c r="K241" i="4"/>
  <c r="N240" i="4"/>
  <c r="K240" i="4"/>
  <c r="N239" i="4"/>
  <c r="K239" i="4"/>
  <c r="N238" i="4"/>
  <c r="K238" i="4"/>
  <c r="N236" i="4"/>
  <c r="K236" i="4"/>
  <c r="N235" i="4"/>
  <c r="K235" i="4"/>
  <c r="N234" i="4"/>
  <c r="K234" i="4"/>
  <c r="N233" i="4"/>
  <c r="K233" i="4"/>
  <c r="N232" i="4"/>
  <c r="K232" i="4"/>
  <c r="N231" i="4"/>
  <c r="K231" i="4"/>
  <c r="N230" i="4"/>
  <c r="K230" i="4"/>
  <c r="N228" i="4"/>
  <c r="K228" i="4"/>
  <c r="N227" i="4"/>
  <c r="K227" i="4"/>
  <c r="N226" i="4"/>
  <c r="K226" i="4"/>
  <c r="N225" i="4"/>
  <c r="K225" i="4"/>
  <c r="N224" i="4"/>
  <c r="K224" i="4"/>
  <c r="N223" i="4"/>
  <c r="K223" i="4"/>
  <c r="N222" i="4"/>
  <c r="K222" i="4"/>
  <c r="N220" i="4"/>
  <c r="K220" i="4"/>
  <c r="N219" i="4"/>
  <c r="K219" i="4"/>
  <c r="N218" i="4"/>
  <c r="K218" i="4"/>
  <c r="N217" i="4"/>
  <c r="K217" i="4"/>
  <c r="N216" i="4"/>
  <c r="K216" i="4"/>
  <c r="N215" i="4"/>
  <c r="K215" i="4"/>
  <c r="N214" i="4"/>
  <c r="K214" i="4"/>
  <c r="N212" i="4"/>
  <c r="K212" i="4"/>
  <c r="N211" i="4"/>
  <c r="K211" i="4"/>
  <c r="N210" i="4"/>
  <c r="K210" i="4"/>
  <c r="N209" i="4"/>
  <c r="K209" i="4"/>
  <c r="N208" i="4"/>
  <c r="K208" i="4"/>
  <c r="N207" i="4"/>
  <c r="K207" i="4"/>
  <c r="N206" i="4"/>
  <c r="K206" i="4"/>
  <c r="N205" i="4"/>
  <c r="N204" i="4"/>
  <c r="K204" i="4"/>
  <c r="N203" i="4"/>
  <c r="K203" i="4"/>
  <c r="N202" i="4"/>
  <c r="K202" i="4"/>
  <c r="N201" i="4"/>
  <c r="K201" i="4"/>
  <c r="N200" i="4"/>
  <c r="K200" i="4"/>
  <c r="N199" i="4"/>
  <c r="K199" i="4"/>
  <c r="N198" i="4"/>
  <c r="K198" i="4"/>
  <c r="N196" i="4"/>
  <c r="K196" i="4"/>
  <c r="N195" i="4"/>
  <c r="K195" i="4"/>
  <c r="N194" i="4"/>
  <c r="K194" i="4"/>
  <c r="N193" i="4"/>
  <c r="K193" i="4"/>
  <c r="N192" i="4"/>
  <c r="K192" i="4"/>
  <c r="N191" i="4"/>
  <c r="K191" i="4"/>
  <c r="N190" i="4"/>
  <c r="K190" i="4"/>
  <c r="N188" i="4"/>
  <c r="K188" i="4"/>
  <c r="N187" i="4"/>
  <c r="K187" i="4"/>
  <c r="N186" i="4"/>
  <c r="K186" i="4"/>
  <c r="N185" i="4"/>
  <c r="K185" i="4"/>
  <c r="N184" i="4"/>
  <c r="K184" i="4"/>
  <c r="N183" i="4"/>
  <c r="K183" i="4"/>
  <c r="N182" i="4"/>
  <c r="K182" i="4"/>
  <c r="N180" i="4"/>
  <c r="K180" i="4"/>
  <c r="N179" i="4"/>
  <c r="K179" i="4"/>
  <c r="N178" i="4"/>
  <c r="K178" i="4"/>
  <c r="N177" i="4"/>
  <c r="K177" i="4"/>
  <c r="N176" i="4"/>
  <c r="K176" i="4"/>
  <c r="N175" i="4"/>
  <c r="K175" i="4"/>
  <c r="N174" i="4"/>
  <c r="K174" i="4"/>
  <c r="N172" i="4"/>
  <c r="K172" i="4"/>
  <c r="N171" i="4"/>
  <c r="K171" i="4"/>
  <c r="N170" i="4"/>
  <c r="K170" i="4"/>
  <c r="N169" i="4"/>
  <c r="K169" i="4"/>
  <c r="N168" i="4"/>
  <c r="K168" i="4"/>
  <c r="N167" i="4"/>
  <c r="K167" i="4"/>
  <c r="N166" i="4"/>
  <c r="K166" i="4"/>
  <c r="N164" i="4"/>
  <c r="K164" i="4"/>
  <c r="N163" i="4"/>
  <c r="K163" i="4"/>
  <c r="N162" i="4"/>
  <c r="K162" i="4"/>
  <c r="N161" i="4"/>
  <c r="K161" i="4"/>
  <c r="N160" i="4"/>
  <c r="K160" i="4"/>
  <c r="N159" i="4"/>
  <c r="K159" i="4"/>
  <c r="N158" i="4"/>
  <c r="K158" i="4"/>
  <c r="N156" i="4"/>
  <c r="K156" i="4"/>
  <c r="N155" i="4"/>
  <c r="K155" i="4"/>
  <c r="N154" i="4"/>
  <c r="K154" i="4"/>
  <c r="N153" i="4"/>
  <c r="K153" i="4"/>
  <c r="N152" i="4"/>
  <c r="K152" i="4"/>
  <c r="N151" i="4"/>
  <c r="K151" i="4"/>
  <c r="N150" i="4"/>
  <c r="K150" i="4"/>
  <c r="N148" i="4"/>
  <c r="K148" i="4"/>
  <c r="N147" i="4"/>
  <c r="K147" i="4"/>
  <c r="N146" i="4"/>
  <c r="K146" i="4"/>
  <c r="N145" i="4"/>
  <c r="K145" i="4"/>
  <c r="N144" i="4"/>
  <c r="K144" i="4"/>
  <c r="N143" i="4"/>
  <c r="K143" i="4"/>
  <c r="N142" i="4"/>
  <c r="K142" i="4"/>
  <c r="N141" i="4"/>
  <c r="N140" i="4"/>
  <c r="K140" i="4"/>
  <c r="N139" i="4"/>
  <c r="K139" i="4"/>
  <c r="N138" i="4"/>
  <c r="K138" i="4"/>
  <c r="N137" i="4"/>
  <c r="K137" i="4"/>
  <c r="N136" i="4"/>
  <c r="K136" i="4"/>
  <c r="N135" i="4"/>
  <c r="K135" i="4"/>
  <c r="N134" i="4"/>
  <c r="K134" i="4"/>
  <c r="N132" i="4"/>
  <c r="K132" i="4"/>
  <c r="N131" i="4"/>
  <c r="K131" i="4"/>
  <c r="N130" i="4"/>
  <c r="K130" i="4"/>
  <c r="N129" i="4"/>
  <c r="K129" i="4"/>
  <c r="N128" i="4"/>
  <c r="K128" i="4"/>
  <c r="N127" i="4"/>
  <c r="K127" i="4"/>
  <c r="H127" i="4"/>
  <c r="N126" i="4"/>
  <c r="K126" i="4"/>
  <c r="H126" i="4"/>
  <c r="N125" i="4"/>
  <c r="N124" i="4"/>
  <c r="K124" i="4"/>
  <c r="H124" i="4"/>
  <c r="N123" i="4"/>
  <c r="K123" i="4"/>
  <c r="H123" i="4"/>
  <c r="N122" i="4"/>
  <c r="K122" i="4"/>
  <c r="H122" i="4"/>
  <c r="N121" i="4"/>
  <c r="K121" i="4"/>
  <c r="H121" i="4"/>
  <c r="N120" i="4"/>
  <c r="K120" i="4"/>
  <c r="H120" i="4"/>
  <c r="N119" i="4"/>
  <c r="K119" i="4"/>
  <c r="H119" i="4"/>
  <c r="N118" i="4"/>
  <c r="K118" i="4"/>
  <c r="H118" i="4"/>
  <c r="N116" i="4"/>
  <c r="K116" i="4"/>
  <c r="H116" i="4"/>
  <c r="N115" i="4"/>
  <c r="K115" i="4"/>
  <c r="H115" i="4"/>
  <c r="N114" i="4"/>
  <c r="K114" i="4"/>
  <c r="H114" i="4"/>
  <c r="N113" i="4"/>
  <c r="K113" i="4"/>
  <c r="H113" i="4"/>
  <c r="N112" i="4"/>
  <c r="K112" i="4"/>
  <c r="H112" i="4"/>
  <c r="N111" i="4"/>
  <c r="K111" i="4"/>
  <c r="H111" i="4"/>
  <c r="N110" i="4"/>
  <c r="K110" i="4"/>
  <c r="H110" i="4"/>
  <c r="N108" i="4"/>
  <c r="K108" i="4"/>
  <c r="H108" i="4"/>
  <c r="N107" i="4"/>
  <c r="K107" i="4"/>
  <c r="H107" i="4"/>
  <c r="N106" i="4"/>
  <c r="K106" i="4"/>
  <c r="H106" i="4"/>
  <c r="N105" i="4"/>
  <c r="K105" i="4"/>
  <c r="H105" i="4"/>
  <c r="N104" i="4"/>
  <c r="K104" i="4"/>
  <c r="H104" i="4"/>
  <c r="N103" i="4"/>
  <c r="K103" i="4"/>
  <c r="H103" i="4"/>
  <c r="N102" i="4"/>
  <c r="K102" i="4"/>
  <c r="H102" i="4"/>
  <c r="N100" i="4"/>
  <c r="K100" i="4"/>
  <c r="H100" i="4"/>
  <c r="N99" i="4"/>
  <c r="K99" i="4"/>
  <c r="H99" i="4"/>
  <c r="N98" i="4"/>
  <c r="K98" i="4"/>
  <c r="H98" i="4"/>
  <c r="N97" i="4"/>
  <c r="K97" i="4"/>
  <c r="H97" i="4"/>
  <c r="N96" i="4"/>
  <c r="K96" i="4"/>
  <c r="H96" i="4"/>
  <c r="N95" i="4"/>
  <c r="K95" i="4"/>
  <c r="H95" i="4"/>
  <c r="N94" i="4"/>
  <c r="K94" i="4"/>
  <c r="H94" i="4"/>
  <c r="N93" i="4"/>
  <c r="N92" i="4"/>
  <c r="K92" i="4"/>
  <c r="H92" i="4"/>
  <c r="N91" i="4"/>
  <c r="K91" i="4"/>
  <c r="H91" i="4"/>
  <c r="N90" i="4"/>
  <c r="K90" i="4"/>
  <c r="H90" i="4"/>
  <c r="N89" i="4"/>
  <c r="K89" i="4"/>
  <c r="H89" i="4"/>
  <c r="N88" i="4"/>
  <c r="K88" i="4"/>
  <c r="H88" i="4"/>
  <c r="N87" i="4"/>
  <c r="K87" i="4"/>
  <c r="H87" i="4"/>
  <c r="N86" i="4"/>
  <c r="K86" i="4"/>
  <c r="H86" i="4"/>
  <c r="N84" i="4"/>
  <c r="K84" i="4"/>
  <c r="H84" i="4"/>
  <c r="N83" i="4"/>
  <c r="K83" i="4"/>
  <c r="H83" i="4"/>
  <c r="N82" i="4"/>
  <c r="K82" i="4"/>
  <c r="H82" i="4"/>
  <c r="N81" i="4"/>
  <c r="K81" i="4"/>
  <c r="H81" i="4"/>
  <c r="N80" i="4"/>
  <c r="K80" i="4"/>
  <c r="H80" i="4"/>
  <c r="N79" i="4"/>
  <c r="K79" i="4"/>
  <c r="H79" i="4"/>
  <c r="N78" i="4"/>
  <c r="K78" i="4"/>
  <c r="H78" i="4"/>
  <c r="N76" i="4"/>
  <c r="K76" i="4"/>
  <c r="H76" i="4"/>
  <c r="N75" i="4"/>
  <c r="K75" i="4"/>
  <c r="H75" i="4"/>
  <c r="N74" i="4"/>
  <c r="K74" i="4"/>
  <c r="H74" i="4"/>
  <c r="N73" i="4"/>
  <c r="K73" i="4"/>
  <c r="H73" i="4"/>
  <c r="N72" i="4"/>
  <c r="K72" i="4"/>
  <c r="H72" i="4"/>
  <c r="N71" i="4"/>
  <c r="K71" i="4"/>
  <c r="H71" i="4"/>
  <c r="N70" i="4"/>
  <c r="K70" i="4"/>
  <c r="H70" i="4"/>
  <c r="N68" i="4"/>
  <c r="K68" i="4"/>
  <c r="H68" i="4"/>
  <c r="N67" i="4"/>
  <c r="K67" i="4"/>
  <c r="H67" i="4"/>
  <c r="E67" i="4"/>
  <c r="N66" i="4"/>
  <c r="K66" i="4"/>
  <c r="H66" i="4"/>
  <c r="E66" i="4"/>
  <c r="N65" i="4"/>
  <c r="K65" i="4"/>
  <c r="H65" i="4"/>
  <c r="E65" i="4"/>
  <c r="N64" i="4"/>
  <c r="K64" i="4"/>
  <c r="H64" i="4"/>
  <c r="E64" i="4"/>
  <c r="N63" i="4"/>
  <c r="K63" i="4"/>
  <c r="H63" i="4"/>
  <c r="E63" i="4"/>
  <c r="N62" i="4"/>
  <c r="K62" i="4"/>
  <c r="H62" i="4"/>
  <c r="E62" i="4"/>
  <c r="N60" i="4"/>
  <c r="K60" i="4"/>
  <c r="H60" i="4"/>
  <c r="E60" i="4"/>
  <c r="N59" i="4"/>
  <c r="K59" i="4"/>
  <c r="H59" i="4"/>
  <c r="E59" i="4"/>
  <c r="N58" i="4"/>
  <c r="K58" i="4"/>
  <c r="H58" i="4"/>
  <c r="E58" i="4"/>
  <c r="N57" i="4"/>
  <c r="K57" i="4"/>
  <c r="H57" i="4"/>
  <c r="E57" i="4"/>
  <c r="N56" i="4"/>
  <c r="K56" i="4"/>
  <c r="H56" i="4"/>
  <c r="E56" i="4"/>
  <c r="N55" i="4"/>
  <c r="K55" i="4"/>
  <c r="H55" i="4"/>
  <c r="E55" i="4"/>
  <c r="N54" i="4"/>
  <c r="K54" i="4"/>
  <c r="H54" i="4"/>
  <c r="E54" i="4"/>
  <c r="N52" i="4"/>
  <c r="K52" i="4"/>
  <c r="H52" i="4"/>
  <c r="E52" i="4"/>
  <c r="N51" i="4"/>
  <c r="K51" i="4"/>
  <c r="H51" i="4"/>
  <c r="E51" i="4"/>
  <c r="N50" i="4"/>
  <c r="K50" i="4"/>
  <c r="H50" i="4"/>
  <c r="E50" i="4"/>
  <c r="N49" i="4"/>
  <c r="K49" i="4"/>
  <c r="H49" i="4"/>
  <c r="E49" i="4"/>
  <c r="N48" i="4"/>
  <c r="K48" i="4"/>
  <c r="H48" i="4"/>
  <c r="E48" i="4"/>
  <c r="N47" i="4"/>
  <c r="K47" i="4"/>
  <c r="H47" i="4"/>
  <c r="N46" i="4"/>
  <c r="K46" i="4"/>
  <c r="H46" i="4"/>
  <c r="N44" i="4"/>
  <c r="K44" i="4"/>
  <c r="H44" i="4"/>
  <c r="N43" i="4"/>
  <c r="K43" i="4"/>
  <c r="H43" i="4"/>
  <c r="N42" i="4"/>
  <c r="K42" i="4"/>
  <c r="H42" i="4"/>
  <c r="N41" i="4"/>
  <c r="K41" i="4"/>
  <c r="H41" i="4"/>
  <c r="N40" i="4"/>
  <c r="K40" i="4"/>
  <c r="H40" i="4"/>
  <c r="B40" i="4"/>
  <c r="N39" i="4"/>
  <c r="K39" i="4"/>
  <c r="H39" i="4"/>
  <c r="N38" i="4"/>
  <c r="K38" i="4"/>
  <c r="H38" i="4"/>
  <c r="H37" i="4"/>
  <c r="N36" i="4"/>
  <c r="K36" i="4"/>
  <c r="H36" i="4"/>
  <c r="N35" i="4"/>
  <c r="K35" i="4"/>
  <c r="H35" i="4"/>
  <c r="N34" i="4"/>
  <c r="K34" i="4"/>
  <c r="H34" i="4"/>
  <c r="N33" i="4"/>
  <c r="K33" i="4"/>
  <c r="H33" i="4"/>
  <c r="N32" i="4"/>
  <c r="K32" i="4"/>
  <c r="H32" i="4"/>
  <c r="N31" i="4"/>
  <c r="K31" i="4"/>
  <c r="H31" i="4"/>
  <c r="N30" i="4"/>
  <c r="K30" i="4"/>
  <c r="H30" i="4"/>
  <c r="N29" i="4"/>
  <c r="K29" i="4"/>
  <c r="H29" i="4"/>
  <c r="E29" i="4"/>
  <c r="E25" i="4" s="1"/>
  <c r="S8" i="4" s="1"/>
  <c r="B29" i="4"/>
  <c r="B25" i="4" s="1"/>
  <c r="S7" i="4" s="1"/>
  <c r="N16" i="4"/>
  <c r="K16" i="4"/>
  <c r="N12" i="4"/>
  <c r="K12" i="4"/>
  <c r="K8" i="4" s="1"/>
  <c r="S5" i="4" s="1"/>
  <c r="O3" i="4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2" i="4"/>
  <c r="H18" i="3"/>
  <c r="H17" i="3"/>
  <c r="H16" i="3"/>
  <c r="H15" i="3"/>
  <c r="H14" i="3"/>
  <c r="H13" i="3"/>
  <c r="H12" i="3"/>
  <c r="B20" i="3"/>
  <c r="B21" i="3"/>
  <c r="B18" i="3"/>
  <c r="C12" i="2" l="1"/>
  <c r="D12" i="2"/>
  <c r="A14" i="2"/>
  <c r="B13" i="2"/>
  <c r="N22" i="3"/>
  <c r="H9" i="3"/>
  <c r="N37" i="4"/>
  <c r="N26" i="4" s="1"/>
  <c r="N25" i="4"/>
  <c r="S11" i="4" s="1"/>
  <c r="K24" i="4"/>
  <c r="K26" i="4"/>
  <c r="T10" i="4" s="1"/>
  <c r="K37" i="4"/>
  <c r="K25" i="4"/>
  <c r="S10" i="4" s="1"/>
  <c r="H26" i="4"/>
  <c r="T9" i="4" s="1"/>
  <c r="H25" i="4"/>
  <c r="S9" i="4" s="1"/>
  <c r="E33" i="4"/>
  <c r="E34" i="4"/>
  <c r="E40" i="4"/>
  <c r="E35" i="4"/>
  <c r="E43" i="4"/>
  <c r="E36" i="4"/>
  <c r="E44" i="4"/>
  <c r="E37" i="4"/>
  <c r="E26" i="4" s="1"/>
  <c r="T8" i="4" s="1"/>
  <c r="E45" i="4"/>
  <c r="E30" i="4"/>
  <c r="E38" i="4"/>
  <c r="E46" i="4"/>
  <c r="E31" i="4"/>
  <c r="E39" i="4"/>
  <c r="B47" i="4"/>
  <c r="B39" i="4"/>
  <c r="B31" i="4"/>
  <c r="B41" i="4"/>
  <c r="B33" i="4"/>
  <c r="B45" i="4"/>
  <c r="B42" i="4"/>
  <c r="B43" i="4"/>
  <c r="B36" i="4"/>
  <c r="B44" i="4"/>
  <c r="B32" i="4"/>
  <c r="B38" i="4"/>
  <c r="K17" i="4"/>
  <c r="K13" i="4"/>
  <c r="K15" i="4"/>
  <c r="K18" i="4"/>
  <c r="K19" i="4"/>
  <c r="K20" i="4"/>
  <c r="H17" i="4"/>
  <c r="H7" i="4"/>
  <c r="B46" i="4"/>
  <c r="N18" i="4"/>
  <c r="N19" i="4"/>
  <c r="N20" i="4"/>
  <c r="N14" i="4"/>
  <c r="B34" i="4"/>
  <c r="B35" i="4"/>
  <c r="H13" i="4"/>
  <c r="N8" i="4"/>
  <c r="S6" i="4" s="1"/>
  <c r="H8" i="4"/>
  <c r="S4" i="4" s="1"/>
  <c r="Q9" i="4"/>
  <c r="O3" i="3"/>
  <c r="O4" i="3" s="1"/>
  <c r="O5" i="3" s="1"/>
  <c r="O6" i="3" s="1"/>
  <c r="O7" i="3" s="1"/>
  <c r="O8" i="3" s="1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2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N1501" i="3"/>
  <c r="N1502" i="3"/>
  <c r="N1503" i="3"/>
  <c r="N1504" i="3"/>
  <c r="N1505" i="3"/>
  <c r="N1506" i="3"/>
  <c r="N1507" i="3"/>
  <c r="N1508" i="3"/>
  <c r="N1509" i="3"/>
  <c r="N1510" i="3"/>
  <c r="N1511" i="3"/>
  <c r="N1512" i="3"/>
  <c r="N1513" i="3"/>
  <c r="N1514" i="3"/>
  <c r="N1515" i="3"/>
  <c r="N1516" i="3"/>
  <c r="N1517" i="3"/>
  <c r="N1518" i="3"/>
  <c r="N1519" i="3"/>
  <c r="N1520" i="3"/>
  <c r="N1521" i="3"/>
  <c r="N1522" i="3"/>
  <c r="N1523" i="3"/>
  <c r="N1524" i="3"/>
  <c r="N1525" i="3"/>
  <c r="N1526" i="3"/>
  <c r="N1527" i="3"/>
  <c r="N1528" i="3"/>
  <c r="N1529" i="3"/>
  <c r="N1530" i="3"/>
  <c r="N1531" i="3"/>
  <c r="N1532" i="3"/>
  <c r="N1533" i="3"/>
  <c r="N1534" i="3"/>
  <c r="N1535" i="3"/>
  <c r="N1536" i="3"/>
  <c r="N1537" i="3"/>
  <c r="N1538" i="3"/>
  <c r="N1539" i="3"/>
  <c r="N1540" i="3"/>
  <c r="N1541" i="3"/>
  <c r="N1542" i="3"/>
  <c r="N1543" i="3"/>
  <c r="N1544" i="3"/>
  <c r="N1545" i="3"/>
  <c r="N1546" i="3"/>
  <c r="N1547" i="3"/>
  <c r="N1548" i="3"/>
  <c r="N1549" i="3"/>
  <c r="N1550" i="3"/>
  <c r="N1551" i="3"/>
  <c r="N1552" i="3"/>
  <c r="N1553" i="3"/>
  <c r="N1554" i="3"/>
  <c r="N1555" i="3"/>
  <c r="N1556" i="3"/>
  <c r="N1557" i="3"/>
  <c r="N1558" i="3"/>
  <c r="N1559" i="3"/>
  <c r="N1560" i="3"/>
  <c r="N1561" i="3"/>
  <c r="N1562" i="3"/>
  <c r="N1563" i="3"/>
  <c r="N1564" i="3"/>
  <c r="N1565" i="3"/>
  <c r="N1566" i="3"/>
  <c r="N1567" i="3"/>
  <c r="N1568" i="3"/>
  <c r="N1569" i="3"/>
  <c r="N1570" i="3"/>
  <c r="N1571" i="3"/>
  <c r="N1572" i="3"/>
  <c r="N1573" i="3"/>
  <c r="N1574" i="3"/>
  <c r="N1575" i="3"/>
  <c r="N1576" i="3"/>
  <c r="N1577" i="3"/>
  <c r="N1578" i="3"/>
  <c r="N1579" i="3"/>
  <c r="N1580" i="3"/>
  <c r="N1581" i="3"/>
  <c r="N1582" i="3"/>
  <c r="N1583" i="3"/>
  <c r="N1584" i="3"/>
  <c r="N1585" i="3"/>
  <c r="N1586" i="3"/>
  <c r="N1587" i="3"/>
  <c r="N1588" i="3"/>
  <c r="N1589" i="3"/>
  <c r="N1590" i="3"/>
  <c r="N1591" i="3"/>
  <c r="N1592" i="3"/>
  <c r="N1593" i="3"/>
  <c r="N1594" i="3"/>
  <c r="N1595" i="3"/>
  <c r="N1596" i="3"/>
  <c r="N1597" i="3"/>
  <c r="N1598" i="3"/>
  <c r="N1599" i="3"/>
  <c r="N1600" i="3"/>
  <c r="N1601" i="3"/>
  <c r="N1602" i="3"/>
  <c r="N1603" i="3"/>
  <c r="N1604" i="3"/>
  <c r="N1605" i="3"/>
  <c r="N1606" i="3"/>
  <c r="N1607" i="3"/>
  <c r="N1608" i="3"/>
  <c r="N1609" i="3"/>
  <c r="N1610" i="3"/>
  <c r="N1611" i="3"/>
  <c r="N1612" i="3"/>
  <c r="N1613" i="3"/>
  <c r="N1614" i="3"/>
  <c r="N1615" i="3"/>
  <c r="N1616" i="3"/>
  <c r="N1617" i="3"/>
  <c r="N1618" i="3"/>
  <c r="N1619" i="3"/>
  <c r="N1620" i="3"/>
  <c r="N1621" i="3"/>
  <c r="N1622" i="3"/>
  <c r="N1623" i="3"/>
  <c r="N1624" i="3"/>
  <c r="N1625" i="3"/>
  <c r="N1626" i="3"/>
  <c r="N1627" i="3"/>
  <c r="N1628" i="3"/>
  <c r="N1629" i="3"/>
  <c r="N1630" i="3"/>
  <c r="N1631" i="3"/>
  <c r="N1632" i="3"/>
  <c r="N1633" i="3"/>
  <c r="N1634" i="3"/>
  <c r="N1635" i="3"/>
  <c r="N1636" i="3"/>
  <c r="N1637" i="3"/>
  <c r="N1638" i="3"/>
  <c r="N1639" i="3"/>
  <c r="N1640" i="3"/>
  <c r="N1641" i="3"/>
  <c r="N1642" i="3"/>
  <c r="N1643" i="3"/>
  <c r="N1644" i="3"/>
  <c r="N1645" i="3"/>
  <c r="N1646" i="3"/>
  <c r="N1647" i="3"/>
  <c r="N1648" i="3"/>
  <c r="N1649" i="3"/>
  <c r="N1650" i="3"/>
  <c r="N1651" i="3"/>
  <c r="N1652" i="3"/>
  <c r="N1653" i="3"/>
  <c r="N1654" i="3"/>
  <c r="N1655" i="3"/>
  <c r="N1656" i="3"/>
  <c r="N1657" i="3"/>
  <c r="N1658" i="3"/>
  <c r="N1659" i="3"/>
  <c r="N1660" i="3"/>
  <c r="N1661" i="3"/>
  <c r="N1662" i="3"/>
  <c r="N1663" i="3"/>
  <c r="N1664" i="3"/>
  <c r="N1665" i="3"/>
  <c r="N1666" i="3"/>
  <c r="N1667" i="3"/>
  <c r="N1668" i="3"/>
  <c r="N1669" i="3"/>
  <c r="N1670" i="3"/>
  <c r="N1671" i="3"/>
  <c r="N1672" i="3"/>
  <c r="N1673" i="3"/>
  <c r="N1674" i="3"/>
  <c r="N1675" i="3"/>
  <c r="N1676" i="3"/>
  <c r="N1677" i="3"/>
  <c r="N1678" i="3"/>
  <c r="N1679" i="3"/>
  <c r="N1680" i="3"/>
  <c r="N1681" i="3"/>
  <c r="N1682" i="3"/>
  <c r="N1683" i="3"/>
  <c r="N1684" i="3"/>
  <c r="N1685" i="3"/>
  <c r="N1686" i="3"/>
  <c r="N1687" i="3"/>
  <c r="N1688" i="3"/>
  <c r="N1689" i="3"/>
  <c r="N1690" i="3"/>
  <c r="N1691" i="3"/>
  <c r="N1692" i="3"/>
  <c r="N1693" i="3"/>
  <c r="N1694" i="3"/>
  <c r="N1695" i="3"/>
  <c r="N1696" i="3"/>
  <c r="N1697" i="3"/>
  <c r="N1698" i="3"/>
  <c r="N1699" i="3"/>
  <c r="N1700" i="3"/>
  <c r="N1701" i="3"/>
  <c r="N1702" i="3"/>
  <c r="N1703" i="3"/>
  <c r="N1704" i="3"/>
  <c r="N1705" i="3"/>
  <c r="N1706" i="3"/>
  <c r="N1707" i="3"/>
  <c r="N1708" i="3"/>
  <c r="N1709" i="3"/>
  <c r="N1710" i="3"/>
  <c r="N1711" i="3"/>
  <c r="N1712" i="3"/>
  <c r="N1713" i="3"/>
  <c r="N1714" i="3"/>
  <c r="N1715" i="3"/>
  <c r="N1716" i="3"/>
  <c r="N1717" i="3"/>
  <c r="N1718" i="3"/>
  <c r="N1719" i="3"/>
  <c r="N1720" i="3"/>
  <c r="N1721" i="3"/>
  <c r="N1722" i="3"/>
  <c r="N1723" i="3"/>
  <c r="N1724" i="3"/>
  <c r="N1725" i="3"/>
  <c r="N1726" i="3"/>
  <c r="N1727" i="3"/>
  <c r="N1728" i="3"/>
  <c r="N1729" i="3"/>
  <c r="N1730" i="3"/>
  <c r="N1731" i="3"/>
  <c r="N1732" i="3"/>
  <c r="N1733" i="3"/>
  <c r="N1734" i="3"/>
  <c r="N1735" i="3"/>
  <c r="N1736" i="3"/>
  <c r="N1737" i="3"/>
  <c r="N1738" i="3"/>
  <c r="N1739" i="3"/>
  <c r="N1740" i="3"/>
  <c r="N1741" i="3"/>
  <c r="N1742" i="3"/>
  <c r="N1743" i="3"/>
  <c r="N1744" i="3"/>
  <c r="N1745" i="3"/>
  <c r="N1746" i="3"/>
  <c r="N1747" i="3"/>
  <c r="N1748" i="3"/>
  <c r="N1749" i="3"/>
  <c r="N1750" i="3"/>
  <c r="N1751" i="3"/>
  <c r="N1752" i="3"/>
  <c r="N1753" i="3"/>
  <c r="N1754" i="3"/>
  <c r="N1755" i="3"/>
  <c r="N1756" i="3"/>
  <c r="N1757" i="3"/>
  <c r="N1758" i="3"/>
  <c r="N1759" i="3"/>
  <c r="N1760" i="3"/>
  <c r="N1761" i="3"/>
  <c r="N1762" i="3"/>
  <c r="N1763" i="3"/>
  <c r="N1764" i="3"/>
  <c r="N1765" i="3"/>
  <c r="N1766" i="3"/>
  <c r="N1767" i="3"/>
  <c r="N1768" i="3"/>
  <c r="N1769" i="3"/>
  <c r="N1770" i="3"/>
  <c r="N1771" i="3"/>
  <c r="N1772" i="3"/>
  <c r="N1773" i="3"/>
  <c r="N1774" i="3"/>
  <c r="N1775" i="3"/>
  <c r="N1776" i="3"/>
  <c r="N1777" i="3"/>
  <c r="N1778" i="3"/>
  <c r="N1779" i="3"/>
  <c r="N1780" i="3"/>
  <c r="N1781" i="3"/>
  <c r="N1782" i="3"/>
  <c r="N1783" i="3"/>
  <c r="N1784" i="3"/>
  <c r="N1785" i="3"/>
  <c r="N1786" i="3"/>
  <c r="N1787" i="3"/>
  <c r="N1788" i="3"/>
  <c r="N1789" i="3"/>
  <c r="N1790" i="3"/>
  <c r="N1791" i="3"/>
  <c r="N1792" i="3"/>
  <c r="N1793" i="3"/>
  <c r="N1794" i="3"/>
  <c r="N1795" i="3"/>
  <c r="N1796" i="3"/>
  <c r="N1797" i="3"/>
  <c r="N1798" i="3"/>
  <c r="N1799" i="3"/>
  <c r="N1800" i="3"/>
  <c r="N1801" i="3"/>
  <c r="N1802" i="3"/>
  <c r="N1803" i="3"/>
  <c r="N1804" i="3"/>
  <c r="N1805" i="3"/>
  <c r="N1806" i="3"/>
  <c r="N1807" i="3"/>
  <c r="N1808" i="3"/>
  <c r="N1809" i="3"/>
  <c r="N1810" i="3"/>
  <c r="N1811" i="3"/>
  <c r="N1812" i="3"/>
  <c r="N1813" i="3"/>
  <c r="N1814" i="3"/>
  <c r="N1815" i="3"/>
  <c r="N1816" i="3"/>
  <c r="N1817" i="3"/>
  <c r="N1818" i="3"/>
  <c r="N1819" i="3"/>
  <c r="N1820" i="3"/>
  <c r="N1821" i="3"/>
  <c r="N1822" i="3"/>
  <c r="N1823" i="3"/>
  <c r="N1824" i="3"/>
  <c r="N1825" i="3"/>
  <c r="N1826" i="3"/>
  <c r="N1827" i="3"/>
  <c r="N1828" i="3"/>
  <c r="N1829" i="3"/>
  <c r="N1830" i="3"/>
  <c r="N1831" i="3"/>
  <c r="N1832" i="3"/>
  <c r="N1833" i="3"/>
  <c r="N1834" i="3"/>
  <c r="N1835" i="3"/>
  <c r="N1836" i="3"/>
  <c r="N1837" i="3"/>
  <c r="N1838" i="3"/>
  <c r="N1839" i="3"/>
  <c r="N1840" i="3"/>
  <c r="N1841" i="3"/>
  <c r="N1842" i="3"/>
  <c r="N1843" i="3"/>
  <c r="N1844" i="3"/>
  <c r="N1845" i="3"/>
  <c r="N1846" i="3"/>
  <c r="N1847" i="3"/>
  <c r="N1848" i="3"/>
  <c r="N1849" i="3"/>
  <c r="N1850" i="3"/>
  <c r="N1851" i="3"/>
  <c r="N1852" i="3"/>
  <c r="N1853" i="3"/>
  <c r="N1854" i="3"/>
  <c r="N1855" i="3"/>
  <c r="N1856" i="3"/>
  <c r="N1857" i="3"/>
  <c r="N1858" i="3"/>
  <c r="N1859" i="3"/>
  <c r="N1860" i="3"/>
  <c r="N1861" i="3"/>
  <c r="N1862" i="3"/>
  <c r="N1863" i="3"/>
  <c r="N1864" i="3"/>
  <c r="N1865" i="3"/>
  <c r="N1866" i="3"/>
  <c r="N1867" i="3"/>
  <c r="N1868" i="3"/>
  <c r="N1869" i="3"/>
  <c r="N1870" i="3"/>
  <c r="N1871" i="3"/>
  <c r="N1872" i="3"/>
  <c r="N1873" i="3"/>
  <c r="N1874" i="3"/>
  <c r="N1875" i="3"/>
  <c r="N1876" i="3"/>
  <c r="N1877" i="3"/>
  <c r="N1878" i="3"/>
  <c r="N1879" i="3"/>
  <c r="N1880" i="3"/>
  <c r="N1881" i="3"/>
  <c r="N1882" i="3"/>
  <c r="N1883" i="3"/>
  <c r="N1884" i="3"/>
  <c r="N1885" i="3"/>
  <c r="N1886" i="3"/>
  <c r="N1887" i="3"/>
  <c r="N1888" i="3"/>
  <c r="N1889" i="3"/>
  <c r="N1890" i="3"/>
  <c r="N1891" i="3"/>
  <c r="N1892" i="3"/>
  <c r="N1893" i="3"/>
  <c r="N1894" i="3"/>
  <c r="N1895" i="3"/>
  <c r="N1896" i="3"/>
  <c r="N1897" i="3"/>
  <c r="N1898" i="3"/>
  <c r="N1899" i="3"/>
  <c r="N1900" i="3"/>
  <c r="N1901" i="3"/>
  <c r="N1902" i="3"/>
  <c r="N1903" i="3"/>
  <c r="N1904" i="3"/>
  <c r="N1905" i="3"/>
  <c r="N1906" i="3"/>
  <c r="N1907" i="3"/>
  <c r="N1908" i="3"/>
  <c r="N1909" i="3"/>
  <c r="N1910" i="3"/>
  <c r="N1911" i="3"/>
  <c r="N1912" i="3"/>
  <c r="N1913" i="3"/>
  <c r="N1914" i="3"/>
  <c r="N1915" i="3"/>
  <c r="N1916" i="3"/>
  <c r="N1917" i="3"/>
  <c r="N1918" i="3"/>
  <c r="N1919" i="3"/>
  <c r="N1920" i="3"/>
  <c r="N1921" i="3"/>
  <c r="N1922" i="3"/>
  <c r="N1923" i="3"/>
  <c r="N1924" i="3"/>
  <c r="N1925" i="3"/>
  <c r="N1926" i="3"/>
  <c r="N1927" i="3"/>
  <c r="N1928" i="3"/>
  <c r="N1929" i="3"/>
  <c r="N1930" i="3"/>
  <c r="N1931" i="3"/>
  <c r="N1932" i="3"/>
  <c r="N1933" i="3"/>
  <c r="N1934" i="3"/>
  <c r="N1935" i="3"/>
  <c r="N1936" i="3"/>
  <c r="N1937" i="3"/>
  <c r="N1938" i="3"/>
  <c r="N1939" i="3"/>
  <c r="N1940" i="3"/>
  <c r="N1941" i="3"/>
  <c r="N1942" i="3"/>
  <c r="N1943" i="3"/>
  <c r="N1944" i="3"/>
  <c r="N1945" i="3"/>
  <c r="N1946" i="3"/>
  <c r="N1947" i="3"/>
  <c r="N1948" i="3"/>
  <c r="N1949" i="3"/>
  <c r="N1950" i="3"/>
  <c r="N1951" i="3"/>
  <c r="N1952" i="3"/>
  <c r="N1953" i="3"/>
  <c r="N1954" i="3"/>
  <c r="N1955" i="3"/>
  <c r="N1956" i="3"/>
  <c r="N1957" i="3"/>
  <c r="N1958" i="3"/>
  <c r="N1959" i="3"/>
  <c r="N1960" i="3"/>
  <c r="N1961" i="3"/>
  <c r="N1962" i="3"/>
  <c r="N1963" i="3"/>
  <c r="N1964" i="3"/>
  <c r="N1965" i="3"/>
  <c r="N1966" i="3"/>
  <c r="N1967" i="3"/>
  <c r="N1968" i="3"/>
  <c r="N1969" i="3"/>
  <c r="N1970" i="3"/>
  <c r="N1971" i="3"/>
  <c r="N1972" i="3"/>
  <c r="N1973" i="3"/>
  <c r="N1974" i="3"/>
  <c r="N1975" i="3"/>
  <c r="N1976" i="3"/>
  <c r="N1977" i="3"/>
  <c r="N1978" i="3"/>
  <c r="N1979" i="3"/>
  <c r="N1980" i="3"/>
  <c r="N1981" i="3"/>
  <c r="N1982" i="3"/>
  <c r="N1983" i="3"/>
  <c r="N1984" i="3"/>
  <c r="N1985" i="3"/>
  <c r="N1986" i="3"/>
  <c r="N1987" i="3"/>
  <c r="N1988" i="3"/>
  <c r="N1989" i="3"/>
  <c r="N1990" i="3"/>
  <c r="N1991" i="3"/>
  <c r="N1992" i="3"/>
  <c r="N1993" i="3"/>
  <c r="N1994" i="3"/>
  <c r="N1995" i="3"/>
  <c r="N1996" i="3"/>
  <c r="N1997" i="3"/>
  <c r="N1998" i="3"/>
  <c r="N1999" i="3"/>
  <c r="N2000" i="3"/>
  <c r="N2001" i="3"/>
  <c r="N2002" i="3"/>
  <c r="N2003" i="3"/>
  <c r="N2004" i="3"/>
  <c r="N2005" i="3"/>
  <c r="N2006" i="3"/>
  <c r="N2007" i="3"/>
  <c r="N2008" i="3"/>
  <c r="N2009" i="3"/>
  <c r="N2010" i="3"/>
  <c r="N2011" i="3"/>
  <c r="N2012" i="3"/>
  <c r="N2013" i="3"/>
  <c r="N2014" i="3"/>
  <c r="N2015" i="3"/>
  <c r="N2016" i="3"/>
  <c r="N2017" i="3"/>
  <c r="N2018" i="3"/>
  <c r="N2019" i="3"/>
  <c r="N2020" i="3"/>
  <c r="N2021" i="3"/>
  <c r="N2022" i="3"/>
  <c r="N2023" i="3"/>
  <c r="N2024" i="3"/>
  <c r="N2025" i="3"/>
  <c r="N2026" i="3"/>
  <c r="N2027" i="3"/>
  <c r="N2028" i="3"/>
  <c r="N2029" i="3"/>
  <c r="N2030" i="3"/>
  <c r="N2031" i="3"/>
  <c r="N2032" i="3"/>
  <c r="N2033" i="3"/>
  <c r="N2034" i="3"/>
  <c r="N2035" i="3"/>
  <c r="N2036" i="3"/>
  <c r="N2037" i="3"/>
  <c r="N2038" i="3"/>
  <c r="N2039" i="3"/>
  <c r="N2040" i="3"/>
  <c r="N2041" i="3"/>
  <c r="N2042" i="3"/>
  <c r="N2043" i="3"/>
  <c r="N2044" i="3"/>
  <c r="N2045" i="3"/>
  <c r="N2046" i="3"/>
  <c r="N2047" i="3"/>
  <c r="N2048" i="3"/>
  <c r="N2049" i="3"/>
  <c r="N2050" i="3"/>
  <c r="N2051" i="3"/>
  <c r="N2052" i="3"/>
  <c r="N2053" i="3"/>
  <c r="N2054" i="3"/>
  <c r="N2055" i="3"/>
  <c r="N2056" i="3"/>
  <c r="N2057" i="3"/>
  <c r="N2058" i="3"/>
  <c r="N2059" i="3"/>
  <c r="N2060" i="3"/>
  <c r="N2061" i="3"/>
  <c r="N2062" i="3"/>
  <c r="N2063" i="3"/>
  <c r="N2064" i="3"/>
  <c r="N2065" i="3"/>
  <c r="N2066" i="3"/>
  <c r="N2067" i="3"/>
  <c r="N2068" i="3"/>
  <c r="N2069" i="3"/>
  <c r="N2070" i="3"/>
  <c r="N2071" i="3"/>
  <c r="N2072" i="3"/>
  <c r="N2073" i="3"/>
  <c r="N2074" i="3"/>
  <c r="N2075" i="3"/>
  <c r="N2076" i="3"/>
  <c r="N2077" i="3"/>
  <c r="N2078" i="3"/>
  <c r="N2079" i="3"/>
  <c r="N2080" i="3"/>
  <c r="N2081" i="3"/>
  <c r="N2082" i="3"/>
  <c r="N2083" i="3"/>
  <c r="N2084" i="3"/>
  <c r="N2085" i="3"/>
  <c r="N2086" i="3"/>
  <c r="N2087" i="3"/>
  <c r="N2088" i="3"/>
  <c r="N2089" i="3"/>
  <c r="N2090" i="3"/>
  <c r="N2091" i="3"/>
  <c r="N2092" i="3"/>
  <c r="N2093" i="3"/>
  <c r="N2094" i="3"/>
  <c r="N2095" i="3"/>
  <c r="N2096" i="3"/>
  <c r="N2097" i="3"/>
  <c r="N2098" i="3"/>
  <c r="N2099" i="3"/>
  <c r="N2100" i="3"/>
  <c r="N2101" i="3"/>
  <c r="N2102" i="3"/>
  <c r="N2103" i="3"/>
  <c r="N2104" i="3"/>
  <c r="N2105" i="3"/>
  <c r="N2106" i="3"/>
  <c r="N2107" i="3"/>
  <c r="N2108" i="3"/>
  <c r="N2109" i="3"/>
  <c r="N2110" i="3"/>
  <c r="N2111" i="3"/>
  <c r="N2112" i="3"/>
  <c r="N2113" i="3"/>
  <c r="N2114" i="3"/>
  <c r="N2115" i="3"/>
  <c r="N2116" i="3"/>
  <c r="N2117" i="3"/>
  <c r="N2118" i="3"/>
  <c r="N2119" i="3"/>
  <c r="N2120" i="3"/>
  <c r="N2121" i="3"/>
  <c r="N2122" i="3"/>
  <c r="N2123" i="3"/>
  <c r="N2124" i="3"/>
  <c r="N2125" i="3"/>
  <c r="N2126" i="3"/>
  <c r="N2127" i="3"/>
  <c r="N2128" i="3"/>
  <c r="N2129" i="3"/>
  <c r="N2130" i="3"/>
  <c r="N2131" i="3"/>
  <c r="N2132" i="3"/>
  <c r="N2133" i="3"/>
  <c r="N2134" i="3"/>
  <c r="N2135" i="3"/>
  <c r="N2136" i="3"/>
  <c r="N2137" i="3"/>
  <c r="N2138" i="3"/>
  <c r="N2139" i="3"/>
  <c r="N2140" i="3"/>
  <c r="N2141" i="3"/>
  <c r="N2142" i="3"/>
  <c r="N2143" i="3"/>
  <c r="N2144" i="3"/>
  <c r="N2145" i="3"/>
  <c r="N2146" i="3"/>
  <c r="N2147" i="3"/>
  <c r="N2148" i="3"/>
  <c r="N2149" i="3"/>
  <c r="N2150" i="3"/>
  <c r="N2151" i="3"/>
  <c r="N2152" i="3"/>
  <c r="N2153" i="3"/>
  <c r="N2154" i="3"/>
  <c r="N2155" i="3"/>
  <c r="N2156" i="3"/>
  <c r="N2157" i="3"/>
  <c r="N2158" i="3"/>
  <c r="N2159" i="3"/>
  <c r="N2160" i="3"/>
  <c r="N2161" i="3"/>
  <c r="N2162" i="3"/>
  <c r="N2163" i="3"/>
  <c r="N2164" i="3"/>
  <c r="N2165" i="3"/>
  <c r="N2166" i="3"/>
  <c r="N2167" i="3"/>
  <c r="N2168" i="3"/>
  <c r="N2169" i="3"/>
  <c r="N2170" i="3"/>
  <c r="N2171" i="3"/>
  <c r="N2172" i="3"/>
  <c r="N2173" i="3"/>
  <c r="N2174" i="3"/>
  <c r="N2175" i="3"/>
  <c r="N2176" i="3"/>
  <c r="N2177" i="3"/>
  <c r="N2178" i="3"/>
  <c r="N2179" i="3"/>
  <c r="N2180" i="3"/>
  <c r="N2181" i="3"/>
  <c r="N2182" i="3"/>
  <c r="N2183" i="3"/>
  <c r="N2184" i="3"/>
  <c r="N2185" i="3"/>
  <c r="N2186" i="3"/>
  <c r="N2187" i="3"/>
  <c r="N2188" i="3"/>
  <c r="N2189" i="3"/>
  <c r="N2190" i="3"/>
  <c r="N2191" i="3"/>
  <c r="N2192" i="3"/>
  <c r="N2193" i="3"/>
  <c r="N2194" i="3"/>
  <c r="N2195" i="3"/>
  <c r="N2196" i="3"/>
  <c r="N2197" i="3"/>
  <c r="N2198" i="3"/>
  <c r="N2199" i="3"/>
  <c r="N2200" i="3"/>
  <c r="N2201" i="3"/>
  <c r="N2202" i="3"/>
  <c r="N2203" i="3"/>
  <c r="N2204" i="3"/>
  <c r="N2205" i="3"/>
  <c r="N2206" i="3"/>
  <c r="N2207" i="3"/>
  <c r="N2208" i="3"/>
  <c r="N2209" i="3"/>
  <c r="N2210" i="3"/>
  <c r="N2211" i="3"/>
  <c r="N2212" i="3"/>
  <c r="N2213" i="3"/>
  <c r="N2214" i="3"/>
  <c r="N2215" i="3"/>
  <c r="N2216" i="3"/>
  <c r="N2217" i="3"/>
  <c r="N2218" i="3"/>
  <c r="N2219" i="3"/>
  <c r="N2220" i="3"/>
  <c r="N2221" i="3"/>
  <c r="N2222" i="3"/>
  <c r="N2223" i="3"/>
  <c r="N2224" i="3"/>
  <c r="N2225" i="3"/>
  <c r="N2226" i="3"/>
  <c r="N2227" i="3"/>
  <c r="N2228" i="3"/>
  <c r="N2229" i="3"/>
  <c r="N2230" i="3"/>
  <c r="N2231" i="3"/>
  <c r="N2232" i="3"/>
  <c r="N2233" i="3"/>
  <c r="N2234" i="3"/>
  <c r="N2235" i="3"/>
  <c r="N2236" i="3"/>
  <c r="N2237" i="3"/>
  <c r="N2238" i="3"/>
  <c r="N2239" i="3"/>
  <c r="N2240" i="3"/>
  <c r="N2241" i="3"/>
  <c r="N2242" i="3"/>
  <c r="N2243" i="3"/>
  <c r="N2244" i="3"/>
  <c r="N2245" i="3"/>
  <c r="N2246" i="3"/>
  <c r="N2247" i="3"/>
  <c r="N2248" i="3"/>
  <c r="N2249" i="3"/>
  <c r="N2250" i="3"/>
  <c r="N2251" i="3"/>
  <c r="N2252" i="3"/>
  <c r="N2253" i="3"/>
  <c r="N2254" i="3"/>
  <c r="N2255" i="3"/>
  <c r="N2256" i="3"/>
  <c r="N2257" i="3"/>
  <c r="N2258" i="3"/>
  <c r="N2259" i="3"/>
  <c r="N2260" i="3"/>
  <c r="N2261" i="3"/>
  <c r="N2262" i="3"/>
  <c r="N2263" i="3"/>
  <c r="N2264" i="3"/>
  <c r="N2265" i="3"/>
  <c r="N2266" i="3"/>
  <c r="N2267" i="3"/>
  <c r="N2268" i="3"/>
  <c r="N2269" i="3"/>
  <c r="N2270" i="3"/>
  <c r="N2271" i="3"/>
  <c r="N2272" i="3"/>
  <c r="N2273" i="3"/>
  <c r="N2274" i="3"/>
  <c r="N2275" i="3"/>
  <c r="N2276" i="3"/>
  <c r="N2277" i="3"/>
  <c r="N2278" i="3"/>
  <c r="N2279" i="3"/>
  <c r="N2280" i="3"/>
  <c r="N2281" i="3"/>
  <c r="N2282" i="3"/>
  <c r="N2283" i="3"/>
  <c r="N2284" i="3"/>
  <c r="N2285" i="3"/>
  <c r="N2286" i="3"/>
  <c r="N2287" i="3"/>
  <c r="N2288" i="3"/>
  <c r="N2289" i="3"/>
  <c r="N2290" i="3"/>
  <c r="N2291" i="3"/>
  <c r="N2292" i="3"/>
  <c r="N2293" i="3"/>
  <c r="N2294" i="3"/>
  <c r="N2295" i="3"/>
  <c r="N2296" i="3"/>
  <c r="N2297" i="3"/>
  <c r="N2298" i="3"/>
  <c r="N2299" i="3"/>
  <c r="N2300" i="3"/>
  <c r="N2301" i="3"/>
  <c r="N2302" i="3"/>
  <c r="N2303" i="3"/>
  <c r="N2304" i="3"/>
  <c r="N2305" i="3"/>
  <c r="N2306" i="3"/>
  <c r="N2307" i="3"/>
  <c r="N2308" i="3"/>
  <c r="N2309" i="3"/>
  <c r="N2310" i="3"/>
  <c r="N2311" i="3"/>
  <c r="N2312" i="3"/>
  <c r="N2313" i="3"/>
  <c r="N2314" i="3"/>
  <c r="N2315" i="3"/>
  <c r="N2316" i="3"/>
  <c r="N2317" i="3"/>
  <c r="N2318" i="3"/>
  <c r="N2319" i="3"/>
  <c r="N2320" i="3"/>
  <c r="N2321" i="3"/>
  <c r="N2322" i="3"/>
  <c r="N2323" i="3"/>
  <c r="N2324" i="3"/>
  <c r="N2325" i="3"/>
  <c r="N2326" i="3"/>
  <c r="N2327" i="3"/>
  <c r="N2328" i="3"/>
  <c r="N2329" i="3"/>
  <c r="N2330" i="3"/>
  <c r="N2331" i="3"/>
  <c r="N2332" i="3"/>
  <c r="N2333" i="3"/>
  <c r="N2334" i="3"/>
  <c r="N2335" i="3"/>
  <c r="N2336" i="3"/>
  <c r="N2337" i="3"/>
  <c r="N2338" i="3"/>
  <c r="N2339" i="3"/>
  <c r="N2340" i="3"/>
  <c r="N2341" i="3"/>
  <c r="N2342" i="3"/>
  <c r="N2343" i="3"/>
  <c r="N2344" i="3"/>
  <c r="N2345" i="3"/>
  <c r="N2346" i="3"/>
  <c r="N2347" i="3"/>
  <c r="N2348" i="3"/>
  <c r="N2349" i="3"/>
  <c r="N2350" i="3"/>
  <c r="N2351" i="3"/>
  <c r="N2352" i="3"/>
  <c r="N2353" i="3"/>
  <c r="N2354" i="3"/>
  <c r="N2355" i="3"/>
  <c r="N2356" i="3"/>
  <c r="N2357" i="3"/>
  <c r="N2358" i="3"/>
  <c r="N2359" i="3"/>
  <c r="N2360" i="3"/>
  <c r="N2361" i="3"/>
  <c r="N2362" i="3"/>
  <c r="N2363" i="3"/>
  <c r="N2364" i="3"/>
  <c r="N2365" i="3"/>
  <c r="N2366" i="3"/>
  <c r="N2367" i="3"/>
  <c r="N2368" i="3"/>
  <c r="N2369" i="3"/>
  <c r="N2370" i="3"/>
  <c r="N2371" i="3"/>
  <c r="N2372" i="3"/>
  <c r="N2373" i="3"/>
  <c r="N2374" i="3"/>
  <c r="N2375" i="3"/>
  <c r="N2376" i="3"/>
  <c r="N2377" i="3"/>
  <c r="N2378" i="3"/>
  <c r="N2379" i="3"/>
  <c r="N2380" i="3"/>
  <c r="N2381" i="3"/>
  <c r="N2382" i="3"/>
  <c r="N2383" i="3"/>
  <c r="N2384" i="3"/>
  <c r="N2385" i="3"/>
  <c r="N2386" i="3"/>
  <c r="N2387" i="3"/>
  <c r="N2388" i="3"/>
  <c r="N2389" i="3"/>
  <c r="N2390" i="3"/>
  <c r="N2391" i="3"/>
  <c r="N2392" i="3"/>
  <c r="N2393" i="3"/>
  <c r="N2394" i="3"/>
  <c r="N2395" i="3"/>
  <c r="N2396" i="3"/>
  <c r="N2397" i="3"/>
  <c r="N2398" i="3"/>
  <c r="N2399" i="3"/>
  <c r="N2400" i="3"/>
  <c r="N2401" i="3"/>
  <c r="N2402" i="3"/>
  <c r="N2403" i="3"/>
  <c r="N2404" i="3"/>
  <c r="N2405" i="3"/>
  <c r="N2406" i="3"/>
  <c r="N2407" i="3"/>
  <c r="N2408" i="3"/>
  <c r="N2409" i="3"/>
  <c r="N2410" i="3"/>
  <c r="N2411" i="3"/>
  <c r="N2412" i="3"/>
  <c r="N2413" i="3"/>
  <c r="N2414" i="3"/>
  <c r="N2415" i="3"/>
  <c r="N2416" i="3"/>
  <c r="N2417" i="3"/>
  <c r="N2418" i="3"/>
  <c r="N2419" i="3"/>
  <c r="N2420" i="3"/>
  <c r="N2421" i="3"/>
  <c r="N2422" i="3"/>
  <c r="N2423" i="3"/>
  <c r="N2424" i="3"/>
  <c r="N2425" i="3"/>
  <c r="N2426" i="3"/>
  <c r="N2427" i="3"/>
  <c r="N2428" i="3"/>
  <c r="N2429" i="3"/>
  <c r="N2430" i="3"/>
  <c r="N2431" i="3"/>
  <c r="N2432" i="3"/>
  <c r="N2433" i="3"/>
  <c r="N2434" i="3"/>
  <c r="N2435" i="3"/>
  <c r="N2436" i="3"/>
  <c r="N2437" i="3"/>
  <c r="N2438" i="3"/>
  <c r="N2439" i="3"/>
  <c r="N2440" i="3"/>
  <c r="N2441" i="3"/>
  <c r="N2442" i="3"/>
  <c r="N2443" i="3"/>
  <c r="N2444" i="3"/>
  <c r="N2445" i="3"/>
  <c r="N2446" i="3"/>
  <c r="N2447" i="3"/>
  <c r="N2448" i="3"/>
  <c r="N2449" i="3"/>
  <c r="N2450" i="3"/>
  <c r="N2451" i="3"/>
  <c r="N2452" i="3"/>
  <c r="N2453" i="3"/>
  <c r="N2454" i="3"/>
  <c r="N2455" i="3"/>
  <c r="N2456" i="3"/>
  <c r="N2457" i="3"/>
  <c r="N2458" i="3"/>
  <c r="N2459" i="3"/>
  <c r="N2460" i="3"/>
  <c r="N2461" i="3"/>
  <c r="N2462" i="3"/>
  <c r="N2463" i="3"/>
  <c r="N2464" i="3"/>
  <c r="N2465" i="3"/>
  <c r="N2466" i="3"/>
  <c r="N2467" i="3"/>
  <c r="N2468" i="3"/>
  <c r="N2469" i="3"/>
  <c r="N2470" i="3"/>
  <c r="N2471" i="3"/>
  <c r="N2472" i="3"/>
  <c r="N2473" i="3"/>
  <c r="N2474" i="3"/>
  <c r="N2475" i="3"/>
  <c r="N2476" i="3"/>
  <c r="N2477" i="3"/>
  <c r="N2478" i="3"/>
  <c r="N2479" i="3"/>
  <c r="N2480" i="3"/>
  <c r="N2481" i="3"/>
  <c r="N2482" i="3"/>
  <c r="N2483" i="3"/>
  <c r="N2484" i="3"/>
  <c r="N2485" i="3"/>
  <c r="N2486" i="3"/>
  <c r="N2487" i="3"/>
  <c r="N2488" i="3"/>
  <c r="N2489" i="3"/>
  <c r="N2490" i="3"/>
  <c r="N2491" i="3"/>
  <c r="N2492" i="3"/>
  <c r="N2493" i="3"/>
  <c r="N2494" i="3"/>
  <c r="N2495" i="3"/>
  <c r="N2496" i="3"/>
  <c r="N2497" i="3"/>
  <c r="N2498" i="3"/>
  <c r="N2499" i="3"/>
  <c r="N2500" i="3"/>
  <c r="N2501" i="3"/>
  <c r="N2502" i="3"/>
  <c r="N2503" i="3"/>
  <c r="N2504" i="3"/>
  <c r="N2505" i="3"/>
  <c r="N2506" i="3"/>
  <c r="N2507" i="3"/>
  <c r="N2508" i="3"/>
  <c r="N2509" i="3"/>
  <c r="N2510" i="3"/>
  <c r="N2511" i="3"/>
  <c r="N2512" i="3"/>
  <c r="N2513" i="3"/>
  <c r="N2514" i="3"/>
  <c r="N2515" i="3"/>
  <c r="N2516" i="3"/>
  <c r="N2517" i="3"/>
  <c r="N2518" i="3"/>
  <c r="N2519" i="3"/>
  <c r="N2520" i="3"/>
  <c r="N2521" i="3"/>
  <c r="N2522" i="3"/>
  <c r="N2523" i="3"/>
  <c r="N2524" i="3"/>
  <c r="N2525" i="3"/>
  <c r="N2526" i="3"/>
  <c r="N2527" i="3"/>
  <c r="N2528" i="3"/>
  <c r="N2529" i="3"/>
  <c r="N2530" i="3"/>
  <c r="N2531" i="3"/>
  <c r="N2532" i="3"/>
  <c r="N2533" i="3"/>
  <c r="N2534" i="3"/>
  <c r="N2535" i="3"/>
  <c r="N2536" i="3"/>
  <c r="N2537" i="3"/>
  <c r="N2538" i="3"/>
  <c r="N2539" i="3"/>
  <c r="N2540" i="3"/>
  <c r="N2541" i="3"/>
  <c r="N2542" i="3"/>
  <c r="N2543" i="3"/>
  <c r="N2544" i="3"/>
  <c r="N2545" i="3"/>
  <c r="N2546" i="3"/>
  <c r="N2547" i="3"/>
  <c r="N2548" i="3"/>
  <c r="N2549" i="3"/>
  <c r="N2550" i="3"/>
  <c r="N2551" i="3"/>
  <c r="N2552" i="3"/>
  <c r="N2553" i="3"/>
  <c r="N2554" i="3"/>
  <c r="N2555" i="3"/>
  <c r="N2556" i="3"/>
  <c r="N2557" i="3"/>
  <c r="N2558" i="3"/>
  <c r="N2559" i="3"/>
  <c r="N2560" i="3"/>
  <c r="N2561" i="3"/>
  <c r="N2562" i="3"/>
  <c r="N2563" i="3"/>
  <c r="N2564" i="3"/>
  <c r="N2565" i="3"/>
  <c r="N2566" i="3"/>
  <c r="N2567" i="3"/>
  <c r="N2568" i="3"/>
  <c r="N2569" i="3"/>
  <c r="N2570" i="3"/>
  <c r="N2571" i="3"/>
  <c r="N2572" i="3"/>
  <c r="N2573" i="3"/>
  <c r="N2574" i="3"/>
  <c r="N2575" i="3"/>
  <c r="N2576" i="3"/>
  <c r="N2577" i="3"/>
  <c r="N2578" i="3"/>
  <c r="N2579" i="3"/>
  <c r="N2580" i="3"/>
  <c r="N2581" i="3"/>
  <c r="N2582" i="3"/>
  <c r="N2583" i="3"/>
  <c r="N2584" i="3"/>
  <c r="N2585" i="3"/>
  <c r="N2586" i="3"/>
  <c r="N2587" i="3"/>
  <c r="N2588" i="3"/>
  <c r="N2589" i="3"/>
  <c r="N2590" i="3"/>
  <c r="N2591" i="3"/>
  <c r="N2592" i="3"/>
  <c r="N2593" i="3"/>
  <c r="N2594" i="3"/>
  <c r="N2595" i="3"/>
  <c r="N2596" i="3"/>
  <c r="N2597" i="3"/>
  <c r="N2598" i="3"/>
  <c r="N2599" i="3"/>
  <c r="N2600" i="3"/>
  <c r="N2601" i="3"/>
  <c r="N2602" i="3"/>
  <c r="N2603" i="3"/>
  <c r="N2604" i="3"/>
  <c r="N2605" i="3"/>
  <c r="N2606" i="3"/>
  <c r="N2607" i="3"/>
  <c r="N2608" i="3"/>
  <c r="N2609" i="3"/>
  <c r="N2610" i="3"/>
  <c r="N2611" i="3"/>
  <c r="N2612" i="3"/>
  <c r="N2613" i="3"/>
  <c r="N2614" i="3"/>
  <c r="N2615" i="3"/>
  <c r="N2616" i="3"/>
  <c r="N2617" i="3"/>
  <c r="N2618" i="3"/>
  <c r="N2619" i="3"/>
  <c r="N2620" i="3"/>
  <c r="N2621" i="3"/>
  <c r="N2622" i="3"/>
  <c r="N2623" i="3"/>
  <c r="N2624" i="3"/>
  <c r="N2625" i="3"/>
  <c r="N2626" i="3"/>
  <c r="N2627" i="3"/>
  <c r="N2628" i="3"/>
  <c r="N2629" i="3"/>
  <c r="N2630" i="3"/>
  <c r="N2631" i="3"/>
  <c r="N2632" i="3"/>
  <c r="N2633" i="3"/>
  <c r="N2634" i="3"/>
  <c r="N2635" i="3"/>
  <c r="N2636" i="3"/>
  <c r="N2637" i="3"/>
  <c r="N2638" i="3"/>
  <c r="N2639" i="3"/>
  <c r="N2640" i="3"/>
  <c r="N2641" i="3"/>
  <c r="N2642" i="3"/>
  <c r="N2643" i="3"/>
  <c r="N2644" i="3"/>
  <c r="N2645" i="3"/>
  <c r="N2646" i="3"/>
  <c r="N2647" i="3"/>
  <c r="N2648" i="3"/>
  <c r="N2649" i="3"/>
  <c r="N2650" i="3"/>
  <c r="N2651" i="3"/>
  <c r="N2652" i="3"/>
  <c r="N2653" i="3"/>
  <c r="N2654" i="3"/>
  <c r="N2655" i="3"/>
  <c r="N2656" i="3"/>
  <c r="N2657" i="3"/>
  <c r="N2658" i="3"/>
  <c r="N2659" i="3"/>
  <c r="N2660" i="3"/>
  <c r="N2661" i="3"/>
  <c r="N2662" i="3"/>
  <c r="N2663" i="3"/>
  <c r="N2664" i="3"/>
  <c r="N2665" i="3"/>
  <c r="N2666" i="3"/>
  <c r="N2667" i="3"/>
  <c r="N2668" i="3"/>
  <c r="N2669" i="3"/>
  <c r="N2670" i="3"/>
  <c r="N2671" i="3"/>
  <c r="N2672" i="3"/>
  <c r="N2673" i="3"/>
  <c r="N2674" i="3"/>
  <c r="N2675" i="3"/>
  <c r="N2676" i="3"/>
  <c r="N2677" i="3"/>
  <c r="N2678" i="3"/>
  <c r="N2679" i="3"/>
  <c r="N2680" i="3"/>
  <c r="N2681" i="3"/>
  <c r="N2682" i="3"/>
  <c r="N2683" i="3"/>
  <c r="N2684" i="3"/>
  <c r="N2685" i="3"/>
  <c r="N2686" i="3"/>
  <c r="N2687" i="3"/>
  <c r="N2688" i="3"/>
  <c r="N2689" i="3"/>
  <c r="N2690" i="3"/>
  <c r="N2691" i="3"/>
  <c r="N2692" i="3"/>
  <c r="N2693" i="3"/>
  <c r="N2694" i="3"/>
  <c r="N2695" i="3"/>
  <c r="N2696" i="3"/>
  <c r="N2697" i="3"/>
  <c r="N2698" i="3"/>
  <c r="N2699" i="3"/>
  <c r="N2700" i="3"/>
  <c r="N2701" i="3"/>
  <c r="N2702" i="3"/>
  <c r="N2703" i="3"/>
  <c r="N2704" i="3"/>
  <c r="N2705" i="3"/>
  <c r="N2706" i="3"/>
  <c r="N2707" i="3"/>
  <c r="N2708" i="3"/>
  <c r="N2709" i="3"/>
  <c r="N2710" i="3"/>
  <c r="N2711" i="3"/>
  <c r="N2712" i="3"/>
  <c r="N2713" i="3"/>
  <c r="N2714" i="3"/>
  <c r="N2715" i="3"/>
  <c r="N2716" i="3"/>
  <c r="N2717" i="3"/>
  <c r="N2718" i="3"/>
  <c r="N2719" i="3"/>
  <c r="N2720" i="3"/>
  <c r="N2721" i="3"/>
  <c r="N2722" i="3"/>
  <c r="N2723" i="3"/>
  <c r="N2724" i="3"/>
  <c r="N2725" i="3"/>
  <c r="N2726" i="3"/>
  <c r="N2727" i="3"/>
  <c r="N2728" i="3"/>
  <c r="N2729" i="3"/>
  <c r="N2730" i="3"/>
  <c r="N2731" i="3"/>
  <c r="N2732" i="3"/>
  <c r="N2733" i="3"/>
  <c r="N2734" i="3"/>
  <c r="N2735" i="3"/>
  <c r="N2736" i="3"/>
  <c r="N2737" i="3"/>
  <c r="N2738" i="3"/>
  <c r="N2739" i="3"/>
  <c r="N2740" i="3"/>
  <c r="N2741" i="3"/>
  <c r="N2742" i="3"/>
  <c r="N2743" i="3"/>
  <c r="N2744" i="3"/>
  <c r="N2745" i="3"/>
  <c r="N2746" i="3"/>
  <c r="N2747" i="3"/>
  <c r="N2748" i="3"/>
  <c r="N2749" i="3"/>
  <c r="N2750" i="3"/>
  <c r="N2751" i="3"/>
  <c r="N2752" i="3"/>
  <c r="N2753" i="3"/>
  <c r="N2754" i="3"/>
  <c r="N2755" i="3"/>
  <c r="N2756" i="3"/>
  <c r="N2757" i="3"/>
  <c r="N2758" i="3"/>
  <c r="N2759" i="3"/>
  <c r="N2760" i="3"/>
  <c r="N2761" i="3"/>
  <c r="N2762" i="3"/>
  <c r="N2763" i="3"/>
  <c r="N2764" i="3"/>
  <c r="N2765" i="3"/>
  <c r="N2766" i="3"/>
  <c r="N2767" i="3"/>
  <c r="N2768" i="3"/>
  <c r="N2769" i="3"/>
  <c r="N2770" i="3"/>
  <c r="N2771" i="3"/>
  <c r="N2772" i="3"/>
  <c r="N2773" i="3"/>
  <c r="N2774" i="3"/>
  <c r="N2775" i="3"/>
  <c r="N2776" i="3"/>
  <c r="N2777" i="3"/>
  <c r="N2778" i="3"/>
  <c r="N2779" i="3"/>
  <c r="N2780" i="3"/>
  <c r="N2781" i="3"/>
  <c r="N2782" i="3"/>
  <c r="N2783" i="3"/>
  <c r="N2784" i="3"/>
  <c r="N2785" i="3"/>
  <c r="N2786" i="3"/>
  <c r="N2787" i="3"/>
  <c r="N2788" i="3"/>
  <c r="N2789" i="3"/>
  <c r="N2790" i="3"/>
  <c r="N2791" i="3"/>
  <c r="N2792" i="3"/>
  <c r="N2793" i="3"/>
  <c r="N2794" i="3"/>
  <c r="N2795" i="3"/>
  <c r="N2796" i="3"/>
  <c r="N2797" i="3"/>
  <c r="N2798" i="3"/>
  <c r="N2799" i="3"/>
  <c r="N2800" i="3"/>
  <c r="N2801" i="3"/>
  <c r="N2802" i="3"/>
  <c r="N2803" i="3"/>
  <c r="N2804" i="3"/>
  <c r="N2805" i="3"/>
  <c r="N2806" i="3"/>
  <c r="N2807" i="3"/>
  <c r="N2808" i="3"/>
  <c r="N2809" i="3"/>
  <c r="N2810" i="3"/>
  <c r="N2811" i="3"/>
  <c r="N2812" i="3"/>
  <c r="N2813" i="3"/>
  <c r="N2814" i="3"/>
  <c r="N2815" i="3"/>
  <c r="N2816" i="3"/>
  <c r="N2817" i="3"/>
  <c r="N2818" i="3"/>
  <c r="N2819" i="3"/>
  <c r="N2820" i="3"/>
  <c r="N2821" i="3"/>
  <c r="N2822" i="3"/>
  <c r="N2823" i="3"/>
  <c r="N2824" i="3"/>
  <c r="N2825" i="3"/>
  <c r="N2826" i="3"/>
  <c r="N2827" i="3"/>
  <c r="N2828" i="3"/>
  <c r="N2829" i="3"/>
  <c r="N2830" i="3"/>
  <c r="N2831" i="3"/>
  <c r="N2832" i="3"/>
  <c r="N2833" i="3"/>
  <c r="N2834" i="3"/>
  <c r="N2835" i="3"/>
  <c r="N2836" i="3"/>
  <c r="N2837" i="3"/>
  <c r="N2838" i="3"/>
  <c r="N2839" i="3"/>
  <c r="N2840" i="3"/>
  <c r="N2841" i="3"/>
  <c r="N2842" i="3"/>
  <c r="N2843" i="3"/>
  <c r="N2844" i="3"/>
  <c r="N2845" i="3"/>
  <c r="N2846" i="3"/>
  <c r="N2847" i="3"/>
  <c r="N2848" i="3"/>
  <c r="N2849" i="3"/>
  <c r="N2850" i="3"/>
  <c r="N2851" i="3"/>
  <c r="N2852" i="3"/>
  <c r="N2853" i="3"/>
  <c r="N2854" i="3"/>
  <c r="N2855" i="3"/>
  <c r="N2856" i="3"/>
  <c r="N2857" i="3"/>
  <c r="N2858" i="3"/>
  <c r="N2859" i="3"/>
  <c r="N2860" i="3"/>
  <c r="N2861" i="3"/>
  <c r="N2862" i="3"/>
  <c r="N2863" i="3"/>
  <c r="N2864" i="3"/>
  <c r="N2865" i="3"/>
  <c r="N2866" i="3"/>
  <c r="N2867" i="3"/>
  <c r="N2868" i="3"/>
  <c r="N2869" i="3"/>
  <c r="N2870" i="3"/>
  <c r="N2871" i="3"/>
  <c r="N2872" i="3"/>
  <c r="N2873" i="3"/>
  <c r="N2874" i="3"/>
  <c r="N2875" i="3"/>
  <c r="N2876" i="3"/>
  <c r="N2877" i="3"/>
  <c r="N2878" i="3"/>
  <c r="N2879" i="3"/>
  <c r="N2880" i="3"/>
  <c r="N2881" i="3"/>
  <c r="N2882" i="3"/>
  <c r="N2883" i="3"/>
  <c r="N2884" i="3"/>
  <c r="N2885" i="3"/>
  <c r="N2886" i="3"/>
  <c r="N2887" i="3"/>
  <c r="N2888" i="3"/>
  <c r="N2889" i="3"/>
  <c r="N2890" i="3"/>
  <c r="N2891" i="3"/>
  <c r="N2892" i="3"/>
  <c r="N2893" i="3"/>
  <c r="N2894" i="3"/>
  <c r="N2895" i="3"/>
  <c r="N2896" i="3"/>
  <c r="N2897" i="3"/>
  <c r="N2898" i="3"/>
  <c r="N2899" i="3"/>
  <c r="N2900" i="3"/>
  <c r="N2901" i="3"/>
  <c r="N2902" i="3"/>
  <c r="N2903" i="3"/>
  <c r="N2904" i="3"/>
  <c r="N2905" i="3"/>
  <c r="N2906" i="3"/>
  <c r="N2907" i="3"/>
  <c r="N2908" i="3"/>
  <c r="N2909" i="3"/>
  <c r="N2910" i="3"/>
  <c r="N2911" i="3"/>
  <c r="N2912" i="3"/>
  <c r="N2913" i="3"/>
  <c r="N2914" i="3"/>
  <c r="N2915" i="3"/>
  <c r="N2916" i="3"/>
  <c r="N2917" i="3"/>
  <c r="N2918" i="3"/>
  <c r="N2919" i="3"/>
  <c r="N2920" i="3"/>
  <c r="N2921" i="3"/>
  <c r="N2922" i="3"/>
  <c r="N2923" i="3"/>
  <c r="N2924" i="3"/>
  <c r="N2925" i="3"/>
  <c r="N2926" i="3"/>
  <c r="N2927" i="3"/>
  <c r="N2928" i="3"/>
  <c r="N2929" i="3"/>
  <c r="N2930" i="3"/>
  <c r="N2931" i="3"/>
  <c r="N2932" i="3"/>
  <c r="N2933" i="3"/>
  <c r="N2934" i="3"/>
  <c r="N2935" i="3"/>
  <c r="N2936" i="3"/>
  <c r="N2937" i="3"/>
  <c r="N2938" i="3"/>
  <c r="N2939" i="3"/>
  <c r="N2940" i="3"/>
  <c r="N2941" i="3"/>
  <c r="N2942" i="3"/>
  <c r="N2943" i="3"/>
  <c r="N2944" i="3"/>
  <c r="N2945" i="3"/>
  <c r="N2946" i="3"/>
  <c r="N2947" i="3"/>
  <c r="N2948" i="3"/>
  <c r="N2949" i="3"/>
  <c r="N2950" i="3"/>
  <c r="N2951" i="3"/>
  <c r="N2952" i="3"/>
  <c r="N2953" i="3"/>
  <c r="N2954" i="3"/>
  <c r="N2955" i="3"/>
  <c r="N2956" i="3"/>
  <c r="N2957" i="3"/>
  <c r="N2958" i="3"/>
  <c r="N2959" i="3"/>
  <c r="N2960" i="3"/>
  <c r="N2961" i="3"/>
  <c r="N2962" i="3"/>
  <c r="N2963" i="3"/>
  <c r="N2964" i="3"/>
  <c r="N2965" i="3"/>
  <c r="N2966" i="3"/>
  <c r="N2967" i="3"/>
  <c r="N2968" i="3"/>
  <c r="N2969" i="3"/>
  <c r="N2970" i="3"/>
  <c r="N2971" i="3"/>
  <c r="N2972" i="3"/>
  <c r="N2973" i="3"/>
  <c r="N2974" i="3"/>
  <c r="N2975" i="3"/>
  <c r="N2976" i="3"/>
  <c r="N2977" i="3"/>
  <c r="N2978" i="3"/>
  <c r="N2979" i="3"/>
  <c r="N2980" i="3"/>
  <c r="N2981" i="3"/>
  <c r="N2982" i="3"/>
  <c r="N2983" i="3"/>
  <c r="N2984" i="3"/>
  <c r="N2985" i="3"/>
  <c r="N2986" i="3"/>
  <c r="N2987" i="3"/>
  <c r="N2988" i="3"/>
  <c r="N2989" i="3"/>
  <c r="N2990" i="3"/>
  <c r="N2991" i="3"/>
  <c r="N2992" i="3"/>
  <c r="N2993" i="3"/>
  <c r="N2994" i="3"/>
  <c r="N2995" i="3"/>
  <c r="N2996" i="3"/>
  <c r="N2997" i="3"/>
  <c r="N2998" i="3"/>
  <c r="N2999" i="3"/>
  <c r="N3000" i="3"/>
  <c r="N3001" i="3"/>
  <c r="N3002" i="3"/>
  <c r="N3003" i="3"/>
  <c r="N3004" i="3"/>
  <c r="N3005" i="3"/>
  <c r="N3006" i="3"/>
  <c r="N3007" i="3"/>
  <c r="N3008" i="3"/>
  <c r="N3009" i="3"/>
  <c r="N3010" i="3"/>
  <c r="N3011" i="3"/>
  <c r="N3012" i="3"/>
  <c r="N3013" i="3"/>
  <c r="N3014" i="3"/>
  <c r="N3015" i="3"/>
  <c r="N3016" i="3"/>
  <c r="N3017" i="3"/>
  <c r="N3018" i="3"/>
  <c r="N3019" i="3"/>
  <c r="N3020" i="3"/>
  <c r="N3021" i="3"/>
  <c r="N3022" i="3"/>
  <c r="N3023" i="3"/>
  <c r="N3024" i="3"/>
  <c r="N3025" i="3"/>
  <c r="N3026" i="3"/>
  <c r="N3027" i="3"/>
  <c r="N3028" i="3"/>
  <c r="N3029" i="3"/>
  <c r="N3030" i="3"/>
  <c r="N3031" i="3"/>
  <c r="N3032" i="3"/>
  <c r="N3033" i="3"/>
  <c r="N3034" i="3"/>
  <c r="N3035" i="3"/>
  <c r="N3036" i="3"/>
  <c r="N3037" i="3"/>
  <c r="N3038" i="3"/>
  <c r="N3039" i="3"/>
  <c r="N3040" i="3"/>
  <c r="N3041" i="3"/>
  <c r="N3042" i="3"/>
  <c r="N3043" i="3"/>
  <c r="N3044" i="3"/>
  <c r="N3045" i="3"/>
  <c r="N3046" i="3"/>
  <c r="N3047" i="3"/>
  <c r="N3048" i="3"/>
  <c r="N3049" i="3"/>
  <c r="N3050" i="3"/>
  <c r="N3051" i="3"/>
  <c r="N3052" i="3"/>
  <c r="N3053" i="3"/>
  <c r="N3054" i="3"/>
  <c r="N3055" i="3"/>
  <c r="N3056" i="3"/>
  <c r="N3057" i="3"/>
  <c r="N3058" i="3"/>
  <c r="N3059" i="3"/>
  <c r="N3060" i="3"/>
  <c r="N3061" i="3"/>
  <c r="N3062" i="3"/>
  <c r="N3063" i="3"/>
  <c r="N3064" i="3"/>
  <c r="N3065" i="3"/>
  <c r="N3066" i="3"/>
  <c r="N3067" i="3"/>
  <c r="N3068" i="3"/>
  <c r="N3069" i="3"/>
  <c r="N3070" i="3"/>
  <c r="N3071" i="3"/>
  <c r="N3072" i="3"/>
  <c r="N3073" i="3"/>
  <c r="N3074" i="3"/>
  <c r="N3075" i="3"/>
  <c r="N3076" i="3"/>
  <c r="N3077" i="3"/>
  <c r="N3078" i="3"/>
  <c r="N3079" i="3"/>
  <c r="N3080" i="3"/>
  <c r="N3081" i="3"/>
  <c r="N3082" i="3"/>
  <c r="N3083" i="3"/>
  <c r="N3084" i="3"/>
  <c r="N3085" i="3"/>
  <c r="N3086" i="3"/>
  <c r="N3087" i="3"/>
  <c r="N3088" i="3"/>
  <c r="N3089" i="3"/>
  <c r="N3090" i="3"/>
  <c r="N3091" i="3"/>
  <c r="N3092" i="3"/>
  <c r="N3093" i="3"/>
  <c r="N3094" i="3"/>
  <c r="N3095" i="3"/>
  <c r="N3096" i="3"/>
  <c r="N3097" i="3"/>
  <c r="N3098" i="3"/>
  <c r="N3099" i="3"/>
  <c r="N3100" i="3"/>
  <c r="N3101" i="3"/>
  <c r="N3102" i="3"/>
  <c r="N3103" i="3"/>
  <c r="N3104" i="3"/>
  <c r="N3105" i="3"/>
  <c r="N3106" i="3"/>
  <c r="N3107" i="3"/>
  <c r="N3108" i="3"/>
  <c r="N3109" i="3"/>
  <c r="N3110" i="3"/>
  <c r="N3111" i="3"/>
  <c r="N3112" i="3"/>
  <c r="N3113" i="3"/>
  <c r="N3114" i="3"/>
  <c r="N3115" i="3"/>
  <c r="N3116" i="3"/>
  <c r="N3117" i="3"/>
  <c r="N3118" i="3"/>
  <c r="N3119" i="3"/>
  <c r="N3120" i="3"/>
  <c r="N3121" i="3"/>
  <c r="N3122" i="3"/>
  <c r="N3123" i="3"/>
  <c r="N3124" i="3"/>
  <c r="N3125" i="3"/>
  <c r="N3126" i="3"/>
  <c r="N3127" i="3"/>
  <c r="N3128" i="3"/>
  <c r="N3129" i="3"/>
  <c r="N3130" i="3"/>
  <c r="N3131" i="3"/>
  <c r="N3132" i="3"/>
  <c r="N3133" i="3"/>
  <c r="N3134" i="3"/>
  <c r="N3135" i="3"/>
  <c r="N3136" i="3"/>
  <c r="N3137" i="3"/>
  <c r="N3138" i="3"/>
  <c r="N3139" i="3"/>
  <c r="N3140" i="3"/>
  <c r="N3141" i="3"/>
  <c r="N3142" i="3"/>
  <c r="N3143" i="3"/>
  <c r="N3144" i="3"/>
  <c r="N3145" i="3"/>
  <c r="N3146" i="3"/>
  <c r="N3147" i="3"/>
  <c r="N3148" i="3"/>
  <c r="N3149" i="3"/>
  <c r="N3150" i="3"/>
  <c r="N3151" i="3"/>
  <c r="N3152" i="3"/>
  <c r="N3153" i="3"/>
  <c r="N3154" i="3"/>
  <c r="N3155" i="3"/>
  <c r="N3156" i="3"/>
  <c r="N3157" i="3"/>
  <c r="N3158" i="3"/>
  <c r="N3159" i="3"/>
  <c r="N3160" i="3"/>
  <c r="N3161" i="3"/>
  <c r="N3162" i="3"/>
  <c r="N3163" i="3"/>
  <c r="N3164" i="3"/>
  <c r="N3165" i="3"/>
  <c r="N3166" i="3"/>
  <c r="N3167" i="3"/>
  <c r="N3168" i="3"/>
  <c r="N3169" i="3"/>
  <c r="N3170" i="3"/>
  <c r="N3171" i="3"/>
  <c r="N3172" i="3"/>
  <c r="N3173" i="3"/>
  <c r="N3174" i="3"/>
  <c r="N3175" i="3"/>
  <c r="N3176" i="3"/>
  <c r="N3177" i="3"/>
  <c r="N3178" i="3"/>
  <c r="N3179" i="3"/>
  <c r="N3180" i="3"/>
  <c r="N3181" i="3"/>
  <c r="N3182" i="3"/>
  <c r="N3183" i="3"/>
  <c r="N3184" i="3"/>
  <c r="N3185" i="3"/>
  <c r="N3186" i="3"/>
  <c r="N3187" i="3"/>
  <c r="N3188" i="3"/>
  <c r="N3189" i="3"/>
  <c r="N3190" i="3"/>
  <c r="N3191" i="3"/>
  <c r="N3192" i="3"/>
  <c r="N3193" i="3"/>
  <c r="N3194" i="3"/>
  <c r="N3195" i="3"/>
  <c r="N3196" i="3"/>
  <c r="N3197" i="3"/>
  <c r="N3198" i="3"/>
  <c r="N3199" i="3"/>
  <c r="N3200" i="3"/>
  <c r="N3201" i="3"/>
  <c r="N3202" i="3"/>
  <c r="N3203" i="3"/>
  <c r="N3204" i="3"/>
  <c r="N3205" i="3"/>
  <c r="N3206" i="3"/>
  <c r="N3207" i="3"/>
  <c r="N3208" i="3"/>
  <c r="N3209" i="3"/>
  <c r="N3210" i="3"/>
  <c r="N3211" i="3"/>
  <c r="N3212" i="3"/>
  <c r="N3213" i="3"/>
  <c r="N3214" i="3"/>
  <c r="N3215" i="3"/>
  <c r="N3216" i="3"/>
  <c r="N3217" i="3"/>
  <c r="N3218" i="3"/>
  <c r="N3219" i="3"/>
  <c r="N3220" i="3"/>
  <c r="N3221" i="3"/>
  <c r="N3222" i="3"/>
  <c r="N3223" i="3"/>
  <c r="N3224" i="3"/>
  <c r="N3225" i="3"/>
  <c r="N3226" i="3"/>
  <c r="N3227" i="3"/>
  <c r="N3228" i="3"/>
  <c r="N3229" i="3"/>
  <c r="N3230" i="3"/>
  <c r="N3231" i="3"/>
  <c r="N3232" i="3"/>
  <c r="N3233" i="3"/>
  <c r="N3234" i="3"/>
  <c r="N3235" i="3"/>
  <c r="N3236" i="3"/>
  <c r="N3237" i="3"/>
  <c r="N3238" i="3"/>
  <c r="N3239" i="3"/>
  <c r="N3240" i="3"/>
  <c r="N3241" i="3"/>
  <c r="N3242" i="3"/>
  <c r="N3243" i="3"/>
  <c r="N3244" i="3"/>
  <c r="N3245" i="3"/>
  <c r="N3246" i="3"/>
  <c r="N3247" i="3"/>
  <c r="N3248" i="3"/>
  <c r="N3249" i="3"/>
  <c r="N3250" i="3"/>
  <c r="N3251" i="3"/>
  <c r="N3252" i="3"/>
  <c r="N3253" i="3"/>
  <c r="N3254" i="3"/>
  <c r="N3255" i="3"/>
  <c r="N3256" i="3"/>
  <c r="N3257" i="3"/>
  <c r="N3258" i="3"/>
  <c r="N3259" i="3"/>
  <c r="N3260" i="3"/>
  <c r="N3261" i="3"/>
  <c r="N3262" i="3"/>
  <c r="N3263" i="3"/>
  <c r="N3264" i="3"/>
  <c r="N3265" i="3"/>
  <c r="N3266" i="3"/>
  <c r="N3267" i="3"/>
  <c r="N3268" i="3"/>
  <c r="N3269" i="3"/>
  <c r="N3270" i="3"/>
  <c r="N3271" i="3"/>
  <c r="N3272" i="3"/>
  <c r="N3273" i="3"/>
  <c r="N3274" i="3"/>
  <c r="N3275" i="3"/>
  <c r="N3276" i="3"/>
  <c r="N3277" i="3"/>
  <c r="N3278" i="3"/>
  <c r="N3279" i="3"/>
  <c r="N3280" i="3"/>
  <c r="N3281" i="3"/>
  <c r="N3282" i="3"/>
  <c r="N3283" i="3"/>
  <c r="N3284" i="3"/>
  <c r="N3285" i="3"/>
  <c r="N3286" i="3"/>
  <c r="N3287" i="3"/>
  <c r="N3288" i="3"/>
  <c r="N3289" i="3"/>
  <c r="N3290" i="3"/>
  <c r="N3291" i="3"/>
  <c r="N3292" i="3"/>
  <c r="N3293" i="3"/>
  <c r="N3294" i="3"/>
  <c r="N3295" i="3"/>
  <c r="N3296" i="3"/>
  <c r="N3297" i="3"/>
  <c r="N3298" i="3"/>
  <c r="N3299" i="3"/>
  <c r="N3300" i="3"/>
  <c r="N3301" i="3"/>
  <c r="N3302" i="3"/>
  <c r="N3303" i="3"/>
  <c r="N3304" i="3"/>
  <c r="N3305" i="3"/>
  <c r="N3306" i="3"/>
  <c r="N3307" i="3"/>
  <c r="N3308" i="3"/>
  <c r="N3309" i="3"/>
  <c r="N3310" i="3"/>
  <c r="N3311" i="3"/>
  <c r="N3312" i="3"/>
  <c r="N3313" i="3"/>
  <c r="N3314" i="3"/>
  <c r="N3315" i="3"/>
  <c r="N3316" i="3"/>
  <c r="N3317" i="3"/>
  <c r="N3318" i="3"/>
  <c r="N3319" i="3"/>
  <c r="N3320" i="3"/>
  <c r="N3321" i="3"/>
  <c r="N3322" i="3"/>
  <c r="N3323" i="3"/>
  <c r="N3324" i="3"/>
  <c r="N3325" i="3"/>
  <c r="N3326" i="3"/>
  <c r="N3327" i="3"/>
  <c r="N3328" i="3"/>
  <c r="N3329" i="3"/>
  <c r="N3330" i="3"/>
  <c r="N3331" i="3"/>
  <c r="N3332" i="3"/>
  <c r="N3333" i="3"/>
  <c r="N3334" i="3"/>
  <c r="N3335" i="3"/>
  <c r="N3336" i="3"/>
  <c r="N3337" i="3"/>
  <c r="N3338" i="3"/>
  <c r="N3339" i="3"/>
  <c r="N3340" i="3"/>
  <c r="N3341" i="3"/>
  <c r="N3342" i="3"/>
  <c r="N3343" i="3"/>
  <c r="N3344" i="3"/>
  <c r="N3345" i="3"/>
  <c r="N3346" i="3"/>
  <c r="N3347" i="3"/>
  <c r="N3348" i="3"/>
  <c r="N3349" i="3"/>
  <c r="N3350" i="3"/>
  <c r="N3351" i="3"/>
  <c r="N3352" i="3"/>
  <c r="N3353" i="3"/>
  <c r="N3354" i="3"/>
  <c r="N3355" i="3"/>
  <c r="N3356" i="3"/>
  <c r="N3357" i="3"/>
  <c r="N3358" i="3"/>
  <c r="N3359" i="3"/>
  <c r="N3360" i="3"/>
  <c r="N3361" i="3"/>
  <c r="N3362" i="3"/>
  <c r="N3363" i="3"/>
  <c r="N3364" i="3"/>
  <c r="N3365" i="3"/>
  <c r="N3366" i="3"/>
  <c r="N3367" i="3"/>
  <c r="N3368" i="3"/>
  <c r="N3369" i="3"/>
  <c r="N3370" i="3"/>
  <c r="N3371" i="3"/>
  <c r="N3372" i="3"/>
  <c r="N3373" i="3"/>
  <c r="N3374" i="3"/>
  <c r="N3375" i="3"/>
  <c r="N3376" i="3"/>
  <c r="N3377" i="3"/>
  <c r="N3378" i="3"/>
  <c r="N3379" i="3"/>
  <c r="N3380" i="3"/>
  <c r="N3381" i="3"/>
  <c r="N3382" i="3"/>
  <c r="N3383" i="3"/>
  <c r="N3384" i="3"/>
  <c r="N3385" i="3"/>
  <c r="N3386" i="3"/>
  <c r="N3387" i="3"/>
  <c r="N3388" i="3"/>
  <c r="N3389" i="3"/>
  <c r="N3390" i="3"/>
  <c r="N3391" i="3"/>
  <c r="N3392" i="3"/>
  <c r="N3393" i="3"/>
  <c r="N3394" i="3"/>
  <c r="N3395" i="3"/>
  <c r="N3396" i="3"/>
  <c r="N3397" i="3"/>
  <c r="N3398" i="3"/>
  <c r="N3399" i="3"/>
  <c r="N3400" i="3"/>
  <c r="N3401" i="3"/>
  <c r="N3402" i="3"/>
  <c r="N3403" i="3"/>
  <c r="N3404" i="3"/>
  <c r="N3405" i="3"/>
  <c r="N3406" i="3"/>
  <c r="N3407" i="3"/>
  <c r="N3408" i="3"/>
  <c r="N3409" i="3"/>
  <c r="N3410" i="3"/>
  <c r="N3411" i="3"/>
  <c r="N3412" i="3"/>
  <c r="N3413" i="3"/>
  <c r="N3414" i="3"/>
  <c r="N3415" i="3"/>
  <c r="N3416" i="3"/>
  <c r="N3417" i="3"/>
  <c r="N3418" i="3"/>
  <c r="N3419" i="3"/>
  <c r="N3420" i="3"/>
  <c r="N3421" i="3"/>
  <c r="N3422" i="3"/>
  <c r="N3423" i="3"/>
  <c r="N3424" i="3"/>
  <c r="N3425" i="3"/>
  <c r="N3426" i="3"/>
  <c r="N3427" i="3"/>
  <c r="N3428" i="3"/>
  <c r="N3429" i="3"/>
  <c r="N3430" i="3"/>
  <c r="N3431" i="3"/>
  <c r="N3432" i="3"/>
  <c r="N3433" i="3"/>
  <c r="N3434" i="3"/>
  <c r="N3435" i="3"/>
  <c r="N3436" i="3"/>
  <c r="N3437" i="3"/>
  <c r="N3438" i="3"/>
  <c r="N3439" i="3"/>
  <c r="N3440" i="3"/>
  <c r="N3441" i="3"/>
  <c r="N3442" i="3"/>
  <c r="N3443" i="3"/>
  <c r="N3444" i="3"/>
  <c r="N3445" i="3"/>
  <c r="N3446" i="3"/>
  <c r="N3447" i="3"/>
  <c r="N3448" i="3"/>
  <c r="N3449" i="3"/>
  <c r="N3450" i="3"/>
  <c r="N3451" i="3"/>
  <c r="N3452" i="3"/>
  <c r="N3453" i="3"/>
  <c r="N3454" i="3"/>
  <c r="N3455" i="3"/>
  <c r="N3456" i="3"/>
  <c r="N3457" i="3"/>
  <c r="N3458" i="3"/>
  <c r="N3459" i="3"/>
  <c r="N3460" i="3"/>
  <c r="N3461" i="3"/>
  <c r="N3462" i="3"/>
  <c r="N3463" i="3"/>
  <c r="N3464" i="3"/>
  <c r="N3465" i="3"/>
  <c r="N3466" i="3"/>
  <c r="N3467" i="3"/>
  <c r="N3468" i="3"/>
  <c r="N3469" i="3"/>
  <c r="N3470" i="3"/>
  <c r="N3471" i="3"/>
  <c r="N3472" i="3"/>
  <c r="N3473" i="3"/>
  <c r="N3474" i="3"/>
  <c r="N3475" i="3"/>
  <c r="N3476" i="3"/>
  <c r="N3477" i="3"/>
  <c r="N3478" i="3"/>
  <c r="N3479" i="3"/>
  <c r="N3480" i="3"/>
  <c r="N3481" i="3"/>
  <c r="N3482" i="3"/>
  <c r="N3483" i="3"/>
  <c r="N3484" i="3"/>
  <c r="N3485" i="3"/>
  <c r="N3486" i="3"/>
  <c r="N3487" i="3"/>
  <c r="N3488" i="3"/>
  <c r="N3489" i="3"/>
  <c r="N3490" i="3"/>
  <c r="N3491" i="3"/>
  <c r="N3492" i="3"/>
  <c r="N3493" i="3"/>
  <c r="N3494" i="3"/>
  <c r="N3495" i="3"/>
  <c r="N3496" i="3"/>
  <c r="N3497" i="3"/>
  <c r="N3498" i="3"/>
  <c r="N3499" i="3"/>
  <c r="N3500" i="3"/>
  <c r="N3501" i="3"/>
  <c r="N3502" i="3"/>
  <c r="N3503" i="3"/>
  <c r="N3504" i="3"/>
  <c r="N3505" i="3"/>
  <c r="N3506" i="3"/>
  <c r="N3507" i="3"/>
  <c r="N3508" i="3"/>
  <c r="N3509" i="3"/>
  <c r="N3510" i="3"/>
  <c r="N3511" i="3"/>
  <c r="N3512" i="3"/>
  <c r="N3513" i="3"/>
  <c r="N3514" i="3"/>
  <c r="N3515" i="3"/>
  <c r="N3516" i="3"/>
  <c r="N3517" i="3"/>
  <c r="N3518" i="3"/>
  <c r="N3519" i="3"/>
  <c r="N3520" i="3"/>
  <c r="N3521" i="3"/>
  <c r="N3522" i="3"/>
  <c r="N3523" i="3"/>
  <c r="N3524" i="3"/>
  <c r="N3525" i="3"/>
  <c r="N3526" i="3"/>
  <c r="N3527" i="3"/>
  <c r="N3528" i="3"/>
  <c r="N3529" i="3"/>
  <c r="N3530" i="3"/>
  <c r="N3531" i="3"/>
  <c r="N3532" i="3"/>
  <c r="N3533" i="3"/>
  <c r="N3534" i="3"/>
  <c r="N3535" i="3"/>
  <c r="N3536" i="3"/>
  <c r="N3537" i="3"/>
  <c r="N3538" i="3"/>
  <c r="N3539" i="3"/>
  <c r="N3540" i="3"/>
  <c r="N3541" i="3"/>
  <c r="N3542" i="3"/>
  <c r="N3543" i="3"/>
  <c r="N3544" i="3"/>
  <c r="N3545" i="3"/>
  <c r="N3546" i="3"/>
  <c r="N3547" i="3"/>
  <c r="N3548" i="3"/>
  <c r="N3549" i="3"/>
  <c r="N3550" i="3"/>
  <c r="N3551" i="3"/>
  <c r="N3552" i="3"/>
  <c r="N3553" i="3"/>
  <c r="N3554" i="3"/>
  <c r="N3555" i="3"/>
  <c r="N3556" i="3"/>
  <c r="N3557" i="3"/>
  <c r="N3558" i="3"/>
  <c r="N3559" i="3"/>
  <c r="N3560" i="3"/>
  <c r="N3561" i="3"/>
  <c r="N3562" i="3"/>
  <c r="N3563" i="3"/>
  <c r="N3564" i="3"/>
  <c r="N3565" i="3"/>
  <c r="N3566" i="3"/>
  <c r="N3567" i="3"/>
  <c r="N3568" i="3"/>
  <c r="N3569" i="3"/>
  <c r="N3570" i="3"/>
  <c r="N3571" i="3"/>
  <c r="N3572" i="3"/>
  <c r="N3573" i="3"/>
  <c r="N3574" i="3"/>
  <c r="N3575" i="3"/>
  <c r="N3576" i="3"/>
  <c r="N3577" i="3"/>
  <c r="N3578" i="3"/>
  <c r="N3579" i="3"/>
  <c r="N3580" i="3"/>
  <c r="N3581" i="3"/>
  <c r="N3582" i="3"/>
  <c r="N3583" i="3"/>
  <c r="N3584" i="3"/>
  <c r="N3585" i="3"/>
  <c r="N3586" i="3"/>
  <c r="N3587" i="3"/>
  <c r="N3588" i="3"/>
  <c r="N3589" i="3"/>
  <c r="N3590" i="3"/>
  <c r="N3591" i="3"/>
  <c r="N3592" i="3"/>
  <c r="N3593" i="3"/>
  <c r="N3594" i="3"/>
  <c r="N3595" i="3"/>
  <c r="N3596" i="3"/>
  <c r="N3597" i="3"/>
  <c r="N3598" i="3"/>
  <c r="N3599" i="3"/>
  <c r="N3600" i="3"/>
  <c r="N3601" i="3"/>
  <c r="N3602" i="3"/>
  <c r="N3603" i="3"/>
  <c r="N3604" i="3"/>
  <c r="N3605" i="3"/>
  <c r="N3606" i="3"/>
  <c r="N3607" i="3"/>
  <c r="N3608" i="3"/>
  <c r="N3609" i="3"/>
  <c r="N3610" i="3"/>
  <c r="N3611" i="3"/>
  <c r="N3612" i="3"/>
  <c r="N3613" i="3"/>
  <c r="N3614" i="3"/>
  <c r="N3615" i="3"/>
  <c r="N3616" i="3"/>
  <c r="N3617" i="3"/>
  <c r="N3618" i="3"/>
  <c r="N3619" i="3"/>
  <c r="N3620" i="3"/>
  <c r="N3621" i="3"/>
  <c r="N3622" i="3"/>
  <c r="N3623" i="3"/>
  <c r="N3624" i="3"/>
  <c r="N3625" i="3"/>
  <c r="N3626" i="3"/>
  <c r="N3627" i="3"/>
  <c r="N3628" i="3"/>
  <c r="N3629" i="3"/>
  <c r="N3630" i="3"/>
  <c r="N3631" i="3"/>
  <c r="N3632" i="3"/>
  <c r="N3633" i="3"/>
  <c r="N3634" i="3"/>
  <c r="N3635" i="3"/>
  <c r="N3636" i="3"/>
  <c r="N3637" i="3"/>
  <c r="N3638" i="3"/>
  <c r="N3639" i="3"/>
  <c r="N3640" i="3"/>
  <c r="N3641" i="3"/>
  <c r="N3642" i="3"/>
  <c r="N3643" i="3"/>
  <c r="N3644" i="3"/>
  <c r="N3645" i="3"/>
  <c r="N3646" i="3"/>
  <c r="N3647" i="3"/>
  <c r="N3648" i="3"/>
  <c r="N3649" i="3"/>
  <c r="N3650" i="3"/>
  <c r="N3651" i="3"/>
  <c r="N3652" i="3"/>
  <c r="N3653" i="3"/>
  <c r="N3654" i="3"/>
  <c r="N3655" i="3"/>
  <c r="N3656" i="3"/>
  <c r="N3657" i="3"/>
  <c r="N3658" i="3"/>
  <c r="N3659" i="3"/>
  <c r="N3660" i="3"/>
  <c r="N3661" i="3"/>
  <c r="N3662" i="3"/>
  <c r="N3663" i="3"/>
  <c r="N3664" i="3"/>
  <c r="N3665" i="3"/>
  <c r="N3666" i="3"/>
  <c r="N3667" i="3"/>
  <c r="N3668" i="3"/>
  <c r="N3669" i="3"/>
  <c r="N3670" i="3"/>
  <c r="N3671" i="3"/>
  <c r="N3672" i="3"/>
  <c r="N3673" i="3"/>
  <c r="N3674" i="3"/>
  <c r="N3675" i="3"/>
  <c r="N3676" i="3"/>
  <c r="N3677" i="3"/>
  <c r="N3678" i="3"/>
  <c r="N3679" i="3"/>
  <c r="N3680" i="3"/>
  <c r="N3681" i="3"/>
  <c r="N3682" i="3"/>
  <c r="N3683" i="3"/>
  <c r="N3684" i="3"/>
  <c r="N3685" i="3"/>
  <c r="N3686" i="3"/>
  <c r="N3687" i="3"/>
  <c r="N3688" i="3"/>
  <c r="N3689" i="3"/>
  <c r="N3690" i="3"/>
  <c r="N3691" i="3"/>
  <c r="N3692" i="3"/>
  <c r="N3693" i="3"/>
  <c r="N3694" i="3"/>
  <c r="N3695" i="3"/>
  <c r="N3696" i="3"/>
  <c r="N3697" i="3"/>
  <c r="N3698" i="3"/>
  <c r="N3699" i="3"/>
  <c r="N3700" i="3"/>
  <c r="N3701" i="3"/>
  <c r="N3702" i="3"/>
  <c r="N3703" i="3"/>
  <c r="N3704" i="3"/>
  <c r="N3705" i="3"/>
  <c r="N3706" i="3"/>
  <c r="N3707" i="3"/>
  <c r="N3708" i="3"/>
  <c r="N3709" i="3"/>
  <c r="N3710" i="3"/>
  <c r="N3711" i="3"/>
  <c r="N3712" i="3"/>
  <c r="N3713" i="3"/>
  <c r="N3714" i="3"/>
  <c r="N3715" i="3"/>
  <c r="N3716" i="3"/>
  <c r="N3717" i="3"/>
  <c r="N3718" i="3"/>
  <c r="N3719" i="3"/>
  <c r="N3720" i="3"/>
  <c r="N3721" i="3"/>
  <c r="N3722" i="3"/>
  <c r="N3723" i="3"/>
  <c r="N3724" i="3"/>
  <c r="N3725" i="3"/>
  <c r="N3726" i="3"/>
  <c r="N3727" i="3"/>
  <c r="N3728" i="3"/>
  <c r="N3729" i="3"/>
  <c r="N3730" i="3"/>
  <c r="N3731" i="3"/>
  <c r="N3732" i="3"/>
  <c r="N3733" i="3"/>
  <c r="N3734" i="3"/>
  <c r="N3735" i="3"/>
  <c r="N3736" i="3"/>
  <c r="N3737" i="3"/>
  <c r="N3738" i="3"/>
  <c r="N3739" i="3"/>
  <c r="N3740" i="3"/>
  <c r="N3741" i="3"/>
  <c r="N3742" i="3"/>
  <c r="N3743" i="3"/>
  <c r="N3744" i="3"/>
  <c r="N3745" i="3"/>
  <c r="N3746" i="3"/>
  <c r="N3747" i="3"/>
  <c r="N3748" i="3"/>
  <c r="N3749" i="3"/>
  <c r="N3750" i="3"/>
  <c r="N3751" i="3"/>
  <c r="N3752" i="3"/>
  <c r="N3753" i="3"/>
  <c r="N3754" i="3"/>
  <c r="N3755" i="3"/>
  <c r="N3756" i="3"/>
  <c r="N3757" i="3"/>
  <c r="N3758" i="3"/>
  <c r="N3759" i="3"/>
  <c r="N3760" i="3"/>
  <c r="N3761" i="3"/>
  <c r="N3762" i="3"/>
  <c r="N3763" i="3"/>
  <c r="N3764" i="3"/>
  <c r="N3765" i="3"/>
  <c r="N3766" i="3"/>
  <c r="N3767" i="3"/>
  <c r="N3768" i="3"/>
  <c r="N3769" i="3"/>
  <c r="N3770" i="3"/>
  <c r="N3771" i="3"/>
  <c r="N3772" i="3"/>
  <c r="N3773" i="3"/>
  <c r="N3774" i="3"/>
  <c r="N3775" i="3"/>
  <c r="N3776" i="3"/>
  <c r="N3777" i="3"/>
  <c r="N3778" i="3"/>
  <c r="N3779" i="3"/>
  <c r="N3780" i="3"/>
  <c r="N3781" i="3"/>
  <c r="N3782" i="3"/>
  <c r="N3783" i="3"/>
  <c r="N3784" i="3"/>
  <c r="N3785" i="3"/>
  <c r="N3786" i="3"/>
  <c r="N3787" i="3"/>
  <c r="N3788" i="3"/>
  <c r="N3789" i="3"/>
  <c r="N3790" i="3"/>
  <c r="N3791" i="3"/>
  <c r="N3792" i="3"/>
  <c r="N3793" i="3"/>
  <c r="N3794" i="3"/>
  <c r="N3795" i="3"/>
  <c r="N3796" i="3"/>
  <c r="N3797" i="3"/>
  <c r="N3798" i="3"/>
  <c r="N3799" i="3"/>
  <c r="N3800" i="3"/>
  <c r="N3801" i="3"/>
  <c r="N3802" i="3"/>
  <c r="N3803" i="3"/>
  <c r="N3804" i="3"/>
  <c r="N3805" i="3"/>
  <c r="N3806" i="3"/>
  <c r="N3807" i="3"/>
  <c r="N3808" i="3"/>
  <c r="N3809" i="3"/>
  <c r="N3810" i="3"/>
  <c r="N3811" i="3"/>
  <c r="N3812" i="3"/>
  <c r="N3813" i="3"/>
  <c r="N3814" i="3"/>
  <c r="N3815" i="3"/>
  <c r="N3816" i="3"/>
  <c r="N3817" i="3"/>
  <c r="N3818" i="3"/>
  <c r="N3819" i="3"/>
  <c r="N3820" i="3"/>
  <c r="N3821" i="3"/>
  <c r="N3822" i="3"/>
  <c r="N3823" i="3"/>
  <c r="N3824" i="3"/>
  <c r="N3825" i="3"/>
  <c r="N3826" i="3"/>
  <c r="N3827" i="3"/>
  <c r="N3828" i="3"/>
  <c r="N3829" i="3"/>
  <c r="N3830" i="3"/>
  <c r="N3831" i="3"/>
  <c r="N3832" i="3"/>
  <c r="N3833" i="3"/>
  <c r="N3834" i="3"/>
  <c r="N3835" i="3"/>
  <c r="N3836" i="3"/>
  <c r="N3837" i="3"/>
  <c r="N3838" i="3"/>
  <c r="N3839" i="3"/>
  <c r="N3840" i="3"/>
  <c r="N3841" i="3"/>
  <c r="N3842" i="3"/>
  <c r="N3843" i="3"/>
  <c r="N3844" i="3"/>
  <c r="N3845" i="3"/>
  <c r="N3846" i="3"/>
  <c r="N3847" i="3"/>
  <c r="N3848" i="3"/>
  <c r="N3849" i="3"/>
  <c r="N3850" i="3"/>
  <c r="N3851" i="3"/>
  <c r="N3852" i="3"/>
  <c r="N3853" i="3"/>
  <c r="N3854" i="3"/>
  <c r="N3855" i="3"/>
  <c r="N3856" i="3"/>
  <c r="N3857" i="3"/>
  <c r="N3858" i="3"/>
  <c r="N3859" i="3"/>
  <c r="N3860" i="3"/>
  <c r="N3861" i="3"/>
  <c r="N3862" i="3"/>
  <c r="N3863" i="3"/>
  <c r="N3864" i="3"/>
  <c r="N3865" i="3"/>
  <c r="N3866" i="3"/>
  <c r="N3867" i="3"/>
  <c r="N3868" i="3"/>
  <c r="N3869" i="3"/>
  <c r="N3870" i="3"/>
  <c r="N3871" i="3"/>
  <c r="N3872" i="3"/>
  <c r="N3873" i="3"/>
  <c r="N3874" i="3"/>
  <c r="N3875" i="3"/>
  <c r="N3876" i="3"/>
  <c r="N3877" i="3"/>
  <c r="N3878" i="3"/>
  <c r="N3879" i="3"/>
  <c r="N3880" i="3"/>
  <c r="N3881" i="3"/>
  <c r="N3882" i="3"/>
  <c r="N3883" i="3"/>
  <c r="N3884" i="3"/>
  <c r="N3885" i="3"/>
  <c r="N3886" i="3"/>
  <c r="N3887" i="3"/>
  <c r="N3888" i="3"/>
  <c r="N3889" i="3"/>
  <c r="N3890" i="3"/>
  <c r="N3891" i="3"/>
  <c r="N3892" i="3"/>
  <c r="N3893" i="3"/>
  <c r="N3894" i="3"/>
  <c r="N3895" i="3"/>
  <c r="N3896" i="3"/>
  <c r="N3897" i="3"/>
  <c r="N3898" i="3"/>
  <c r="N3899" i="3"/>
  <c r="N3900" i="3"/>
  <c r="N3901" i="3"/>
  <c r="N3902" i="3"/>
  <c r="N3903" i="3"/>
  <c r="N3904" i="3"/>
  <c r="N3905" i="3"/>
  <c r="N3906" i="3"/>
  <c r="N3907" i="3"/>
  <c r="N3908" i="3"/>
  <c r="N3909" i="3"/>
  <c r="N3910" i="3"/>
  <c r="N3911" i="3"/>
  <c r="N3912" i="3"/>
  <c r="N3913" i="3"/>
  <c r="N3914" i="3"/>
  <c r="N3915" i="3"/>
  <c r="N3916" i="3"/>
  <c r="N3917" i="3"/>
  <c r="N3918" i="3"/>
  <c r="N3919" i="3"/>
  <c r="N3920" i="3"/>
  <c r="N3921" i="3"/>
  <c r="N3922" i="3"/>
  <c r="N3923" i="3"/>
  <c r="N3924" i="3"/>
  <c r="N3925" i="3"/>
  <c r="N3926" i="3"/>
  <c r="N3927" i="3"/>
  <c r="N3928" i="3"/>
  <c r="N3929" i="3"/>
  <c r="N3930" i="3"/>
  <c r="N3931" i="3"/>
  <c r="N3932" i="3"/>
  <c r="N3933" i="3"/>
  <c r="N3934" i="3"/>
  <c r="N3935" i="3"/>
  <c r="N3936" i="3"/>
  <c r="N3937" i="3"/>
  <c r="N3938" i="3"/>
  <c r="N3939" i="3"/>
  <c r="N3940" i="3"/>
  <c r="N3941" i="3"/>
  <c r="N3942" i="3"/>
  <c r="N3943" i="3"/>
  <c r="N3944" i="3"/>
  <c r="N3945" i="3"/>
  <c r="N3946" i="3"/>
  <c r="N3947" i="3"/>
  <c r="N3948" i="3"/>
  <c r="N3949" i="3"/>
  <c r="N3950" i="3"/>
  <c r="N3951" i="3"/>
  <c r="N3952" i="3"/>
  <c r="N3953" i="3"/>
  <c r="N3954" i="3"/>
  <c r="N3955" i="3"/>
  <c r="N3956" i="3"/>
  <c r="N3957" i="3"/>
  <c r="N3958" i="3"/>
  <c r="N3959" i="3"/>
  <c r="N3960" i="3"/>
  <c r="N3961" i="3"/>
  <c r="N3962" i="3"/>
  <c r="N3963" i="3"/>
  <c r="N3964" i="3"/>
  <c r="N3965" i="3"/>
  <c r="N3966" i="3"/>
  <c r="N3967" i="3"/>
  <c r="N3968" i="3"/>
  <c r="N3969" i="3"/>
  <c r="N3970" i="3"/>
  <c r="N3971" i="3"/>
  <c r="N3972" i="3"/>
  <c r="N3973" i="3"/>
  <c r="N3974" i="3"/>
  <c r="N3975" i="3"/>
  <c r="N3976" i="3"/>
  <c r="N3977" i="3"/>
  <c r="N3978" i="3"/>
  <c r="N3979" i="3"/>
  <c r="N3980" i="3"/>
  <c r="N3981" i="3"/>
  <c r="N3982" i="3"/>
  <c r="N3983" i="3"/>
  <c r="N3984" i="3"/>
  <c r="N3985" i="3"/>
  <c r="N3986" i="3"/>
  <c r="N3987" i="3"/>
  <c r="N3988" i="3"/>
  <c r="N3989" i="3"/>
  <c r="N3990" i="3"/>
  <c r="N3991" i="3"/>
  <c r="N3992" i="3"/>
  <c r="N3993" i="3"/>
  <c r="N3994" i="3"/>
  <c r="N3995" i="3"/>
  <c r="N3996" i="3"/>
  <c r="N3997" i="3"/>
  <c r="N3998" i="3"/>
  <c r="N3999" i="3"/>
  <c r="N4000" i="3"/>
  <c r="N4001" i="3"/>
  <c r="N4002" i="3"/>
  <c r="N4003" i="3"/>
  <c r="N4004" i="3"/>
  <c r="N4005" i="3"/>
  <c r="N4006" i="3"/>
  <c r="N4007" i="3"/>
  <c r="N4008" i="3"/>
  <c r="N4009" i="3"/>
  <c r="N4010" i="3"/>
  <c r="N4011" i="3"/>
  <c r="N4012" i="3"/>
  <c r="N4013" i="3"/>
  <c r="N4014" i="3"/>
  <c r="N4015" i="3"/>
  <c r="N4016" i="3"/>
  <c r="N4017" i="3"/>
  <c r="N4018" i="3"/>
  <c r="N4019" i="3"/>
  <c r="N4020" i="3"/>
  <c r="N4021" i="3"/>
  <c r="N4022" i="3"/>
  <c r="N4023" i="3"/>
  <c r="N4024" i="3"/>
  <c r="N4025" i="3"/>
  <c r="N4026" i="3"/>
  <c r="N4027" i="3"/>
  <c r="N4028" i="3"/>
  <c r="N4029" i="3"/>
  <c r="N4030" i="3"/>
  <c r="N4031" i="3"/>
  <c r="N4032" i="3"/>
  <c r="N4033" i="3"/>
  <c r="N4034" i="3"/>
  <c r="N4035" i="3"/>
  <c r="N4036" i="3"/>
  <c r="N4037" i="3"/>
  <c r="N4038" i="3"/>
  <c r="N4039" i="3"/>
  <c r="N4040" i="3"/>
  <c r="N4041" i="3"/>
  <c r="N4042" i="3"/>
  <c r="N4043" i="3"/>
  <c r="N4044" i="3"/>
  <c r="N4045" i="3"/>
  <c r="N4046" i="3"/>
  <c r="N4047" i="3"/>
  <c r="N4048" i="3"/>
  <c r="N4049" i="3"/>
  <c r="N4050" i="3"/>
  <c r="N4051" i="3"/>
  <c r="N4052" i="3"/>
  <c r="N4053" i="3"/>
  <c r="N4054" i="3"/>
  <c r="N4055" i="3"/>
  <c r="N4056" i="3"/>
  <c r="N4057" i="3"/>
  <c r="N4058" i="3"/>
  <c r="N4059" i="3"/>
  <c r="N4060" i="3"/>
  <c r="N4061" i="3"/>
  <c r="N4062" i="3"/>
  <c r="N4063" i="3"/>
  <c r="N4064" i="3"/>
  <c r="N4065" i="3"/>
  <c r="N4066" i="3"/>
  <c r="N4067" i="3"/>
  <c r="N4068" i="3"/>
  <c r="N4069" i="3"/>
  <c r="N4070" i="3"/>
  <c r="N4071" i="3"/>
  <c r="N4072" i="3"/>
  <c r="N4073" i="3"/>
  <c r="N4074" i="3"/>
  <c r="N4075" i="3"/>
  <c r="N4076" i="3"/>
  <c r="N4077" i="3"/>
  <c r="N4078" i="3"/>
  <c r="N4079" i="3"/>
  <c r="N4080" i="3"/>
  <c r="N4081" i="3"/>
  <c r="N4082" i="3"/>
  <c r="N4083" i="3"/>
  <c r="N4084" i="3"/>
  <c r="N4085" i="3"/>
  <c r="N4086" i="3"/>
  <c r="N4087" i="3"/>
  <c r="N4088" i="3"/>
  <c r="N4089" i="3"/>
  <c r="N4090" i="3"/>
  <c r="N4091" i="3"/>
  <c r="N4092" i="3"/>
  <c r="N4093" i="3"/>
  <c r="N4094" i="3"/>
  <c r="N4095" i="3"/>
  <c r="N4096" i="3"/>
  <c r="N4097" i="3"/>
  <c r="N4098" i="3"/>
  <c r="N4099" i="3"/>
  <c r="N4100" i="3"/>
  <c r="N4101" i="3"/>
  <c r="N4102" i="3"/>
  <c r="N4103" i="3"/>
  <c r="N4104" i="3"/>
  <c r="N4105" i="3"/>
  <c r="N4106" i="3"/>
  <c r="N4107" i="3"/>
  <c r="N4108" i="3"/>
  <c r="N4109" i="3"/>
  <c r="N4110" i="3"/>
  <c r="N4111" i="3"/>
  <c r="N4112" i="3"/>
  <c r="N4113" i="3"/>
  <c r="N4114" i="3"/>
  <c r="N4115" i="3"/>
  <c r="N4116" i="3"/>
  <c r="N4117" i="3"/>
  <c r="N4118" i="3"/>
  <c r="N4119" i="3"/>
  <c r="N4120" i="3"/>
  <c r="N4121" i="3"/>
  <c r="N4122" i="3"/>
  <c r="N4123" i="3"/>
  <c r="N4124" i="3"/>
  <c r="N4125" i="3"/>
  <c r="N4126" i="3"/>
  <c r="N4127" i="3"/>
  <c r="N4128" i="3"/>
  <c r="N4129" i="3"/>
  <c r="N4130" i="3"/>
  <c r="N4131" i="3"/>
  <c r="N4132" i="3"/>
  <c r="N4133" i="3"/>
  <c r="N4134" i="3"/>
  <c r="N4135" i="3"/>
  <c r="N4136" i="3"/>
  <c r="N4137" i="3"/>
  <c r="N4138" i="3"/>
  <c r="N4139" i="3"/>
  <c r="N4140" i="3"/>
  <c r="N4141" i="3"/>
  <c r="N4142" i="3"/>
  <c r="N4143" i="3"/>
  <c r="N4144" i="3"/>
  <c r="N4145" i="3"/>
  <c r="N4146" i="3"/>
  <c r="N4147" i="3"/>
  <c r="N4148" i="3"/>
  <c r="N4149" i="3"/>
  <c r="N4150" i="3"/>
  <c r="N4151" i="3"/>
  <c r="N4152" i="3"/>
  <c r="N4153" i="3"/>
  <c r="N4154" i="3"/>
  <c r="N4155" i="3"/>
  <c r="N4156" i="3"/>
  <c r="N4157" i="3"/>
  <c r="N4158" i="3"/>
  <c r="N4159" i="3"/>
  <c r="N4160" i="3"/>
  <c r="N4161" i="3"/>
  <c r="N4162" i="3"/>
  <c r="N4163" i="3"/>
  <c r="N4164" i="3"/>
  <c r="N4165" i="3"/>
  <c r="N4166" i="3"/>
  <c r="N4167" i="3"/>
  <c r="N4168" i="3"/>
  <c r="N4169" i="3"/>
  <c r="N4170" i="3"/>
  <c r="N4171" i="3"/>
  <c r="N4172" i="3"/>
  <c r="N4173" i="3"/>
  <c r="N4174" i="3"/>
  <c r="N4175" i="3"/>
  <c r="N4176" i="3"/>
  <c r="N4177" i="3"/>
  <c r="N4178" i="3"/>
  <c r="N4179" i="3"/>
  <c r="N4180" i="3"/>
  <c r="N4181" i="3"/>
  <c r="N4182" i="3"/>
  <c r="N4183" i="3"/>
  <c r="N4184" i="3"/>
  <c r="N4185" i="3"/>
  <c r="N4186" i="3"/>
  <c r="N4187" i="3"/>
  <c r="N4188" i="3"/>
  <c r="N4189" i="3"/>
  <c r="N4190" i="3"/>
  <c r="N4191" i="3"/>
  <c r="N4192" i="3"/>
  <c r="N4193" i="3"/>
  <c r="N4194" i="3"/>
  <c r="N4195" i="3"/>
  <c r="N4196" i="3"/>
  <c r="N4197" i="3"/>
  <c r="N4198" i="3"/>
  <c r="N4199" i="3"/>
  <c r="N4200" i="3"/>
  <c r="N4201" i="3"/>
  <c r="N4202" i="3"/>
  <c r="N4203" i="3"/>
  <c r="N4204" i="3"/>
  <c r="N4205" i="3"/>
  <c r="N4206" i="3"/>
  <c r="N4207" i="3"/>
  <c r="N4208" i="3"/>
  <c r="N4209" i="3"/>
  <c r="N4210" i="3"/>
  <c r="N4211" i="3"/>
  <c r="N4212" i="3"/>
  <c r="N4213" i="3"/>
  <c r="N4214" i="3"/>
  <c r="N4215" i="3"/>
  <c r="N4216" i="3"/>
  <c r="N4217" i="3"/>
  <c r="N4218" i="3"/>
  <c r="N4219" i="3"/>
  <c r="N4220" i="3"/>
  <c r="N4221" i="3"/>
  <c r="N4222" i="3"/>
  <c r="N4223" i="3"/>
  <c r="N4224" i="3"/>
  <c r="N4225" i="3"/>
  <c r="N4226" i="3"/>
  <c r="N4227" i="3"/>
  <c r="N4228" i="3"/>
  <c r="N4229" i="3"/>
  <c r="N4230" i="3"/>
  <c r="N4231" i="3"/>
  <c r="N4232" i="3"/>
  <c r="N4233" i="3"/>
  <c r="N4234" i="3"/>
  <c r="N4235" i="3"/>
  <c r="N4236" i="3"/>
  <c r="N4237" i="3"/>
  <c r="N4238" i="3"/>
  <c r="N4239" i="3"/>
  <c r="N4240" i="3"/>
  <c r="N4241" i="3"/>
  <c r="N4242" i="3"/>
  <c r="N4243" i="3"/>
  <c r="N4244" i="3"/>
  <c r="N4245" i="3"/>
  <c r="N4246" i="3"/>
  <c r="N4247" i="3"/>
  <c r="N4248" i="3"/>
  <c r="N4249" i="3"/>
  <c r="N4250" i="3"/>
  <c r="N4251" i="3"/>
  <c r="N4252" i="3"/>
  <c r="N4253" i="3"/>
  <c r="N4254" i="3"/>
  <c r="N4255" i="3"/>
  <c r="N4256" i="3"/>
  <c r="N4257" i="3"/>
  <c r="N4258" i="3"/>
  <c r="N4259" i="3"/>
  <c r="N4260" i="3"/>
  <c r="N4261" i="3"/>
  <c r="N4262" i="3"/>
  <c r="N4263" i="3"/>
  <c r="N4264" i="3"/>
  <c r="N4265" i="3"/>
  <c r="N4266" i="3"/>
  <c r="N4267" i="3"/>
  <c r="N4268" i="3"/>
  <c r="N4269" i="3"/>
  <c r="N4270" i="3"/>
  <c r="N4271" i="3"/>
  <c r="N4272" i="3"/>
  <c r="N4273" i="3"/>
  <c r="N4274" i="3"/>
  <c r="N4275" i="3"/>
  <c r="N4276" i="3"/>
  <c r="N4277" i="3"/>
  <c r="N4278" i="3"/>
  <c r="N4279" i="3"/>
  <c r="N4280" i="3"/>
  <c r="N4281" i="3"/>
  <c r="N4282" i="3"/>
  <c r="N4283" i="3"/>
  <c r="N4284" i="3"/>
  <c r="N4285" i="3"/>
  <c r="N4286" i="3"/>
  <c r="N4287" i="3"/>
  <c r="N4288" i="3"/>
  <c r="N4289" i="3"/>
  <c r="N4290" i="3"/>
  <c r="N4291" i="3"/>
  <c r="N4292" i="3"/>
  <c r="N4293" i="3"/>
  <c r="N4294" i="3"/>
  <c r="N4295" i="3"/>
  <c r="N4296" i="3"/>
  <c r="N4297" i="3"/>
  <c r="N4298" i="3"/>
  <c r="N4299" i="3"/>
  <c r="N4300" i="3"/>
  <c r="N4301" i="3"/>
  <c r="N4302" i="3"/>
  <c r="N4303" i="3"/>
  <c r="N4304" i="3"/>
  <c r="N4305" i="3"/>
  <c r="N4306" i="3"/>
  <c r="N4307" i="3"/>
  <c r="N4308" i="3"/>
  <c r="N4309" i="3"/>
  <c r="N4310" i="3"/>
  <c r="N4311" i="3"/>
  <c r="N4312" i="3"/>
  <c r="N4313" i="3"/>
  <c r="N4314" i="3"/>
  <c r="N4315" i="3"/>
  <c r="N4316" i="3"/>
  <c r="N4317" i="3"/>
  <c r="N4318" i="3"/>
  <c r="N4319" i="3"/>
  <c r="N4320" i="3"/>
  <c r="N4321" i="3"/>
  <c r="N4322" i="3"/>
  <c r="N4323" i="3"/>
  <c r="N4324" i="3"/>
  <c r="N4325" i="3"/>
  <c r="N4326" i="3"/>
  <c r="N4327" i="3"/>
  <c r="N4328" i="3"/>
  <c r="N4329" i="3"/>
  <c r="N4330" i="3"/>
  <c r="N4331" i="3"/>
  <c r="N4332" i="3"/>
  <c r="N4333" i="3"/>
  <c r="N4334" i="3"/>
  <c r="N4335" i="3"/>
  <c r="N4336" i="3"/>
  <c r="N4337" i="3"/>
  <c r="N4338" i="3"/>
  <c r="N4339" i="3"/>
  <c r="N4340" i="3"/>
  <c r="N4341" i="3"/>
  <c r="N4342" i="3"/>
  <c r="N4343" i="3"/>
  <c r="N4344" i="3"/>
  <c r="N4345" i="3"/>
  <c r="N4346" i="3"/>
  <c r="N4347" i="3"/>
  <c r="N4348" i="3"/>
  <c r="N4349" i="3"/>
  <c r="N4350" i="3"/>
  <c r="N4351" i="3"/>
  <c r="N4352" i="3"/>
  <c r="N4353" i="3"/>
  <c r="N4354" i="3"/>
  <c r="N4355" i="3"/>
  <c r="N4356" i="3"/>
  <c r="N4357" i="3"/>
  <c r="N4358" i="3"/>
  <c r="N4359" i="3"/>
  <c r="N4360" i="3"/>
  <c r="N4361" i="3"/>
  <c r="N4362" i="3"/>
  <c r="N4363" i="3"/>
  <c r="N4364" i="3"/>
  <c r="N4365" i="3"/>
  <c r="N4366" i="3"/>
  <c r="N4367" i="3"/>
  <c r="N4368" i="3"/>
  <c r="N4369" i="3"/>
  <c r="N4370" i="3"/>
  <c r="N4371" i="3"/>
  <c r="N4372" i="3"/>
  <c r="N4373" i="3"/>
  <c r="N4374" i="3"/>
  <c r="N4375" i="3"/>
  <c r="N4376" i="3"/>
  <c r="N4377" i="3"/>
  <c r="N4378" i="3"/>
  <c r="N4379" i="3"/>
  <c r="N4380" i="3"/>
  <c r="N4381" i="3"/>
  <c r="N4382" i="3"/>
  <c r="N4383" i="3"/>
  <c r="N4384" i="3"/>
  <c r="N4385" i="3"/>
  <c r="N4386" i="3"/>
  <c r="N4387" i="3"/>
  <c r="N4388" i="3"/>
  <c r="N4389" i="3"/>
  <c r="N4390" i="3"/>
  <c r="N4391" i="3"/>
  <c r="N4392" i="3"/>
  <c r="N4393" i="3"/>
  <c r="N4394" i="3"/>
  <c r="N4395" i="3"/>
  <c r="N4396" i="3"/>
  <c r="N4397" i="3"/>
  <c r="N4398" i="3"/>
  <c r="N4399" i="3"/>
  <c r="N4400" i="3"/>
  <c r="N4401" i="3"/>
  <c r="N4402" i="3"/>
  <c r="N4403" i="3"/>
  <c r="N4404" i="3"/>
  <c r="N4405" i="3"/>
  <c r="N4406" i="3"/>
  <c r="N4407" i="3"/>
  <c r="N4408" i="3"/>
  <c r="N4409" i="3"/>
  <c r="N4410" i="3"/>
  <c r="N4411" i="3"/>
  <c r="N4412" i="3"/>
  <c r="N4413" i="3"/>
  <c r="N4414" i="3"/>
  <c r="N4415" i="3"/>
  <c r="N4416" i="3"/>
  <c r="N4417" i="3"/>
  <c r="N4418" i="3"/>
  <c r="N4419" i="3"/>
  <c r="N4420" i="3"/>
  <c r="N4421" i="3"/>
  <c r="N4422" i="3"/>
  <c r="N4423" i="3"/>
  <c r="N4424" i="3"/>
  <c r="N4425" i="3"/>
  <c r="N4426" i="3"/>
  <c r="N4427" i="3"/>
  <c r="N4428" i="3"/>
  <c r="N4429" i="3"/>
  <c r="N4430" i="3"/>
  <c r="N4431" i="3"/>
  <c r="N4432" i="3"/>
  <c r="N4433" i="3"/>
  <c r="N4434" i="3"/>
  <c r="N4435" i="3"/>
  <c r="N4436" i="3"/>
  <c r="N4437" i="3"/>
  <c r="N4438" i="3"/>
  <c r="N4439" i="3"/>
  <c r="N4440" i="3"/>
  <c r="N4441" i="3"/>
  <c r="N4442" i="3"/>
  <c r="N4443" i="3"/>
  <c r="N4444" i="3"/>
  <c r="N4445" i="3"/>
  <c r="N4446" i="3"/>
  <c r="N4447" i="3"/>
  <c r="N4448" i="3"/>
  <c r="N4449" i="3"/>
  <c r="N4450" i="3"/>
  <c r="N4451" i="3"/>
  <c r="N4452" i="3"/>
  <c r="N4453" i="3"/>
  <c r="N4454" i="3"/>
  <c r="N4455" i="3"/>
  <c r="N4456" i="3"/>
  <c r="N4457" i="3"/>
  <c r="N4458" i="3"/>
  <c r="N4459" i="3"/>
  <c r="N4460" i="3"/>
  <c r="N4461" i="3"/>
  <c r="N4462" i="3"/>
  <c r="N4463" i="3"/>
  <c r="N4464" i="3"/>
  <c r="N4465" i="3"/>
  <c r="N4466" i="3"/>
  <c r="N4467" i="3"/>
  <c r="N4468" i="3"/>
  <c r="N4469" i="3"/>
  <c r="N4470" i="3"/>
  <c r="N4471" i="3"/>
  <c r="N4472" i="3"/>
  <c r="N4473" i="3"/>
  <c r="N4474" i="3"/>
  <c r="N4475" i="3"/>
  <c r="N4476" i="3"/>
  <c r="N4477" i="3"/>
  <c r="N4478" i="3"/>
  <c r="N4479" i="3"/>
  <c r="N4480" i="3"/>
  <c r="N4481" i="3"/>
  <c r="N4482" i="3"/>
  <c r="N4483" i="3"/>
  <c r="N4484" i="3"/>
  <c r="N4485" i="3"/>
  <c r="N4486" i="3"/>
  <c r="N4487" i="3"/>
  <c r="N4488" i="3"/>
  <c r="N4489" i="3"/>
  <c r="N4490" i="3"/>
  <c r="N4491" i="3"/>
  <c r="N4492" i="3"/>
  <c r="N4493" i="3"/>
  <c r="N4494" i="3"/>
  <c r="N4495" i="3"/>
  <c r="N4496" i="3"/>
  <c r="N4497" i="3"/>
  <c r="N4498" i="3"/>
  <c r="N4499" i="3"/>
  <c r="N4500" i="3"/>
  <c r="N4501" i="3"/>
  <c r="N4502" i="3"/>
  <c r="N4503" i="3"/>
  <c r="N4504" i="3"/>
  <c r="N4505" i="3"/>
  <c r="N4506" i="3"/>
  <c r="N4507" i="3"/>
  <c r="N4508" i="3"/>
  <c r="N4509" i="3"/>
  <c r="N4510" i="3"/>
  <c r="N4511" i="3"/>
  <c r="N4512" i="3"/>
  <c r="N4513" i="3"/>
  <c r="N4514" i="3"/>
  <c r="N4515" i="3"/>
  <c r="N4516" i="3"/>
  <c r="N4517" i="3"/>
  <c r="N4518" i="3"/>
  <c r="N4519" i="3"/>
  <c r="N4520" i="3"/>
  <c r="N4521" i="3"/>
  <c r="N4522" i="3"/>
  <c r="N4523" i="3"/>
  <c r="N4524" i="3"/>
  <c r="N4525" i="3"/>
  <c r="N4526" i="3"/>
  <c r="N4527" i="3"/>
  <c r="N4528" i="3"/>
  <c r="N4529" i="3"/>
  <c r="N4530" i="3"/>
  <c r="N4531" i="3"/>
  <c r="N4532" i="3"/>
  <c r="N4533" i="3"/>
  <c r="N4534" i="3"/>
  <c r="N4535" i="3"/>
  <c r="N4536" i="3"/>
  <c r="N4537" i="3"/>
  <c r="N4538" i="3"/>
  <c r="N4539" i="3"/>
  <c r="N4540" i="3"/>
  <c r="N4541" i="3"/>
  <c r="N4542" i="3"/>
  <c r="N4543" i="3"/>
  <c r="N4544" i="3"/>
  <c r="N4545" i="3"/>
  <c r="N4546" i="3"/>
  <c r="N4547" i="3"/>
  <c r="N4548" i="3"/>
  <c r="N4549" i="3"/>
  <c r="N4550" i="3"/>
  <c r="N4551" i="3"/>
  <c r="N4552" i="3"/>
  <c r="N4553" i="3"/>
  <c r="N4554" i="3"/>
  <c r="N4555" i="3"/>
  <c r="N4556" i="3"/>
  <c r="N4557" i="3"/>
  <c r="N4558" i="3"/>
  <c r="N4559" i="3"/>
  <c r="N4560" i="3"/>
  <c r="N4561" i="3"/>
  <c r="N4562" i="3"/>
  <c r="N4563" i="3"/>
  <c r="N4564" i="3"/>
  <c r="N4565" i="3"/>
  <c r="N4566" i="3"/>
  <c r="N4567" i="3"/>
  <c r="N4568" i="3"/>
  <c r="N4569" i="3"/>
  <c r="N4570" i="3"/>
  <c r="N4571" i="3"/>
  <c r="N4572" i="3"/>
  <c r="N4573" i="3"/>
  <c r="N4574" i="3"/>
  <c r="N4575" i="3"/>
  <c r="N4576" i="3"/>
  <c r="N4577" i="3"/>
  <c r="N4578" i="3"/>
  <c r="N4579" i="3"/>
  <c r="N4580" i="3"/>
  <c r="N4581" i="3"/>
  <c r="N4582" i="3"/>
  <c r="N4583" i="3"/>
  <c r="N4584" i="3"/>
  <c r="N4585" i="3"/>
  <c r="N4586" i="3"/>
  <c r="N4587" i="3"/>
  <c r="N4588" i="3"/>
  <c r="N4589" i="3"/>
  <c r="N4590" i="3"/>
  <c r="N4591" i="3"/>
  <c r="N4592" i="3"/>
  <c r="N4593" i="3"/>
  <c r="N4594" i="3"/>
  <c r="N4595" i="3"/>
  <c r="N4596" i="3"/>
  <c r="N4597" i="3"/>
  <c r="N4598" i="3"/>
  <c r="N4599" i="3"/>
  <c r="N4600" i="3"/>
  <c r="N4601" i="3"/>
  <c r="N4602" i="3"/>
  <c r="N4603" i="3"/>
  <c r="N4604" i="3"/>
  <c r="N4605" i="3"/>
  <c r="N4606" i="3"/>
  <c r="N4607" i="3"/>
  <c r="N4608" i="3"/>
  <c r="N4609" i="3"/>
  <c r="N4610" i="3"/>
  <c r="N4611" i="3"/>
  <c r="N4612" i="3"/>
  <c r="N4613" i="3"/>
  <c r="N4614" i="3"/>
  <c r="N4615" i="3"/>
  <c r="N4616" i="3"/>
  <c r="N4617" i="3"/>
  <c r="N4618" i="3"/>
  <c r="N4619" i="3"/>
  <c r="N4620" i="3"/>
  <c r="N4621" i="3"/>
  <c r="N4622" i="3"/>
  <c r="N4623" i="3"/>
  <c r="N4624" i="3"/>
  <c r="N4625" i="3"/>
  <c r="N4626" i="3"/>
  <c r="N4627" i="3"/>
  <c r="N4628" i="3"/>
  <c r="N4629" i="3"/>
  <c r="N4630" i="3"/>
  <c r="N4631" i="3"/>
  <c r="N4632" i="3"/>
  <c r="N4633" i="3"/>
  <c r="N4634" i="3"/>
  <c r="N4635" i="3"/>
  <c r="N4636" i="3"/>
  <c r="N4637" i="3"/>
  <c r="N4638" i="3"/>
  <c r="N4639" i="3"/>
  <c r="N4640" i="3"/>
  <c r="N4641" i="3"/>
  <c r="N4642" i="3"/>
  <c r="N4643" i="3"/>
  <c r="N4644" i="3"/>
  <c r="N4645" i="3"/>
  <c r="N4646" i="3"/>
  <c r="N4647" i="3"/>
  <c r="N4648" i="3"/>
  <c r="N4649" i="3"/>
  <c r="N4650" i="3"/>
  <c r="N4651" i="3"/>
  <c r="N4652" i="3"/>
  <c r="N4653" i="3"/>
  <c r="N4654" i="3"/>
  <c r="N4655" i="3"/>
  <c r="N4656" i="3"/>
  <c r="N4657" i="3"/>
  <c r="N4658" i="3"/>
  <c r="N4659" i="3"/>
  <c r="N4660" i="3"/>
  <c r="N4661" i="3"/>
  <c r="N4662" i="3"/>
  <c r="N4663" i="3"/>
  <c r="N4664" i="3"/>
  <c r="N4665" i="3"/>
  <c r="N4666" i="3"/>
  <c r="N4667" i="3"/>
  <c r="N4668" i="3"/>
  <c r="N4669" i="3"/>
  <c r="N4670" i="3"/>
  <c r="N4671" i="3"/>
  <c r="N4672" i="3"/>
  <c r="N4673" i="3"/>
  <c r="N4674" i="3"/>
  <c r="N4675" i="3"/>
  <c r="N4676" i="3"/>
  <c r="N4677" i="3"/>
  <c r="N4678" i="3"/>
  <c r="N4679" i="3"/>
  <c r="N4680" i="3"/>
  <c r="N4681" i="3"/>
  <c r="N4682" i="3"/>
  <c r="N4683" i="3"/>
  <c r="N4684" i="3"/>
  <c r="N4685" i="3"/>
  <c r="N4686" i="3"/>
  <c r="N4687" i="3"/>
  <c r="N4688" i="3"/>
  <c r="N4689" i="3"/>
  <c r="N4690" i="3"/>
  <c r="N4691" i="3"/>
  <c r="N4692" i="3"/>
  <c r="N4693" i="3"/>
  <c r="N4694" i="3"/>
  <c r="N4695" i="3"/>
  <c r="N4696" i="3"/>
  <c r="N4697" i="3"/>
  <c r="N4698" i="3"/>
  <c r="N4699" i="3"/>
  <c r="N4700" i="3"/>
  <c r="N4701" i="3"/>
  <c r="N4702" i="3"/>
  <c r="N4703" i="3"/>
  <c r="N4704" i="3"/>
  <c r="N4705" i="3"/>
  <c r="N4706" i="3"/>
  <c r="N4707" i="3"/>
  <c r="N4708" i="3"/>
  <c r="N4709" i="3"/>
  <c r="N4710" i="3"/>
  <c r="N4711" i="3"/>
  <c r="N4712" i="3"/>
  <c r="N4713" i="3"/>
  <c r="N4714" i="3"/>
  <c r="N4715" i="3"/>
  <c r="N4716" i="3"/>
  <c r="N4717" i="3"/>
  <c r="N4718" i="3"/>
  <c r="N4719" i="3"/>
  <c r="N4720" i="3"/>
  <c r="N4721" i="3"/>
  <c r="N4722" i="3"/>
  <c r="N4723" i="3"/>
  <c r="N4724" i="3"/>
  <c r="N4725" i="3"/>
  <c r="N4726" i="3"/>
  <c r="N4727" i="3"/>
  <c r="N4728" i="3"/>
  <c r="N4729" i="3"/>
  <c r="N4730" i="3"/>
  <c r="N4731" i="3"/>
  <c r="N4732" i="3"/>
  <c r="N4733" i="3"/>
  <c r="N4734" i="3"/>
  <c r="N4735" i="3"/>
  <c r="N4736" i="3"/>
  <c r="N4737" i="3"/>
  <c r="N4738" i="3"/>
  <c r="N4739" i="3"/>
  <c r="N4740" i="3"/>
  <c r="N4741" i="3"/>
  <c r="N4742" i="3"/>
  <c r="N4743" i="3"/>
  <c r="N4744" i="3"/>
  <c r="N4745" i="3"/>
  <c r="N4746" i="3"/>
  <c r="N4747" i="3"/>
  <c r="N4748" i="3"/>
  <c r="N4749" i="3"/>
  <c r="N4750" i="3"/>
  <c r="N4751" i="3"/>
  <c r="N4752" i="3"/>
  <c r="N4753" i="3"/>
  <c r="N4754" i="3"/>
  <c r="N4755" i="3"/>
  <c r="N4756" i="3"/>
  <c r="N4757" i="3"/>
  <c r="N4758" i="3"/>
  <c r="N4759" i="3"/>
  <c r="N4760" i="3"/>
  <c r="N4761" i="3"/>
  <c r="N4762" i="3"/>
  <c r="N4763" i="3"/>
  <c r="N4764" i="3"/>
  <c r="N4765" i="3"/>
  <c r="N4766" i="3"/>
  <c r="N4767" i="3"/>
  <c r="N4768" i="3"/>
  <c r="N4769" i="3"/>
  <c r="N4770" i="3"/>
  <c r="N4771" i="3"/>
  <c r="N4772" i="3"/>
  <c r="N4773" i="3"/>
  <c r="N4774" i="3"/>
  <c r="N4775" i="3"/>
  <c r="N4776" i="3"/>
  <c r="N4777" i="3"/>
  <c r="N4778" i="3"/>
  <c r="N4779" i="3"/>
  <c r="N4780" i="3"/>
  <c r="N4781" i="3"/>
  <c r="N4782" i="3"/>
  <c r="N4783" i="3"/>
  <c r="N4784" i="3"/>
  <c r="N4785" i="3"/>
  <c r="N4786" i="3"/>
  <c r="N4787" i="3"/>
  <c r="N4788" i="3"/>
  <c r="N4789" i="3"/>
  <c r="N4790" i="3"/>
  <c r="N4791" i="3"/>
  <c r="N4792" i="3"/>
  <c r="N4793" i="3"/>
  <c r="N4794" i="3"/>
  <c r="N4795" i="3"/>
  <c r="N4796" i="3"/>
  <c r="N4797" i="3"/>
  <c r="N4798" i="3"/>
  <c r="N4799" i="3"/>
  <c r="N4800" i="3"/>
  <c r="N4801" i="3"/>
  <c r="N4802" i="3"/>
  <c r="N4803" i="3"/>
  <c r="N4804" i="3"/>
  <c r="N4805" i="3"/>
  <c r="N4806" i="3"/>
  <c r="N4807" i="3"/>
  <c r="N4808" i="3"/>
  <c r="N4809" i="3"/>
  <c r="N4810" i="3"/>
  <c r="N4811" i="3"/>
  <c r="N4812" i="3"/>
  <c r="N4813" i="3"/>
  <c r="N4814" i="3"/>
  <c r="N4815" i="3"/>
  <c r="N4816" i="3"/>
  <c r="N4817" i="3"/>
  <c r="N4818" i="3"/>
  <c r="N4819" i="3"/>
  <c r="N4820" i="3"/>
  <c r="N4821" i="3"/>
  <c r="N4822" i="3"/>
  <c r="N4823" i="3"/>
  <c r="N4824" i="3"/>
  <c r="N4825" i="3"/>
  <c r="N4826" i="3"/>
  <c r="N4827" i="3"/>
  <c r="N4828" i="3"/>
  <c r="N4829" i="3"/>
  <c r="N4830" i="3"/>
  <c r="N4831" i="3"/>
  <c r="N4832" i="3"/>
  <c r="N4833" i="3"/>
  <c r="N4834" i="3"/>
  <c r="N4835" i="3"/>
  <c r="N4836" i="3"/>
  <c r="N4837" i="3"/>
  <c r="N4838" i="3"/>
  <c r="N4839" i="3"/>
  <c r="N4840" i="3"/>
  <c r="N4841" i="3"/>
  <c r="N4842" i="3"/>
  <c r="N4843" i="3"/>
  <c r="N4844" i="3"/>
  <c r="N4845" i="3"/>
  <c r="N4846" i="3"/>
  <c r="N4847" i="3"/>
  <c r="N4848" i="3"/>
  <c r="N4849" i="3"/>
  <c r="N4850" i="3"/>
  <c r="N4851" i="3"/>
  <c r="N4852" i="3"/>
  <c r="N4853" i="3"/>
  <c r="N4854" i="3"/>
  <c r="N4855" i="3"/>
  <c r="N4856" i="3"/>
  <c r="N4857" i="3"/>
  <c r="N4858" i="3"/>
  <c r="N4859" i="3"/>
  <c r="N4860" i="3"/>
  <c r="N4861" i="3"/>
  <c r="N4862" i="3"/>
  <c r="N4863" i="3"/>
  <c r="N4864" i="3"/>
  <c r="N4865" i="3"/>
  <c r="N4866" i="3"/>
  <c r="N4867" i="3"/>
  <c r="N4868" i="3"/>
  <c r="N4869" i="3"/>
  <c r="N4870" i="3"/>
  <c r="N4871" i="3"/>
  <c r="N4872" i="3"/>
  <c r="N4873" i="3"/>
  <c r="N4874" i="3"/>
  <c r="N4875" i="3"/>
  <c r="N4876" i="3"/>
  <c r="N4877" i="3"/>
  <c r="N4878" i="3"/>
  <c r="N4879" i="3"/>
  <c r="N4880" i="3"/>
  <c r="N4881" i="3"/>
  <c r="N4882" i="3"/>
  <c r="N4883" i="3"/>
  <c r="N4884" i="3"/>
  <c r="N4885" i="3"/>
  <c r="N4886" i="3"/>
  <c r="N4887" i="3"/>
  <c r="N4888" i="3"/>
  <c r="N4889" i="3"/>
  <c r="N4890" i="3"/>
  <c r="N4891" i="3"/>
  <c r="N4892" i="3"/>
  <c r="N4893" i="3"/>
  <c r="N4894" i="3"/>
  <c r="N4895" i="3"/>
  <c r="N4896" i="3"/>
  <c r="N4897" i="3"/>
  <c r="N4898" i="3"/>
  <c r="N4899" i="3"/>
  <c r="N4900" i="3"/>
  <c r="N4901" i="3"/>
  <c r="N4902" i="3"/>
  <c r="N4903" i="3"/>
  <c r="N4904" i="3"/>
  <c r="N4905" i="3"/>
  <c r="N4906" i="3"/>
  <c r="N4907" i="3"/>
  <c r="N4908" i="3"/>
  <c r="N4909" i="3"/>
  <c r="N4910" i="3"/>
  <c r="N4911" i="3"/>
  <c r="N4912" i="3"/>
  <c r="N4913" i="3"/>
  <c r="N4914" i="3"/>
  <c r="N4915" i="3"/>
  <c r="N4916" i="3"/>
  <c r="N4917" i="3"/>
  <c r="N4918" i="3"/>
  <c r="N4919" i="3"/>
  <c r="N4920" i="3"/>
  <c r="N4921" i="3"/>
  <c r="N4922" i="3"/>
  <c r="N4923" i="3"/>
  <c r="N4924" i="3"/>
  <c r="N4925" i="3"/>
  <c r="N4926" i="3"/>
  <c r="N4927" i="3"/>
  <c r="N4928" i="3"/>
  <c r="N4929" i="3"/>
  <c r="N4930" i="3"/>
  <c r="N4931" i="3"/>
  <c r="N4932" i="3"/>
  <c r="N4933" i="3"/>
  <c r="N4934" i="3"/>
  <c r="N4935" i="3"/>
  <c r="N4936" i="3"/>
  <c r="N4937" i="3"/>
  <c r="N4938" i="3"/>
  <c r="N4939" i="3"/>
  <c r="N4940" i="3"/>
  <c r="N4941" i="3"/>
  <c r="N4942" i="3"/>
  <c r="N4943" i="3"/>
  <c r="N4944" i="3"/>
  <c r="N4945" i="3"/>
  <c r="N4946" i="3"/>
  <c r="N4947" i="3"/>
  <c r="N4948" i="3"/>
  <c r="N4949" i="3"/>
  <c r="N4950" i="3"/>
  <c r="N4951" i="3"/>
  <c r="N4952" i="3"/>
  <c r="N4953" i="3"/>
  <c r="N4954" i="3"/>
  <c r="N4955" i="3"/>
  <c r="N4956" i="3"/>
  <c r="N4957" i="3"/>
  <c r="N4958" i="3"/>
  <c r="N4959" i="3"/>
  <c r="N4960" i="3"/>
  <c r="N4961" i="3"/>
  <c r="N4962" i="3"/>
  <c r="N4963" i="3"/>
  <c r="N4964" i="3"/>
  <c r="N4965" i="3"/>
  <c r="N4966" i="3"/>
  <c r="N4967" i="3"/>
  <c r="N4968" i="3"/>
  <c r="N4969" i="3"/>
  <c r="N4970" i="3"/>
  <c r="N4971" i="3"/>
  <c r="N4972" i="3"/>
  <c r="N4973" i="3"/>
  <c r="N4974" i="3"/>
  <c r="N4975" i="3"/>
  <c r="N4976" i="3"/>
  <c r="N4977" i="3"/>
  <c r="N4978" i="3"/>
  <c r="N4979" i="3"/>
  <c r="N4980" i="3"/>
  <c r="N4981" i="3"/>
  <c r="N4982" i="3"/>
  <c r="N4983" i="3"/>
  <c r="N4984" i="3"/>
  <c r="N4985" i="3"/>
  <c r="N4986" i="3"/>
  <c r="N4987" i="3"/>
  <c r="N4988" i="3"/>
  <c r="N4989" i="3"/>
  <c r="N4990" i="3"/>
  <c r="N4991" i="3"/>
  <c r="N4992" i="3"/>
  <c r="N4993" i="3"/>
  <c r="N4994" i="3"/>
  <c r="N4995" i="3"/>
  <c r="N4996" i="3"/>
  <c r="N4997" i="3"/>
  <c r="N4998" i="3"/>
  <c r="N4999" i="3"/>
  <c r="N5000" i="3"/>
  <c r="N5001" i="3"/>
  <c r="N5002" i="3"/>
  <c r="N5003" i="3"/>
  <c r="N5004" i="3"/>
  <c r="N5005" i="3"/>
  <c r="N5006" i="3"/>
  <c r="N5007" i="3"/>
  <c r="N5008" i="3"/>
  <c r="N5009" i="3"/>
  <c r="N5010" i="3"/>
  <c r="N5011" i="3"/>
  <c r="N5012" i="3"/>
  <c r="N5013" i="3"/>
  <c r="N5014" i="3"/>
  <c r="N5015" i="3"/>
  <c r="N5016" i="3"/>
  <c r="N5017" i="3"/>
  <c r="N5018" i="3"/>
  <c r="N5019" i="3"/>
  <c r="N5020" i="3"/>
  <c r="N5021" i="3"/>
  <c r="N5022" i="3"/>
  <c r="N5023" i="3"/>
  <c r="N5024" i="3"/>
  <c r="N5025" i="3"/>
  <c r="N5026" i="3"/>
  <c r="N5027" i="3"/>
  <c r="N5028" i="3"/>
  <c r="N5029" i="3"/>
  <c r="N5030" i="3"/>
  <c r="N5031" i="3"/>
  <c r="N5032" i="3"/>
  <c r="N5033" i="3"/>
  <c r="N5034" i="3"/>
  <c r="N5035" i="3"/>
  <c r="N5036" i="3"/>
  <c r="N5037" i="3"/>
  <c r="N5038" i="3"/>
  <c r="N5039" i="3"/>
  <c r="N5040" i="3"/>
  <c r="N5041" i="3"/>
  <c r="N5042" i="3"/>
  <c r="N5043" i="3"/>
  <c r="N5044" i="3"/>
  <c r="N5045" i="3"/>
  <c r="N5046" i="3"/>
  <c r="N5047" i="3"/>
  <c r="N5048" i="3"/>
  <c r="N5049" i="3"/>
  <c r="N5050" i="3"/>
  <c r="N5051" i="3"/>
  <c r="N5052" i="3"/>
  <c r="N5053" i="3"/>
  <c r="N5054" i="3"/>
  <c r="N5055" i="3"/>
  <c r="N5056" i="3"/>
  <c r="N5057" i="3"/>
  <c r="N5058" i="3"/>
  <c r="N5059" i="3"/>
  <c r="N5060" i="3"/>
  <c r="N5061" i="3"/>
  <c r="N5062" i="3"/>
  <c r="N5063" i="3"/>
  <c r="N5064" i="3"/>
  <c r="N5065" i="3"/>
  <c r="N5066" i="3"/>
  <c r="N5067" i="3"/>
  <c r="N5068" i="3"/>
  <c r="N5069" i="3"/>
  <c r="N5070" i="3"/>
  <c r="N5071" i="3"/>
  <c r="N5072" i="3"/>
  <c r="N5073" i="3"/>
  <c r="N5074" i="3"/>
  <c r="N5075" i="3"/>
  <c r="N5076" i="3"/>
  <c r="N5077" i="3"/>
  <c r="N5078" i="3"/>
  <c r="N5079" i="3"/>
  <c r="N5080" i="3"/>
  <c r="N5081" i="3"/>
  <c r="N5082" i="3"/>
  <c r="N5083" i="3"/>
  <c r="N5084" i="3"/>
  <c r="N5085" i="3"/>
  <c r="N5086" i="3"/>
  <c r="N5087" i="3"/>
  <c r="N5088" i="3"/>
  <c r="N5089" i="3"/>
  <c r="N5090" i="3"/>
  <c r="N5091" i="3"/>
  <c r="N5092" i="3"/>
  <c r="N5093" i="3"/>
  <c r="N5094" i="3"/>
  <c r="N5095" i="3"/>
  <c r="N5096" i="3"/>
  <c r="N5097" i="3"/>
  <c r="N5098" i="3"/>
  <c r="N5099" i="3"/>
  <c r="N5100" i="3"/>
  <c r="N5101" i="3"/>
  <c r="N5102" i="3"/>
  <c r="N5103" i="3"/>
  <c r="N5104" i="3"/>
  <c r="N5105" i="3"/>
  <c r="N5106" i="3"/>
  <c r="N5107" i="3"/>
  <c r="N5108" i="3"/>
  <c r="N5109" i="3"/>
  <c r="N5110" i="3"/>
  <c r="N5111" i="3"/>
  <c r="N5112" i="3"/>
  <c r="N5113" i="3"/>
  <c r="N5114" i="3"/>
  <c r="N5115" i="3"/>
  <c r="N5116" i="3"/>
  <c r="N5117" i="3"/>
  <c r="N5118" i="3"/>
  <c r="N5119" i="3"/>
  <c r="N5120" i="3"/>
  <c r="N5121" i="3"/>
  <c r="N5122" i="3"/>
  <c r="N5123" i="3"/>
  <c r="N5124" i="3"/>
  <c r="N5125" i="3"/>
  <c r="N5126" i="3"/>
  <c r="N5127" i="3"/>
  <c r="N5128" i="3"/>
  <c r="N5129" i="3"/>
  <c r="N5130" i="3"/>
  <c r="N5131" i="3"/>
  <c r="N5132" i="3"/>
  <c r="N5133" i="3"/>
  <c r="N5134" i="3"/>
  <c r="N5135" i="3"/>
  <c r="N5136" i="3"/>
  <c r="N5137" i="3"/>
  <c r="N5138" i="3"/>
  <c r="N5139" i="3"/>
  <c r="N5140" i="3"/>
  <c r="N5141" i="3"/>
  <c r="N5142" i="3"/>
  <c r="N5143" i="3"/>
  <c r="N5144" i="3"/>
  <c r="N5145" i="3"/>
  <c r="N5146" i="3"/>
  <c r="N5147" i="3"/>
  <c r="N5148" i="3"/>
  <c r="N5149" i="3"/>
  <c r="N5150" i="3"/>
  <c r="N5151" i="3"/>
  <c r="N5152" i="3"/>
  <c r="N5153" i="3"/>
  <c r="N5154" i="3"/>
  <c r="N5155" i="3"/>
  <c r="N5156" i="3"/>
  <c r="N5157" i="3"/>
  <c r="N5158" i="3"/>
  <c r="N5159" i="3"/>
  <c r="N5160" i="3"/>
  <c r="N5161" i="3"/>
  <c r="N5162" i="3"/>
  <c r="N5163" i="3"/>
  <c r="N5164" i="3"/>
  <c r="N5165" i="3"/>
  <c r="N5166" i="3"/>
  <c r="N5167" i="3"/>
  <c r="N5168" i="3"/>
  <c r="N5169" i="3"/>
  <c r="N5170" i="3"/>
  <c r="N5171" i="3"/>
  <c r="N5172" i="3"/>
  <c r="N5173" i="3"/>
  <c r="N5174" i="3"/>
  <c r="N5175" i="3"/>
  <c r="N5176" i="3"/>
  <c r="N5177" i="3"/>
  <c r="N5178" i="3"/>
  <c r="N5179" i="3"/>
  <c r="N5180" i="3"/>
  <c r="N5181" i="3"/>
  <c r="N5182" i="3"/>
  <c r="N5183" i="3"/>
  <c r="N5184" i="3"/>
  <c r="N5185" i="3"/>
  <c r="N5186" i="3"/>
  <c r="N5187" i="3"/>
  <c r="N5188" i="3"/>
  <c r="N5189" i="3"/>
  <c r="N5190" i="3"/>
  <c r="N5191" i="3"/>
  <c r="N5192" i="3"/>
  <c r="N5193" i="3"/>
  <c r="N5194" i="3"/>
  <c r="N5195" i="3"/>
  <c r="N5196" i="3"/>
  <c r="N5197" i="3"/>
  <c r="N5198" i="3"/>
  <c r="N5199" i="3"/>
  <c r="N5200" i="3"/>
  <c r="N5201" i="3"/>
  <c r="N5202" i="3"/>
  <c r="N5203" i="3"/>
  <c r="N5204" i="3"/>
  <c r="N5205" i="3"/>
  <c r="N5206" i="3"/>
  <c r="N5207" i="3"/>
  <c r="N5208" i="3"/>
  <c r="N5209" i="3"/>
  <c r="N5210" i="3"/>
  <c r="N5211" i="3"/>
  <c r="N5212" i="3"/>
  <c r="N5213" i="3"/>
  <c r="N5214" i="3"/>
  <c r="N5215" i="3"/>
  <c r="N5216" i="3"/>
  <c r="N5217" i="3"/>
  <c r="N5218" i="3"/>
  <c r="N5219" i="3"/>
  <c r="N5220" i="3"/>
  <c r="N5221" i="3"/>
  <c r="N5222" i="3"/>
  <c r="N5223" i="3"/>
  <c r="N5224" i="3"/>
  <c r="N5225" i="3"/>
  <c r="N5226" i="3"/>
  <c r="N5227" i="3"/>
  <c r="N5228" i="3"/>
  <c r="N5229" i="3"/>
  <c r="N5230" i="3"/>
  <c r="N5231" i="3"/>
  <c r="N5232" i="3"/>
  <c r="N5233" i="3"/>
  <c r="N5234" i="3"/>
  <c r="N5235" i="3"/>
  <c r="N5236" i="3"/>
  <c r="N5237" i="3"/>
  <c r="N5238" i="3"/>
  <c r="N5239" i="3"/>
  <c r="N5240" i="3"/>
  <c r="N5241" i="3"/>
  <c r="N5242" i="3"/>
  <c r="N5243" i="3"/>
  <c r="N5244" i="3"/>
  <c r="N5245" i="3"/>
  <c r="N5246" i="3"/>
  <c r="N5247" i="3"/>
  <c r="N5248" i="3"/>
  <c r="N5249" i="3"/>
  <c r="N5250" i="3"/>
  <c r="N5251" i="3"/>
  <c r="N5252" i="3"/>
  <c r="N5253" i="3"/>
  <c r="N5254" i="3"/>
  <c r="N5255" i="3"/>
  <c r="N5256" i="3"/>
  <c r="N5257" i="3"/>
  <c r="N5258" i="3"/>
  <c r="N5259" i="3"/>
  <c r="N5260" i="3"/>
  <c r="N5261" i="3"/>
  <c r="N5262" i="3"/>
  <c r="N5263" i="3"/>
  <c r="N5264" i="3"/>
  <c r="N5265" i="3"/>
  <c r="N5266" i="3"/>
  <c r="N5267" i="3"/>
  <c r="N5268" i="3"/>
  <c r="N5269" i="3"/>
  <c r="N5270" i="3"/>
  <c r="N5271" i="3"/>
  <c r="N5272" i="3"/>
  <c r="N5273" i="3"/>
  <c r="N5274" i="3"/>
  <c r="N5275" i="3"/>
  <c r="N5276" i="3"/>
  <c r="N5277" i="3"/>
  <c r="N5278" i="3"/>
  <c r="N5279" i="3"/>
  <c r="N5280" i="3"/>
  <c r="N5281" i="3"/>
  <c r="N5282" i="3"/>
  <c r="N5283" i="3"/>
  <c r="N5284" i="3"/>
  <c r="N5285" i="3"/>
  <c r="N5286" i="3"/>
  <c r="N5287" i="3"/>
  <c r="N5288" i="3"/>
  <c r="N5289" i="3"/>
  <c r="N5290" i="3"/>
  <c r="N5291" i="3"/>
  <c r="N5292" i="3"/>
  <c r="N5293" i="3"/>
  <c r="N5294" i="3"/>
  <c r="N5295" i="3"/>
  <c r="N5296" i="3"/>
  <c r="N5297" i="3"/>
  <c r="N5298" i="3"/>
  <c r="N5299" i="3"/>
  <c r="N5300" i="3"/>
  <c r="N5301" i="3"/>
  <c r="N5302" i="3"/>
  <c r="N5303" i="3"/>
  <c r="N5304" i="3"/>
  <c r="N5305" i="3"/>
  <c r="N5306" i="3"/>
  <c r="N5307" i="3"/>
  <c r="N5308" i="3"/>
  <c r="N5309" i="3"/>
  <c r="N5310" i="3"/>
  <c r="N5311" i="3"/>
  <c r="N5312" i="3"/>
  <c r="N5313" i="3"/>
  <c r="N5314" i="3"/>
  <c r="N5315" i="3"/>
  <c r="N5316" i="3"/>
  <c r="N5317" i="3"/>
  <c r="N5318" i="3"/>
  <c r="N5319" i="3"/>
  <c r="N5320" i="3"/>
  <c r="N5321" i="3"/>
  <c r="N5322" i="3"/>
  <c r="N5323" i="3"/>
  <c r="N5324" i="3"/>
  <c r="N5325" i="3"/>
  <c r="N5326" i="3"/>
  <c r="N5327" i="3"/>
  <c r="N5328" i="3"/>
  <c r="N5329" i="3"/>
  <c r="N5330" i="3"/>
  <c r="N5331" i="3"/>
  <c r="N5332" i="3"/>
  <c r="N5333" i="3"/>
  <c r="N5334" i="3"/>
  <c r="N5335" i="3"/>
  <c r="N5336" i="3"/>
  <c r="N5337" i="3"/>
  <c r="N5338" i="3"/>
  <c r="N5339" i="3"/>
  <c r="N5340" i="3"/>
  <c r="N5341" i="3"/>
  <c r="N5342" i="3"/>
  <c r="N5343" i="3"/>
  <c r="N5344" i="3"/>
  <c r="N5345" i="3"/>
  <c r="N5346" i="3"/>
  <c r="N5347" i="3"/>
  <c r="N5348" i="3"/>
  <c r="N5349" i="3"/>
  <c r="N5350" i="3"/>
  <c r="N5351" i="3"/>
  <c r="N5352" i="3"/>
  <c r="N5353" i="3"/>
  <c r="N5354" i="3"/>
  <c r="N5355" i="3"/>
  <c r="N5356" i="3"/>
  <c r="N5357" i="3"/>
  <c r="N5358" i="3"/>
  <c r="N5359" i="3"/>
  <c r="N5360" i="3"/>
  <c r="N5361" i="3"/>
  <c r="N5362" i="3"/>
  <c r="N5363" i="3"/>
  <c r="N5364" i="3"/>
  <c r="N5365" i="3"/>
  <c r="N5366" i="3"/>
  <c r="N5367" i="3"/>
  <c r="N5368" i="3"/>
  <c r="N5369" i="3"/>
  <c r="N5370" i="3"/>
  <c r="N5371" i="3"/>
  <c r="N5372" i="3"/>
  <c r="N5373" i="3"/>
  <c r="N5374" i="3"/>
  <c r="N5375" i="3"/>
  <c r="N5376" i="3"/>
  <c r="N5377" i="3"/>
  <c r="N5378" i="3"/>
  <c r="N5379" i="3"/>
  <c r="N5380" i="3"/>
  <c r="N5381" i="3"/>
  <c r="N5382" i="3"/>
  <c r="N5383" i="3"/>
  <c r="N5384" i="3"/>
  <c r="N5385" i="3"/>
  <c r="N5386" i="3"/>
  <c r="N5387" i="3"/>
  <c r="N5388" i="3"/>
  <c r="N5389" i="3"/>
  <c r="N5390" i="3"/>
  <c r="N5391" i="3"/>
  <c r="N5392" i="3"/>
  <c r="N5393" i="3"/>
  <c r="N5394" i="3"/>
  <c r="N5395" i="3"/>
  <c r="N5396" i="3"/>
  <c r="N5397" i="3"/>
  <c r="N5398" i="3"/>
  <c r="N5399" i="3"/>
  <c r="N5400" i="3"/>
  <c r="N5401" i="3"/>
  <c r="N5402" i="3"/>
  <c r="N5403" i="3"/>
  <c r="N5404" i="3"/>
  <c r="N5405" i="3"/>
  <c r="N5406" i="3"/>
  <c r="N5407" i="3"/>
  <c r="N5408" i="3"/>
  <c r="N5409" i="3"/>
  <c r="N5410" i="3"/>
  <c r="N5411" i="3"/>
  <c r="N5412" i="3"/>
  <c r="N5413" i="3"/>
  <c r="N5414" i="3"/>
  <c r="N5415" i="3"/>
  <c r="N5416" i="3"/>
  <c r="N5417" i="3"/>
  <c r="N5418" i="3"/>
  <c r="N5419" i="3"/>
  <c r="N5420" i="3"/>
  <c r="N5421" i="3"/>
  <c r="N5422" i="3"/>
  <c r="N5423" i="3"/>
  <c r="N5424" i="3"/>
  <c r="N5425" i="3"/>
  <c r="N5426" i="3"/>
  <c r="N5427" i="3"/>
  <c r="N5428" i="3"/>
  <c r="N5429" i="3"/>
  <c r="N5430" i="3"/>
  <c r="N5431" i="3"/>
  <c r="N5432" i="3"/>
  <c r="N5433" i="3"/>
  <c r="N5434" i="3"/>
  <c r="N5435" i="3"/>
  <c r="N5436" i="3"/>
  <c r="N5437" i="3"/>
  <c r="N5438" i="3"/>
  <c r="N5439" i="3"/>
  <c r="N5440" i="3"/>
  <c r="N5441" i="3"/>
  <c r="N5442" i="3"/>
  <c r="N5443" i="3"/>
  <c r="N5444" i="3"/>
  <c r="N5445" i="3"/>
  <c r="N5446" i="3"/>
  <c r="N5447" i="3"/>
  <c r="N5448" i="3"/>
  <c r="N5449" i="3"/>
  <c r="N5450" i="3"/>
  <c r="N5451" i="3"/>
  <c r="N5452" i="3"/>
  <c r="N5453" i="3"/>
  <c r="N5454" i="3"/>
  <c r="N5455" i="3"/>
  <c r="N5456" i="3"/>
  <c r="N5457" i="3"/>
  <c r="N5458" i="3"/>
  <c r="N5459" i="3"/>
  <c r="N5460" i="3"/>
  <c r="N5461" i="3"/>
  <c r="N5462" i="3"/>
  <c r="N5463" i="3"/>
  <c r="N5464" i="3"/>
  <c r="N5465" i="3"/>
  <c r="N5466" i="3"/>
  <c r="N5467" i="3"/>
  <c r="N5468" i="3"/>
  <c r="N5469" i="3"/>
  <c r="N5470" i="3"/>
  <c r="N5471" i="3"/>
  <c r="N5472" i="3"/>
  <c r="N5473" i="3"/>
  <c r="N5474" i="3"/>
  <c r="N5475" i="3"/>
  <c r="N5476" i="3"/>
  <c r="N5477" i="3"/>
  <c r="N5478" i="3"/>
  <c r="N5479" i="3"/>
  <c r="N5480" i="3"/>
  <c r="N5481" i="3"/>
  <c r="N5482" i="3"/>
  <c r="N5483" i="3"/>
  <c r="N5484" i="3"/>
  <c r="N5485" i="3"/>
  <c r="N5486" i="3"/>
  <c r="N5487" i="3"/>
  <c r="N5488" i="3"/>
  <c r="N5489" i="3"/>
  <c r="N5490" i="3"/>
  <c r="N5491" i="3"/>
  <c r="N5492" i="3"/>
  <c r="N5493" i="3"/>
  <c r="N5494" i="3"/>
  <c r="N5495" i="3"/>
  <c r="N5496" i="3"/>
  <c r="N5497" i="3"/>
  <c r="N5498" i="3"/>
  <c r="N5499" i="3"/>
  <c r="N5500" i="3"/>
  <c r="N5501" i="3"/>
  <c r="N5502" i="3"/>
  <c r="N5503" i="3"/>
  <c r="N5504" i="3"/>
  <c r="N5505" i="3"/>
  <c r="N5506" i="3"/>
  <c r="N5507" i="3"/>
  <c r="N5508" i="3"/>
  <c r="N5509" i="3"/>
  <c r="N5510" i="3"/>
  <c r="N5511" i="3"/>
  <c r="N5512" i="3"/>
  <c r="N5513" i="3"/>
  <c r="N5514" i="3"/>
  <c r="N5515" i="3"/>
  <c r="N5516" i="3"/>
  <c r="N5517" i="3"/>
  <c r="N5518" i="3"/>
  <c r="N5519" i="3"/>
  <c r="N5520" i="3"/>
  <c r="N5521" i="3"/>
  <c r="N5522" i="3"/>
  <c r="N5523" i="3"/>
  <c r="N5524" i="3"/>
  <c r="N5525" i="3"/>
  <c r="N5526" i="3"/>
  <c r="N5527" i="3"/>
  <c r="N5528" i="3"/>
  <c r="N5529" i="3"/>
  <c r="N5530" i="3"/>
  <c r="N5531" i="3"/>
  <c r="N5532" i="3"/>
  <c r="N5533" i="3"/>
  <c r="N5534" i="3"/>
  <c r="N5535" i="3"/>
  <c r="N5536" i="3"/>
  <c r="N5537" i="3"/>
  <c r="N5538" i="3"/>
  <c r="N5539" i="3"/>
  <c r="N5540" i="3"/>
  <c r="N5541" i="3"/>
  <c r="N5542" i="3"/>
  <c r="N5543" i="3"/>
  <c r="N5544" i="3"/>
  <c r="N5545" i="3"/>
  <c r="N5546" i="3"/>
  <c r="N5547" i="3"/>
  <c r="N5548" i="3"/>
  <c r="N5549" i="3"/>
  <c r="N5550" i="3"/>
  <c r="N5551" i="3"/>
  <c r="N5552" i="3"/>
  <c r="N5553" i="3"/>
  <c r="N5554" i="3"/>
  <c r="N5555" i="3"/>
  <c r="N5556" i="3"/>
  <c r="N5557" i="3"/>
  <c r="N5558" i="3"/>
  <c r="N5559" i="3"/>
  <c r="N5560" i="3"/>
  <c r="N5561" i="3"/>
  <c r="N5562" i="3"/>
  <c r="N5563" i="3"/>
  <c r="N5564" i="3"/>
  <c r="N5565" i="3"/>
  <c r="N5566" i="3"/>
  <c r="N5567" i="3"/>
  <c r="N5568" i="3"/>
  <c r="N5569" i="3"/>
  <c r="N5570" i="3"/>
  <c r="N5571" i="3"/>
  <c r="N5572" i="3"/>
  <c r="N5573" i="3"/>
  <c r="N5574" i="3"/>
  <c r="N5575" i="3"/>
  <c r="N5576" i="3"/>
  <c r="N5577" i="3"/>
  <c r="N5578" i="3"/>
  <c r="N5579" i="3"/>
  <c r="N5580" i="3"/>
  <c r="N5581" i="3"/>
  <c r="N5582" i="3"/>
  <c r="N5583" i="3"/>
  <c r="N5584" i="3"/>
  <c r="N5585" i="3"/>
  <c r="N5586" i="3"/>
  <c r="N5587" i="3"/>
  <c r="N5588" i="3"/>
  <c r="N5589" i="3"/>
  <c r="N5590" i="3"/>
  <c r="N5591" i="3"/>
  <c r="N5592" i="3"/>
  <c r="N5593" i="3"/>
  <c r="N5594" i="3"/>
  <c r="N5595" i="3"/>
  <c r="N5596" i="3"/>
  <c r="N5597" i="3"/>
  <c r="N5598" i="3"/>
  <c r="N5599" i="3"/>
  <c r="N5600" i="3"/>
  <c r="N5601" i="3"/>
  <c r="N5602" i="3"/>
  <c r="N5603" i="3"/>
  <c r="N5604" i="3"/>
  <c r="N5605" i="3"/>
  <c r="N5606" i="3"/>
  <c r="N5607" i="3"/>
  <c r="N5608" i="3"/>
  <c r="N5609" i="3"/>
  <c r="N5610" i="3"/>
  <c r="N5611" i="3"/>
  <c r="N5612" i="3"/>
  <c r="N5613" i="3"/>
  <c r="N5614" i="3"/>
  <c r="N5615" i="3"/>
  <c r="N5616" i="3"/>
  <c r="N5617" i="3"/>
  <c r="N5618" i="3"/>
  <c r="N5619" i="3"/>
  <c r="N5620" i="3"/>
  <c r="N5621" i="3"/>
  <c r="N5622" i="3"/>
  <c r="N5623" i="3"/>
  <c r="N5624" i="3"/>
  <c r="N5625" i="3"/>
  <c r="N5626" i="3"/>
  <c r="N5627" i="3"/>
  <c r="N5628" i="3"/>
  <c r="N5629" i="3"/>
  <c r="N5630" i="3"/>
  <c r="N5631" i="3"/>
  <c r="N5632" i="3"/>
  <c r="N5633" i="3"/>
  <c r="N5634" i="3"/>
  <c r="N5635" i="3"/>
  <c r="N5636" i="3"/>
  <c r="N5637" i="3"/>
  <c r="N5638" i="3"/>
  <c r="N5639" i="3"/>
  <c r="N5640" i="3"/>
  <c r="N5641" i="3"/>
  <c r="N5642" i="3"/>
  <c r="N5643" i="3"/>
  <c r="N5644" i="3"/>
  <c r="N5645" i="3"/>
  <c r="N5646" i="3"/>
  <c r="N5647" i="3"/>
  <c r="N5648" i="3"/>
  <c r="N5649" i="3"/>
  <c r="N5650" i="3"/>
  <c r="N5651" i="3"/>
  <c r="N5652" i="3"/>
  <c r="N5653" i="3"/>
  <c r="N5654" i="3"/>
  <c r="N5655" i="3"/>
  <c r="N5656" i="3"/>
  <c r="N5657" i="3"/>
  <c r="N5658" i="3"/>
  <c r="N5659" i="3"/>
  <c r="N5660" i="3"/>
  <c r="N5661" i="3"/>
  <c r="N5662" i="3"/>
  <c r="N5663" i="3"/>
  <c r="N5664" i="3"/>
  <c r="N5665" i="3"/>
  <c r="N5666" i="3"/>
  <c r="N5667" i="3"/>
  <c r="N5668" i="3"/>
  <c r="N5669" i="3"/>
  <c r="N5670" i="3"/>
  <c r="N5671" i="3"/>
  <c r="N5672" i="3"/>
  <c r="N5673" i="3"/>
  <c r="N5674" i="3"/>
  <c r="N5675" i="3"/>
  <c r="N5676" i="3"/>
  <c r="N5677" i="3"/>
  <c r="N5678" i="3"/>
  <c r="N5679" i="3"/>
  <c r="N5680" i="3"/>
  <c r="N5681" i="3"/>
  <c r="N5682" i="3"/>
  <c r="N5683" i="3"/>
  <c r="N5684" i="3"/>
  <c r="N5685" i="3"/>
  <c r="N5686" i="3"/>
  <c r="N5687" i="3"/>
  <c r="N5688" i="3"/>
  <c r="N5689" i="3"/>
  <c r="N5690" i="3"/>
  <c r="N5691" i="3"/>
  <c r="N5692" i="3"/>
  <c r="N5693" i="3"/>
  <c r="N5694" i="3"/>
  <c r="N5695" i="3"/>
  <c r="N5696" i="3"/>
  <c r="N5697" i="3"/>
  <c r="N5698" i="3"/>
  <c r="N5699" i="3"/>
  <c r="N5700" i="3"/>
  <c r="N5701" i="3"/>
  <c r="N5702" i="3"/>
  <c r="N5703" i="3"/>
  <c r="N5704" i="3"/>
  <c r="N5705" i="3"/>
  <c r="N5706" i="3"/>
  <c r="N5707" i="3"/>
  <c r="N5708" i="3"/>
  <c r="N5709" i="3"/>
  <c r="N5710" i="3"/>
  <c r="N5711" i="3"/>
  <c r="N5712" i="3"/>
  <c r="N5713" i="3"/>
  <c r="N5714" i="3"/>
  <c r="N5715" i="3"/>
  <c r="N5716" i="3"/>
  <c r="N5717" i="3"/>
  <c r="N5718" i="3"/>
  <c r="N5719" i="3"/>
  <c r="N5720" i="3"/>
  <c r="N5721" i="3"/>
  <c r="N5722" i="3"/>
  <c r="N5723" i="3"/>
  <c r="N5724" i="3"/>
  <c r="N5725" i="3"/>
  <c r="N5726" i="3"/>
  <c r="N5727" i="3"/>
  <c r="N5728" i="3"/>
  <c r="N5729" i="3"/>
  <c r="N5730" i="3"/>
  <c r="N5731" i="3"/>
  <c r="N5732" i="3"/>
  <c r="N5733" i="3"/>
  <c r="N5734" i="3"/>
  <c r="N5735" i="3"/>
  <c r="N5736" i="3"/>
  <c r="N5737" i="3"/>
  <c r="N5738" i="3"/>
  <c r="N5739" i="3"/>
  <c r="N5740" i="3"/>
  <c r="N5741" i="3"/>
  <c r="N5742" i="3"/>
  <c r="N5743" i="3"/>
  <c r="N5744" i="3"/>
  <c r="N5745" i="3"/>
  <c r="N5746" i="3"/>
  <c r="N5747" i="3"/>
  <c r="N5748" i="3"/>
  <c r="N5749" i="3"/>
  <c r="N5750" i="3"/>
  <c r="N5751" i="3"/>
  <c r="N5752" i="3"/>
  <c r="N5753" i="3"/>
  <c r="N5754" i="3"/>
  <c r="N5755" i="3"/>
  <c r="N5756" i="3"/>
  <c r="N5757" i="3"/>
  <c r="N5758" i="3"/>
  <c r="N5759" i="3"/>
  <c r="N5760" i="3"/>
  <c r="N5761" i="3"/>
  <c r="N5762" i="3"/>
  <c r="N5763" i="3"/>
  <c r="N5764" i="3"/>
  <c r="N5765" i="3"/>
  <c r="N5766" i="3"/>
  <c r="N5767" i="3"/>
  <c r="N5768" i="3"/>
  <c r="N5769" i="3"/>
  <c r="N5770" i="3"/>
  <c r="N5771" i="3"/>
  <c r="N5772" i="3"/>
  <c r="N5773" i="3"/>
  <c r="N5774" i="3"/>
  <c r="N5775" i="3"/>
  <c r="N5776" i="3"/>
  <c r="N5777" i="3"/>
  <c r="N5778" i="3"/>
  <c r="N5779" i="3"/>
  <c r="N5780" i="3"/>
  <c r="N5781" i="3"/>
  <c r="N5782" i="3"/>
  <c r="N5783" i="3"/>
  <c r="N5784" i="3"/>
  <c r="N5785" i="3"/>
  <c r="N5786" i="3"/>
  <c r="N5787" i="3"/>
  <c r="N5788" i="3"/>
  <c r="N5789" i="3"/>
  <c r="N5790" i="3"/>
  <c r="N5791" i="3"/>
  <c r="N5792" i="3"/>
  <c r="N5793" i="3"/>
  <c r="N5794" i="3"/>
  <c r="N5795" i="3"/>
  <c r="N5796" i="3"/>
  <c r="N5797" i="3"/>
  <c r="N5798" i="3"/>
  <c r="N5799" i="3"/>
  <c r="N5800" i="3"/>
  <c r="N5801" i="3"/>
  <c r="N5802" i="3"/>
  <c r="N5803" i="3"/>
  <c r="N5804" i="3"/>
  <c r="N5805" i="3"/>
  <c r="N5806" i="3"/>
  <c r="N5807" i="3"/>
  <c r="N5808" i="3"/>
  <c r="N5809" i="3"/>
  <c r="N5810" i="3"/>
  <c r="N5811" i="3"/>
  <c r="N5812" i="3"/>
  <c r="N5813" i="3"/>
  <c r="N5814" i="3"/>
  <c r="N5815" i="3"/>
  <c r="N5816" i="3"/>
  <c r="N5817" i="3"/>
  <c r="N5818" i="3"/>
  <c r="N5819" i="3"/>
  <c r="N5820" i="3"/>
  <c r="N5821" i="3"/>
  <c r="N5822" i="3"/>
  <c r="N5823" i="3"/>
  <c r="N5824" i="3"/>
  <c r="N5825" i="3"/>
  <c r="N5826" i="3"/>
  <c r="N5827" i="3"/>
  <c r="N5828" i="3"/>
  <c r="N5829" i="3"/>
  <c r="N5830" i="3"/>
  <c r="N5831" i="3"/>
  <c r="N5832" i="3"/>
  <c r="N5833" i="3"/>
  <c r="N5834" i="3"/>
  <c r="N5835" i="3"/>
  <c r="N5836" i="3"/>
  <c r="N5837" i="3"/>
  <c r="N5838" i="3"/>
  <c r="N5839" i="3"/>
  <c r="N5840" i="3"/>
  <c r="N5841" i="3"/>
  <c r="N5842" i="3"/>
  <c r="N5843" i="3"/>
  <c r="N5844" i="3"/>
  <c r="N5845" i="3"/>
  <c r="N5846" i="3"/>
  <c r="N5847" i="3"/>
  <c r="N5848" i="3"/>
  <c r="N5849" i="3"/>
  <c r="N5850" i="3"/>
  <c r="N5851" i="3"/>
  <c r="N5852" i="3"/>
  <c r="N5853" i="3"/>
  <c r="N5854" i="3"/>
  <c r="N5855" i="3"/>
  <c r="N5856" i="3"/>
  <c r="N5857" i="3"/>
  <c r="N5858" i="3"/>
  <c r="N5859" i="3"/>
  <c r="N5860" i="3"/>
  <c r="N5861" i="3"/>
  <c r="N5862" i="3"/>
  <c r="N5863" i="3"/>
  <c r="N5864" i="3"/>
  <c r="N5865" i="3"/>
  <c r="N5866" i="3"/>
  <c r="N5867" i="3"/>
  <c r="N5868" i="3"/>
  <c r="N5869" i="3"/>
  <c r="N5870" i="3"/>
  <c r="N5871" i="3"/>
  <c r="N5872" i="3"/>
  <c r="N5873" i="3"/>
  <c r="N5874" i="3"/>
  <c r="N5875" i="3"/>
  <c r="N5876" i="3"/>
  <c r="N5877" i="3"/>
  <c r="N5878" i="3"/>
  <c r="N5879" i="3"/>
  <c r="N5880" i="3"/>
  <c r="N5881" i="3"/>
  <c r="N5882" i="3"/>
  <c r="N5883" i="3"/>
  <c r="N5884" i="3"/>
  <c r="N5885" i="3"/>
  <c r="N5886" i="3"/>
  <c r="N5887" i="3"/>
  <c r="N5888" i="3"/>
  <c r="N5889" i="3"/>
  <c r="N5890" i="3"/>
  <c r="N5891" i="3"/>
  <c r="N5892" i="3"/>
  <c r="N5893" i="3"/>
  <c r="N5894" i="3"/>
  <c r="N5895" i="3"/>
  <c r="N5896" i="3"/>
  <c r="N5897" i="3"/>
  <c r="N5898" i="3"/>
  <c r="N5899" i="3"/>
  <c r="N5900" i="3"/>
  <c r="N5901" i="3"/>
  <c r="N5902" i="3"/>
  <c r="N5903" i="3"/>
  <c r="N5904" i="3"/>
  <c r="N5905" i="3"/>
  <c r="N5906" i="3"/>
  <c r="N5907" i="3"/>
  <c r="N5908" i="3"/>
  <c r="N5909" i="3"/>
  <c r="N5910" i="3"/>
  <c r="N5911" i="3"/>
  <c r="N5912" i="3"/>
  <c r="N5913" i="3"/>
  <c r="N5914" i="3"/>
  <c r="N5915" i="3"/>
  <c r="N5916" i="3"/>
  <c r="N5917" i="3"/>
  <c r="N5918" i="3"/>
  <c r="N5919" i="3"/>
  <c r="N5920" i="3"/>
  <c r="N5921" i="3"/>
  <c r="N5922" i="3"/>
  <c r="N5923" i="3"/>
  <c r="N5924" i="3"/>
  <c r="N5925" i="3"/>
  <c r="N5926" i="3"/>
  <c r="N5927" i="3"/>
  <c r="N5928" i="3"/>
  <c r="N5929" i="3"/>
  <c r="N5930" i="3"/>
  <c r="N5931" i="3"/>
  <c r="N5932" i="3"/>
  <c r="N5933" i="3"/>
  <c r="N5934" i="3"/>
  <c r="N5935" i="3"/>
  <c r="N5936" i="3"/>
  <c r="N5937" i="3"/>
  <c r="N5938" i="3"/>
  <c r="N5939" i="3"/>
  <c r="N5940" i="3"/>
  <c r="N5941" i="3"/>
  <c r="N5942" i="3"/>
  <c r="N5943" i="3"/>
  <c r="N5944" i="3"/>
  <c r="N5945" i="3"/>
  <c r="N5946" i="3"/>
  <c r="N5947" i="3"/>
  <c r="N5948" i="3"/>
  <c r="N5949" i="3"/>
  <c r="N5950" i="3"/>
  <c r="N5951" i="3"/>
  <c r="N5952" i="3"/>
  <c r="N5953" i="3"/>
  <c r="N5954" i="3"/>
  <c r="N5955" i="3"/>
  <c r="N5956" i="3"/>
  <c r="N5957" i="3"/>
  <c r="N5958" i="3"/>
  <c r="N5959" i="3"/>
  <c r="N5960" i="3"/>
  <c r="N5961" i="3"/>
  <c r="N5962" i="3"/>
  <c r="N5963" i="3"/>
  <c r="N5964" i="3"/>
  <c r="N5965" i="3"/>
  <c r="N5966" i="3"/>
  <c r="N5967" i="3"/>
  <c r="N5968" i="3"/>
  <c r="N5969" i="3"/>
  <c r="N5970" i="3"/>
  <c r="N5971" i="3"/>
  <c r="N5972" i="3"/>
  <c r="N5973" i="3"/>
  <c r="N5974" i="3"/>
  <c r="N5975" i="3"/>
  <c r="N5976" i="3"/>
  <c r="N5977" i="3"/>
  <c r="N5978" i="3"/>
  <c r="N5979" i="3"/>
  <c r="N5980" i="3"/>
  <c r="N5981" i="3"/>
  <c r="N5982" i="3"/>
  <c r="N5983" i="3"/>
  <c r="N5984" i="3"/>
  <c r="N5985" i="3"/>
  <c r="N5986" i="3"/>
  <c r="N5987" i="3"/>
  <c r="N5988" i="3"/>
  <c r="N5989" i="3"/>
  <c r="N5990" i="3"/>
  <c r="N5991" i="3"/>
  <c r="N5992" i="3"/>
  <c r="N5993" i="3"/>
  <c r="N5994" i="3"/>
  <c r="N5995" i="3"/>
  <c r="N5996" i="3"/>
  <c r="N5997" i="3"/>
  <c r="N5998" i="3"/>
  <c r="N5999" i="3"/>
  <c r="N6000" i="3"/>
  <c r="N6001" i="3"/>
  <c r="N6002" i="3"/>
  <c r="N6003" i="3"/>
  <c r="N6004" i="3"/>
  <c r="N6005" i="3"/>
  <c r="N6006" i="3"/>
  <c r="N6007" i="3"/>
  <c r="N6008" i="3"/>
  <c r="N6009" i="3"/>
  <c r="N6010" i="3"/>
  <c r="N6011" i="3"/>
  <c r="N6012" i="3"/>
  <c r="N6013" i="3"/>
  <c r="N6014" i="3"/>
  <c r="N6015" i="3"/>
  <c r="N6016" i="3"/>
  <c r="N6017" i="3"/>
  <c r="N6018" i="3"/>
  <c r="N6019" i="3"/>
  <c r="N6020" i="3"/>
  <c r="N6021" i="3"/>
  <c r="N6022" i="3"/>
  <c r="N6023" i="3"/>
  <c r="N6024" i="3"/>
  <c r="N6025" i="3"/>
  <c r="N6026" i="3"/>
  <c r="N6027" i="3"/>
  <c r="N6028" i="3"/>
  <c r="N6029" i="3"/>
  <c r="N6030" i="3"/>
  <c r="N6031" i="3"/>
  <c r="N6032" i="3"/>
  <c r="N6033" i="3"/>
  <c r="N6034" i="3"/>
  <c r="N6035" i="3"/>
  <c r="N6036" i="3"/>
  <c r="N6037" i="3"/>
  <c r="N6038" i="3"/>
  <c r="N6039" i="3"/>
  <c r="N6040" i="3"/>
  <c r="N6041" i="3"/>
  <c r="N6042" i="3"/>
  <c r="N6043" i="3"/>
  <c r="N6044" i="3"/>
  <c r="N6045" i="3"/>
  <c r="N6046" i="3"/>
  <c r="N6047" i="3"/>
  <c r="N6048" i="3"/>
  <c r="N6049" i="3"/>
  <c r="N6050" i="3"/>
  <c r="N6051" i="3"/>
  <c r="N6052" i="3"/>
  <c r="N6053" i="3"/>
  <c r="N6054" i="3"/>
  <c r="N6055" i="3"/>
  <c r="N6056" i="3"/>
  <c r="N6057" i="3"/>
  <c r="N6058" i="3"/>
  <c r="N6059" i="3"/>
  <c r="N6060" i="3"/>
  <c r="N6061" i="3"/>
  <c r="N6062" i="3"/>
  <c r="N6063" i="3"/>
  <c r="N6064" i="3"/>
  <c r="N6065" i="3"/>
  <c r="N6066" i="3"/>
  <c r="N6067" i="3"/>
  <c r="N6068" i="3"/>
  <c r="N6069" i="3"/>
  <c r="N6070" i="3"/>
  <c r="N6071" i="3"/>
  <c r="N6072" i="3"/>
  <c r="N6073" i="3"/>
  <c r="N6074" i="3"/>
  <c r="N6075" i="3"/>
  <c r="N6076" i="3"/>
  <c r="N6077" i="3"/>
  <c r="N6078" i="3"/>
  <c r="N6079" i="3"/>
  <c r="N6080" i="3"/>
  <c r="N6081" i="3"/>
  <c r="N6082" i="3"/>
  <c r="N6083" i="3"/>
  <c r="N6084" i="3"/>
  <c r="N6085" i="3"/>
  <c r="N6086" i="3"/>
  <c r="N6087" i="3"/>
  <c r="N6088" i="3"/>
  <c r="N6089" i="3"/>
  <c r="N6090" i="3"/>
  <c r="N6091" i="3"/>
  <c r="N6092" i="3"/>
  <c r="N6093" i="3"/>
  <c r="N6094" i="3"/>
  <c r="N6095" i="3"/>
  <c r="N6096" i="3"/>
  <c r="N6097" i="3"/>
  <c r="N6098" i="3"/>
  <c r="N6099" i="3"/>
  <c r="N6100" i="3"/>
  <c r="N6101" i="3"/>
  <c r="N6102" i="3"/>
  <c r="N6103" i="3"/>
  <c r="N6104" i="3"/>
  <c r="N6105" i="3"/>
  <c r="N6106" i="3"/>
  <c r="N6107" i="3"/>
  <c r="N6108" i="3"/>
  <c r="N6109" i="3"/>
  <c r="N6110" i="3"/>
  <c r="N6111" i="3"/>
  <c r="N6112" i="3"/>
  <c r="N6113" i="3"/>
  <c r="N6114" i="3"/>
  <c r="N6115" i="3"/>
  <c r="N6116" i="3"/>
  <c r="N6117" i="3"/>
  <c r="N6118" i="3"/>
  <c r="N6119" i="3"/>
  <c r="N6120" i="3"/>
  <c r="N6121" i="3"/>
  <c r="N6122" i="3"/>
  <c r="N6123" i="3"/>
  <c r="N6124" i="3"/>
  <c r="N6125" i="3"/>
  <c r="N6126" i="3"/>
  <c r="N6127" i="3"/>
  <c r="N6128" i="3"/>
  <c r="N6129" i="3"/>
  <c r="N6130" i="3"/>
  <c r="N6131" i="3"/>
  <c r="N6132" i="3"/>
  <c r="N6133" i="3"/>
  <c r="N6134" i="3"/>
  <c r="N6135" i="3"/>
  <c r="N6136" i="3"/>
  <c r="N6137" i="3"/>
  <c r="N6138" i="3"/>
  <c r="N6139" i="3"/>
  <c r="N6140" i="3"/>
  <c r="N6141" i="3"/>
  <c r="N6142" i="3"/>
  <c r="N6143" i="3"/>
  <c r="N6144" i="3"/>
  <c r="N6145" i="3"/>
  <c r="N6146" i="3"/>
  <c r="N6147" i="3"/>
  <c r="N6148" i="3"/>
  <c r="N6149" i="3"/>
  <c r="N6150" i="3"/>
  <c r="N6151" i="3"/>
  <c r="N6152" i="3"/>
  <c r="N6153" i="3"/>
  <c r="N6154" i="3"/>
  <c r="N6155" i="3"/>
  <c r="N6156" i="3"/>
  <c r="N6157" i="3"/>
  <c r="N6158" i="3"/>
  <c r="N6159" i="3"/>
  <c r="N6160" i="3"/>
  <c r="N6161" i="3"/>
  <c r="N6162" i="3"/>
  <c r="N6163" i="3"/>
  <c r="N6164" i="3"/>
  <c r="N6165" i="3"/>
  <c r="N6166" i="3"/>
  <c r="N6167" i="3"/>
  <c r="N6168" i="3"/>
  <c r="N6169" i="3"/>
  <c r="N6170" i="3"/>
  <c r="N6171" i="3"/>
  <c r="N6172" i="3"/>
  <c r="N6173" i="3"/>
  <c r="N6174" i="3"/>
  <c r="N6175" i="3"/>
  <c r="N6176" i="3"/>
  <c r="N6177" i="3"/>
  <c r="N6178" i="3"/>
  <c r="N6179" i="3"/>
  <c r="N6180" i="3"/>
  <c r="N6181" i="3"/>
  <c r="N6182" i="3"/>
  <c r="N6183" i="3"/>
  <c r="N6184" i="3"/>
  <c r="N6185" i="3"/>
  <c r="N6186" i="3"/>
  <c r="N6187" i="3"/>
  <c r="N6188" i="3"/>
  <c r="N6189" i="3"/>
  <c r="N6190" i="3"/>
  <c r="N6191" i="3"/>
  <c r="N6192" i="3"/>
  <c r="N6193" i="3"/>
  <c r="N6194" i="3"/>
  <c r="N6195" i="3"/>
  <c r="N6196" i="3"/>
  <c r="N6197" i="3"/>
  <c r="N6198" i="3"/>
  <c r="N6199" i="3"/>
  <c r="N6200" i="3"/>
  <c r="N6201" i="3"/>
  <c r="N6202" i="3"/>
  <c r="N6203" i="3"/>
  <c r="N6204" i="3"/>
  <c r="N6205" i="3"/>
  <c r="N6206" i="3"/>
  <c r="N6207" i="3"/>
  <c r="N6208" i="3"/>
  <c r="N6209" i="3"/>
  <c r="N6210" i="3"/>
  <c r="N6211" i="3"/>
  <c r="N6212" i="3"/>
  <c r="N6213" i="3"/>
  <c r="N6214" i="3"/>
  <c r="N6215" i="3"/>
  <c r="N6216" i="3"/>
  <c r="N6217" i="3"/>
  <c r="N6218" i="3"/>
  <c r="N6219" i="3"/>
  <c r="N6220" i="3"/>
  <c r="N6221" i="3"/>
  <c r="N6222" i="3"/>
  <c r="N6223" i="3"/>
  <c r="N6224" i="3"/>
  <c r="N6225" i="3"/>
  <c r="N6226" i="3"/>
  <c r="N6227" i="3"/>
  <c r="N6228" i="3"/>
  <c r="N6229" i="3"/>
  <c r="N6230" i="3"/>
  <c r="N6231" i="3"/>
  <c r="N6232" i="3"/>
  <c r="N6233" i="3"/>
  <c r="N6234" i="3"/>
  <c r="N6235" i="3"/>
  <c r="N6236" i="3"/>
  <c r="N6237" i="3"/>
  <c r="N6238" i="3"/>
  <c r="N6239" i="3"/>
  <c r="N6240" i="3"/>
  <c r="N6241" i="3"/>
  <c r="N6242" i="3"/>
  <c r="N6243" i="3"/>
  <c r="N6244" i="3"/>
  <c r="N6245" i="3"/>
  <c r="N6246" i="3"/>
  <c r="N6247" i="3"/>
  <c r="N6248" i="3"/>
  <c r="N6249" i="3"/>
  <c r="N6250" i="3"/>
  <c r="N6251" i="3"/>
  <c r="N6252" i="3"/>
  <c r="N6253" i="3"/>
  <c r="N6254" i="3"/>
  <c r="N6255" i="3"/>
  <c r="N6256" i="3"/>
  <c r="N6257" i="3"/>
  <c r="N6258" i="3"/>
  <c r="N6259" i="3"/>
  <c r="N6260" i="3"/>
  <c r="N6261" i="3"/>
  <c r="N6262" i="3"/>
  <c r="N6263" i="3"/>
  <c r="N6264" i="3"/>
  <c r="N6265" i="3"/>
  <c r="N6266" i="3"/>
  <c r="N6267" i="3"/>
  <c r="N6268" i="3"/>
  <c r="N6269" i="3"/>
  <c r="N6270" i="3"/>
  <c r="N6271" i="3"/>
  <c r="N6272" i="3"/>
  <c r="N6273" i="3"/>
  <c r="N6274" i="3"/>
  <c r="N6275" i="3"/>
  <c r="N6276" i="3"/>
  <c r="N6277" i="3"/>
  <c r="N6278" i="3"/>
  <c r="N6279" i="3"/>
  <c r="N6280" i="3"/>
  <c r="N6281" i="3"/>
  <c r="N6282" i="3"/>
  <c r="N6283" i="3"/>
  <c r="N6284" i="3"/>
  <c r="N6285" i="3"/>
  <c r="N6286" i="3"/>
  <c r="N6287" i="3"/>
  <c r="N6288" i="3"/>
  <c r="N6289" i="3"/>
  <c r="N6290" i="3"/>
  <c r="N6291" i="3"/>
  <c r="N6292" i="3"/>
  <c r="N6293" i="3"/>
  <c r="N6294" i="3"/>
  <c r="N6295" i="3"/>
  <c r="N6296" i="3"/>
  <c r="N6297" i="3"/>
  <c r="N6298" i="3"/>
  <c r="N6299" i="3"/>
  <c r="N6300" i="3"/>
  <c r="N6301" i="3"/>
  <c r="N6302" i="3"/>
  <c r="N6303" i="3"/>
  <c r="N6304" i="3"/>
  <c r="N6305" i="3"/>
  <c r="N6306" i="3"/>
  <c r="N6307" i="3"/>
  <c r="N6308" i="3"/>
  <c r="N6309" i="3"/>
  <c r="N6310" i="3"/>
  <c r="N6311" i="3"/>
  <c r="N6312" i="3"/>
  <c r="N6313" i="3"/>
  <c r="N6314" i="3"/>
  <c r="N6315" i="3"/>
  <c r="N6316" i="3"/>
  <c r="N6317" i="3"/>
  <c r="N6318" i="3"/>
  <c r="N6319" i="3"/>
  <c r="N6320" i="3"/>
  <c r="N6321" i="3"/>
  <c r="N6322" i="3"/>
  <c r="N6323" i="3"/>
  <c r="N6324" i="3"/>
  <c r="N6325" i="3"/>
  <c r="N6326" i="3"/>
  <c r="N6327" i="3"/>
  <c r="N6328" i="3"/>
  <c r="N6329" i="3"/>
  <c r="N6330" i="3"/>
  <c r="N6331" i="3"/>
  <c r="N6332" i="3"/>
  <c r="N6333" i="3"/>
  <c r="N6334" i="3"/>
  <c r="N6335" i="3"/>
  <c r="N6336" i="3"/>
  <c r="N6337" i="3"/>
  <c r="N6338" i="3"/>
  <c r="N6339" i="3"/>
  <c r="N6340" i="3"/>
  <c r="N6341" i="3"/>
  <c r="N6342" i="3"/>
  <c r="N6343" i="3"/>
  <c r="N6344" i="3"/>
  <c r="N6345" i="3"/>
  <c r="N6346" i="3"/>
  <c r="N6347" i="3"/>
  <c r="N6348" i="3"/>
  <c r="N6349" i="3"/>
  <c r="N6350" i="3"/>
  <c r="N6351" i="3"/>
  <c r="N6352" i="3"/>
  <c r="N6353" i="3"/>
  <c r="N6354" i="3"/>
  <c r="N6355" i="3"/>
  <c r="N6356" i="3"/>
  <c r="N6357" i="3"/>
  <c r="N6358" i="3"/>
  <c r="N6359" i="3"/>
  <c r="N6360" i="3"/>
  <c r="N6361" i="3"/>
  <c r="N6362" i="3"/>
  <c r="N6363" i="3"/>
  <c r="N6364" i="3"/>
  <c r="N6365" i="3"/>
  <c r="N6366" i="3"/>
  <c r="N6367" i="3"/>
  <c r="N6368" i="3"/>
  <c r="N6369" i="3"/>
  <c r="N6370" i="3"/>
  <c r="N6371" i="3"/>
  <c r="N6372" i="3"/>
  <c r="N6373" i="3"/>
  <c r="N6374" i="3"/>
  <c r="N6375" i="3"/>
  <c r="N6376" i="3"/>
  <c r="N6377" i="3"/>
  <c r="N6378" i="3"/>
  <c r="N6379" i="3"/>
  <c r="N6380" i="3"/>
  <c r="N6381" i="3"/>
  <c r="N6382" i="3"/>
  <c r="N6383" i="3"/>
  <c r="N6384" i="3"/>
  <c r="N6385" i="3"/>
  <c r="N6386" i="3"/>
  <c r="N6387" i="3"/>
  <c r="N6388" i="3"/>
  <c r="N6389" i="3"/>
  <c r="N6390" i="3"/>
  <c r="N6391" i="3"/>
  <c r="N6392" i="3"/>
  <c r="N6393" i="3"/>
  <c r="N6394" i="3"/>
  <c r="N6395" i="3"/>
  <c r="N6396" i="3"/>
  <c r="N6397" i="3"/>
  <c r="N6398" i="3"/>
  <c r="N6399" i="3"/>
  <c r="N6400" i="3"/>
  <c r="N6401" i="3"/>
  <c r="N6402" i="3"/>
  <c r="N6403" i="3"/>
  <c r="N6404" i="3"/>
  <c r="N6405" i="3"/>
  <c r="N6406" i="3"/>
  <c r="N6407" i="3"/>
  <c r="N6408" i="3"/>
  <c r="N6409" i="3"/>
  <c r="N6410" i="3"/>
  <c r="N6411" i="3"/>
  <c r="N6412" i="3"/>
  <c r="N6413" i="3"/>
  <c r="N6414" i="3"/>
  <c r="N6415" i="3"/>
  <c r="N6416" i="3"/>
  <c r="N6417" i="3"/>
  <c r="N6418" i="3"/>
  <c r="N6419" i="3"/>
  <c r="N6420" i="3"/>
  <c r="N6421" i="3"/>
  <c r="N6422" i="3"/>
  <c r="N6423" i="3"/>
  <c r="N6424" i="3"/>
  <c r="N6425" i="3"/>
  <c r="N6426" i="3"/>
  <c r="N6427" i="3"/>
  <c r="N6428" i="3"/>
  <c r="N6429" i="3"/>
  <c r="N6430" i="3"/>
  <c r="N6431" i="3"/>
  <c r="N6432" i="3"/>
  <c r="N6433" i="3"/>
  <c r="N6434" i="3"/>
  <c r="N6435" i="3"/>
  <c r="N6436" i="3"/>
  <c r="N6437" i="3"/>
  <c r="N6438" i="3"/>
  <c r="N6439" i="3"/>
  <c r="N6440" i="3"/>
  <c r="N6441" i="3"/>
  <c r="N6442" i="3"/>
  <c r="N6443" i="3"/>
  <c r="N6444" i="3"/>
  <c r="N6445" i="3"/>
  <c r="N6446" i="3"/>
  <c r="N6447" i="3"/>
  <c r="N6448" i="3"/>
  <c r="N6449" i="3"/>
  <c r="N6450" i="3"/>
  <c r="N6451" i="3"/>
  <c r="N6452" i="3"/>
  <c r="N6453" i="3"/>
  <c r="N6454" i="3"/>
  <c r="N6455" i="3"/>
  <c r="N6456" i="3"/>
  <c r="N6457" i="3"/>
  <c r="N6458" i="3"/>
  <c r="N6459" i="3"/>
  <c r="N6460" i="3"/>
  <c r="N6461" i="3"/>
  <c r="N6462" i="3"/>
  <c r="N6463" i="3"/>
  <c r="N6464" i="3"/>
  <c r="N6465" i="3"/>
  <c r="N6466" i="3"/>
  <c r="N6467" i="3"/>
  <c r="N6468" i="3"/>
  <c r="N6469" i="3"/>
  <c r="N6470" i="3"/>
  <c r="N6471" i="3"/>
  <c r="N6472" i="3"/>
  <c r="N6473" i="3"/>
  <c r="N6474" i="3"/>
  <c r="N6475" i="3"/>
  <c r="N6476" i="3"/>
  <c r="N6477" i="3"/>
  <c r="N6478" i="3"/>
  <c r="N6479" i="3"/>
  <c r="N6480" i="3"/>
  <c r="N6481" i="3"/>
  <c r="N6482" i="3"/>
  <c r="N6483" i="3"/>
  <c r="N6484" i="3"/>
  <c r="N6485" i="3"/>
  <c r="N6486" i="3"/>
  <c r="N6487" i="3"/>
  <c r="N6488" i="3"/>
  <c r="N6489" i="3"/>
  <c r="N6490" i="3"/>
  <c r="N6491" i="3"/>
  <c r="N6492" i="3"/>
  <c r="N6493" i="3"/>
  <c r="N6494" i="3"/>
  <c r="N6495" i="3"/>
  <c r="N6496" i="3"/>
  <c r="N6497" i="3"/>
  <c r="N6498" i="3"/>
  <c r="N6499" i="3"/>
  <c r="N6500" i="3"/>
  <c r="N6501" i="3"/>
  <c r="N6502" i="3"/>
  <c r="N6503" i="3"/>
  <c r="N6504" i="3"/>
  <c r="N6505" i="3"/>
  <c r="N6506" i="3"/>
  <c r="N6507" i="3"/>
  <c r="N6508" i="3"/>
  <c r="N6509" i="3"/>
  <c r="N6510" i="3"/>
  <c r="N6511" i="3"/>
  <c r="N6512" i="3"/>
  <c r="N6513" i="3"/>
  <c r="N6514" i="3"/>
  <c r="N6515" i="3"/>
  <c r="N6516" i="3"/>
  <c r="N6517" i="3"/>
  <c r="N6518" i="3"/>
  <c r="N6519" i="3"/>
  <c r="N6520" i="3"/>
  <c r="N6521" i="3"/>
  <c r="N6522" i="3"/>
  <c r="N6523" i="3"/>
  <c r="N6524" i="3"/>
  <c r="N6525" i="3"/>
  <c r="N6526" i="3"/>
  <c r="N6527" i="3"/>
  <c r="N6528" i="3"/>
  <c r="N6529" i="3"/>
  <c r="N6530" i="3"/>
  <c r="N6531" i="3"/>
  <c r="N6532" i="3"/>
  <c r="N6533" i="3"/>
  <c r="N6534" i="3"/>
  <c r="N6535" i="3"/>
  <c r="N6536" i="3"/>
  <c r="N6537" i="3"/>
  <c r="N6538" i="3"/>
  <c r="N6539" i="3"/>
  <c r="N6540" i="3"/>
  <c r="N6541" i="3"/>
  <c r="N6542" i="3"/>
  <c r="N6543" i="3"/>
  <c r="N6544" i="3"/>
  <c r="N6545" i="3"/>
  <c r="N6546" i="3"/>
  <c r="N6547" i="3"/>
  <c r="N6548" i="3"/>
  <c r="N6549" i="3"/>
  <c r="N6550" i="3"/>
  <c r="N6551" i="3"/>
  <c r="N6552" i="3"/>
  <c r="N6553" i="3"/>
  <c r="N6554" i="3"/>
  <c r="N6555" i="3"/>
  <c r="N6556" i="3"/>
  <c r="N6557" i="3"/>
  <c r="N6558" i="3"/>
  <c r="N6559" i="3"/>
  <c r="N6560" i="3"/>
  <c r="N6561" i="3"/>
  <c r="N6562" i="3"/>
  <c r="N6563" i="3"/>
  <c r="N6564" i="3"/>
  <c r="N6565" i="3"/>
  <c r="N6566" i="3"/>
  <c r="N6567" i="3"/>
  <c r="N6568" i="3"/>
  <c r="N6569" i="3"/>
  <c r="N6570" i="3"/>
  <c r="N6571" i="3"/>
  <c r="N6572" i="3"/>
  <c r="N6573" i="3"/>
  <c r="N6574" i="3"/>
  <c r="N6575" i="3"/>
  <c r="N6576" i="3"/>
  <c r="N6577" i="3"/>
  <c r="N6578" i="3"/>
  <c r="N6579" i="3"/>
  <c r="N6580" i="3"/>
  <c r="N6581" i="3"/>
  <c r="N6582" i="3"/>
  <c r="N6583" i="3"/>
  <c r="N6584" i="3"/>
  <c r="N6585" i="3"/>
  <c r="N6586" i="3"/>
  <c r="N6587" i="3"/>
  <c r="N6588" i="3"/>
  <c r="N6589" i="3"/>
  <c r="N6590" i="3"/>
  <c r="N6591" i="3"/>
  <c r="N6592" i="3"/>
  <c r="N6593" i="3"/>
  <c r="N6594" i="3"/>
  <c r="N6595" i="3"/>
  <c r="N6596" i="3"/>
  <c r="N6597" i="3"/>
  <c r="N6598" i="3"/>
  <c r="N6599" i="3"/>
  <c r="N6600" i="3"/>
  <c r="N6601" i="3"/>
  <c r="N6602" i="3"/>
  <c r="N6603" i="3"/>
  <c r="N6604" i="3"/>
  <c r="N6605" i="3"/>
  <c r="N6606" i="3"/>
  <c r="N6607" i="3"/>
  <c r="N6608" i="3"/>
  <c r="N6609" i="3"/>
  <c r="N6610" i="3"/>
  <c r="N6611" i="3"/>
  <c r="N6612" i="3"/>
  <c r="N6613" i="3"/>
  <c r="N6614" i="3"/>
  <c r="N6615" i="3"/>
  <c r="N6616" i="3"/>
  <c r="N6617" i="3"/>
  <c r="N6618" i="3"/>
  <c r="N6619" i="3"/>
  <c r="N6620" i="3"/>
  <c r="N6621" i="3"/>
  <c r="N6622" i="3"/>
  <c r="N6623" i="3"/>
  <c r="N6624" i="3"/>
  <c r="N6625" i="3"/>
  <c r="N6626" i="3"/>
  <c r="N6627" i="3"/>
  <c r="N6628" i="3"/>
  <c r="N6629" i="3"/>
  <c r="N6630" i="3"/>
  <c r="N6631" i="3"/>
  <c r="N6632" i="3"/>
  <c r="N6633" i="3"/>
  <c r="N6634" i="3"/>
  <c r="N6635" i="3"/>
  <c r="N6636" i="3"/>
  <c r="N6637" i="3"/>
  <c r="N6638" i="3"/>
  <c r="N6639" i="3"/>
  <c r="N6640" i="3"/>
  <c r="N6641" i="3"/>
  <c r="N6642" i="3"/>
  <c r="N6643" i="3"/>
  <c r="N6644" i="3"/>
  <c r="N6645" i="3"/>
  <c r="N6646" i="3"/>
  <c r="N6647" i="3"/>
  <c r="N6648" i="3"/>
  <c r="N6649" i="3"/>
  <c r="N6650" i="3"/>
  <c r="N6651" i="3"/>
  <c r="N6652" i="3"/>
  <c r="N6653" i="3"/>
  <c r="N6654" i="3"/>
  <c r="N6655" i="3"/>
  <c r="N6656" i="3"/>
  <c r="N6657" i="3"/>
  <c r="N6658" i="3"/>
  <c r="N6659" i="3"/>
  <c r="N6660" i="3"/>
  <c r="N6661" i="3"/>
  <c r="N6662" i="3"/>
  <c r="N6663" i="3"/>
  <c r="N6664" i="3"/>
  <c r="N6665" i="3"/>
  <c r="N6666" i="3"/>
  <c r="N6667" i="3"/>
  <c r="N6668" i="3"/>
  <c r="N6669" i="3"/>
  <c r="N6670" i="3"/>
  <c r="N6671" i="3"/>
  <c r="N6672" i="3"/>
  <c r="N6673" i="3"/>
  <c r="N6674" i="3"/>
  <c r="N6675" i="3"/>
  <c r="N6676" i="3"/>
  <c r="N6677" i="3"/>
  <c r="N6678" i="3"/>
  <c r="N6679" i="3"/>
  <c r="N6680" i="3"/>
  <c r="N6681" i="3"/>
  <c r="N6682" i="3"/>
  <c r="N6683" i="3"/>
  <c r="N6684" i="3"/>
  <c r="N6685" i="3"/>
  <c r="N6686" i="3"/>
  <c r="N6687" i="3"/>
  <c r="N6688" i="3"/>
  <c r="N6689" i="3"/>
  <c r="N6690" i="3"/>
  <c r="N6691" i="3"/>
  <c r="N6692" i="3"/>
  <c r="N6693" i="3"/>
  <c r="N6694" i="3"/>
  <c r="N6695" i="3"/>
  <c r="N6696" i="3"/>
  <c r="N6697" i="3"/>
  <c r="N6698" i="3"/>
  <c r="N6699" i="3"/>
  <c r="N6700" i="3"/>
  <c r="N6701" i="3"/>
  <c r="N6702" i="3"/>
  <c r="N6703" i="3"/>
  <c r="N6704" i="3"/>
  <c r="N6705" i="3"/>
  <c r="N6706" i="3"/>
  <c r="N6707" i="3"/>
  <c r="N6708" i="3"/>
  <c r="N6709" i="3"/>
  <c r="N6710" i="3"/>
  <c r="N6711" i="3"/>
  <c r="N6712" i="3"/>
  <c r="N6713" i="3"/>
  <c r="N6714" i="3"/>
  <c r="N6715" i="3"/>
  <c r="N6716" i="3"/>
  <c r="N6717" i="3"/>
  <c r="N6718" i="3"/>
  <c r="N6719" i="3"/>
  <c r="N6720" i="3"/>
  <c r="N6721" i="3"/>
  <c r="N6722" i="3"/>
  <c r="N6723" i="3"/>
  <c r="N6724" i="3"/>
  <c r="N6725" i="3"/>
  <c r="N6726" i="3"/>
  <c r="N6727" i="3"/>
  <c r="N6728" i="3"/>
  <c r="N6729" i="3"/>
  <c r="N6730" i="3"/>
  <c r="N6731" i="3"/>
  <c r="N6732" i="3"/>
  <c r="N6733" i="3"/>
  <c r="N6734" i="3"/>
  <c r="N6735" i="3"/>
  <c r="N6736" i="3"/>
  <c r="N6737" i="3"/>
  <c r="N6738" i="3"/>
  <c r="N6739" i="3"/>
  <c r="N6740" i="3"/>
  <c r="N6741" i="3"/>
  <c r="N6742" i="3"/>
  <c r="N6743" i="3"/>
  <c r="N6744" i="3"/>
  <c r="N6745" i="3"/>
  <c r="N6746" i="3"/>
  <c r="N6747" i="3"/>
  <c r="N6748" i="3"/>
  <c r="N6749" i="3"/>
  <c r="N6750" i="3"/>
  <c r="N6751" i="3"/>
  <c r="N6752" i="3"/>
  <c r="N6753" i="3"/>
  <c r="N6754" i="3"/>
  <c r="N6755" i="3"/>
  <c r="N6756" i="3"/>
  <c r="N6757" i="3"/>
  <c r="N6758" i="3"/>
  <c r="N6759" i="3"/>
  <c r="N6760" i="3"/>
  <c r="N6761" i="3"/>
  <c r="N6762" i="3"/>
  <c r="N6763" i="3"/>
  <c r="N6764" i="3"/>
  <c r="N6765" i="3"/>
  <c r="N6766" i="3"/>
  <c r="N6767" i="3"/>
  <c r="N6768" i="3"/>
  <c r="N6769" i="3"/>
  <c r="N6770" i="3"/>
  <c r="N6771" i="3"/>
  <c r="N6772" i="3"/>
  <c r="N6773" i="3"/>
  <c r="N6774" i="3"/>
  <c r="N6775" i="3"/>
  <c r="N6776" i="3"/>
  <c r="N6777" i="3"/>
  <c r="N6778" i="3"/>
  <c r="N6779" i="3"/>
  <c r="N6780" i="3"/>
  <c r="N6781" i="3"/>
  <c r="N6782" i="3"/>
  <c r="N6783" i="3"/>
  <c r="N6784" i="3"/>
  <c r="N6785" i="3"/>
  <c r="N6786" i="3"/>
  <c r="N6787" i="3"/>
  <c r="N6788" i="3"/>
  <c r="N6789" i="3"/>
  <c r="N6790" i="3"/>
  <c r="N6791" i="3"/>
  <c r="N6792" i="3"/>
  <c r="N6793" i="3"/>
  <c r="N6794" i="3"/>
  <c r="N6795" i="3"/>
  <c r="N6796" i="3"/>
  <c r="N6797" i="3"/>
  <c r="N6798" i="3"/>
  <c r="N6799" i="3"/>
  <c r="N6800" i="3"/>
  <c r="N6801" i="3"/>
  <c r="N6802" i="3"/>
  <c r="N6803" i="3"/>
  <c r="N6804" i="3"/>
  <c r="N6805" i="3"/>
  <c r="N6806" i="3"/>
  <c r="N6807" i="3"/>
  <c r="N6808" i="3"/>
  <c r="N6809" i="3"/>
  <c r="N6810" i="3"/>
  <c r="N6811" i="3"/>
  <c r="N6812" i="3"/>
  <c r="N6813" i="3"/>
  <c r="N6814" i="3"/>
  <c r="N6815" i="3"/>
  <c r="N6816" i="3"/>
  <c r="N6817" i="3"/>
  <c r="N6818" i="3"/>
  <c r="N6819" i="3"/>
  <c r="N6820" i="3"/>
  <c r="N6821" i="3"/>
  <c r="N6822" i="3"/>
  <c r="N6823" i="3"/>
  <c r="N6824" i="3"/>
  <c r="N6825" i="3"/>
  <c r="N6826" i="3"/>
  <c r="N6827" i="3"/>
  <c r="N6828" i="3"/>
  <c r="N6829" i="3"/>
  <c r="N6830" i="3"/>
  <c r="N6831" i="3"/>
  <c r="N6832" i="3"/>
  <c r="N6833" i="3"/>
  <c r="N6834" i="3"/>
  <c r="N6835" i="3"/>
  <c r="N6836" i="3"/>
  <c r="N6837" i="3"/>
  <c r="N6838" i="3"/>
  <c r="N6839" i="3"/>
  <c r="N6840" i="3"/>
  <c r="N6841" i="3"/>
  <c r="N6842" i="3"/>
  <c r="N6843" i="3"/>
  <c r="N6844" i="3"/>
  <c r="N6845" i="3"/>
  <c r="N6846" i="3"/>
  <c r="N6847" i="3"/>
  <c r="N6848" i="3"/>
  <c r="N6849" i="3"/>
  <c r="N6850" i="3"/>
  <c r="N6851" i="3"/>
  <c r="N6852" i="3"/>
  <c r="N6853" i="3"/>
  <c r="N6854" i="3"/>
  <c r="N6855" i="3"/>
  <c r="N6856" i="3"/>
  <c r="N6857" i="3"/>
  <c r="N6858" i="3"/>
  <c r="N6859" i="3"/>
  <c r="N6860" i="3"/>
  <c r="N6861" i="3"/>
  <c r="N6862" i="3"/>
  <c r="N6863" i="3"/>
  <c r="N6864" i="3"/>
  <c r="N6865" i="3"/>
  <c r="N6866" i="3"/>
  <c r="N6867" i="3"/>
  <c r="N6868" i="3"/>
  <c r="N6869" i="3"/>
  <c r="N6870" i="3"/>
  <c r="N6871" i="3"/>
  <c r="N6872" i="3"/>
  <c r="N6873" i="3"/>
  <c r="N6874" i="3"/>
  <c r="N6875" i="3"/>
  <c r="N6876" i="3"/>
  <c r="N6877" i="3"/>
  <c r="N6878" i="3"/>
  <c r="N6879" i="3"/>
  <c r="N6880" i="3"/>
  <c r="N6881" i="3"/>
  <c r="N6882" i="3"/>
  <c r="N6883" i="3"/>
  <c r="N6884" i="3"/>
  <c r="N6885" i="3"/>
  <c r="N6886" i="3"/>
  <c r="N6887" i="3"/>
  <c r="N6888" i="3"/>
  <c r="N6889" i="3"/>
  <c r="N6890" i="3"/>
  <c r="N6891" i="3"/>
  <c r="N6892" i="3"/>
  <c r="N6893" i="3"/>
  <c r="N6894" i="3"/>
  <c r="N6895" i="3"/>
  <c r="N6896" i="3"/>
  <c r="N6897" i="3"/>
  <c r="N6898" i="3"/>
  <c r="N6899" i="3"/>
  <c r="N6900" i="3"/>
  <c r="N6901" i="3"/>
  <c r="N6902" i="3"/>
  <c r="N6903" i="3"/>
  <c r="N6904" i="3"/>
  <c r="N6905" i="3"/>
  <c r="N6906" i="3"/>
  <c r="N6907" i="3"/>
  <c r="N6908" i="3"/>
  <c r="N6909" i="3"/>
  <c r="N6910" i="3"/>
  <c r="N6911" i="3"/>
  <c r="N6912" i="3"/>
  <c r="N6913" i="3"/>
  <c r="N6914" i="3"/>
  <c r="N6915" i="3"/>
  <c r="N6916" i="3"/>
  <c r="N6917" i="3"/>
  <c r="N6918" i="3"/>
  <c r="N6919" i="3"/>
  <c r="N6920" i="3"/>
  <c r="N6921" i="3"/>
  <c r="N6922" i="3"/>
  <c r="N6923" i="3"/>
  <c r="N6924" i="3"/>
  <c r="N6925" i="3"/>
  <c r="N6926" i="3"/>
  <c r="N6927" i="3"/>
  <c r="N6928" i="3"/>
  <c r="N6929" i="3"/>
  <c r="N6930" i="3"/>
  <c r="N6931" i="3"/>
  <c r="N6932" i="3"/>
  <c r="N6933" i="3"/>
  <c r="N6934" i="3"/>
  <c r="N6935" i="3"/>
  <c r="N6936" i="3"/>
  <c r="N6937" i="3"/>
  <c r="N6938" i="3"/>
  <c r="N6939" i="3"/>
  <c r="N6940" i="3"/>
  <c r="N6941" i="3"/>
  <c r="N6942" i="3"/>
  <c r="N6943" i="3"/>
  <c r="N6944" i="3"/>
  <c r="N6945" i="3"/>
  <c r="N6946" i="3"/>
  <c r="N6947" i="3"/>
  <c r="N6948" i="3"/>
  <c r="N6949" i="3"/>
  <c r="N6950" i="3"/>
  <c r="N6951" i="3"/>
  <c r="N6952" i="3"/>
  <c r="N6953" i="3"/>
  <c r="N6954" i="3"/>
  <c r="N6955" i="3"/>
  <c r="N6956" i="3"/>
  <c r="N6957" i="3"/>
  <c r="N6958" i="3"/>
  <c r="N6959" i="3"/>
  <c r="N6960" i="3"/>
  <c r="N6961" i="3"/>
  <c r="N6962" i="3"/>
  <c r="N6963" i="3"/>
  <c r="N6964" i="3"/>
  <c r="N6965" i="3"/>
  <c r="N6966" i="3"/>
  <c r="N6967" i="3"/>
  <c r="N6968" i="3"/>
  <c r="N6969" i="3"/>
  <c r="N6970" i="3"/>
  <c r="N6971" i="3"/>
  <c r="N6972" i="3"/>
  <c r="N6973" i="3"/>
  <c r="N6974" i="3"/>
  <c r="N6975" i="3"/>
  <c r="N6976" i="3"/>
  <c r="N6977" i="3"/>
  <c r="N6978" i="3"/>
  <c r="N6979" i="3"/>
  <c r="N6980" i="3"/>
  <c r="N6981" i="3"/>
  <c r="N6982" i="3"/>
  <c r="N6983" i="3"/>
  <c r="N6984" i="3"/>
  <c r="N6985" i="3"/>
  <c r="N6986" i="3"/>
  <c r="N6987" i="3"/>
  <c r="N6988" i="3"/>
  <c r="N6989" i="3"/>
  <c r="N6990" i="3"/>
  <c r="N6991" i="3"/>
  <c r="N6992" i="3"/>
  <c r="N6993" i="3"/>
  <c r="N6994" i="3"/>
  <c r="N6995" i="3"/>
  <c r="N6996" i="3"/>
  <c r="N6997" i="3"/>
  <c r="N6998" i="3"/>
  <c r="N6999" i="3"/>
  <c r="N7000" i="3"/>
  <c r="N7001" i="3"/>
  <c r="N7002" i="3"/>
  <c r="N7003" i="3"/>
  <c r="N7004" i="3"/>
  <c r="N7005" i="3"/>
  <c r="N7006" i="3"/>
  <c r="N7007" i="3"/>
  <c r="N7008" i="3"/>
  <c r="N7009" i="3"/>
  <c r="N7010" i="3"/>
  <c r="N7011" i="3"/>
  <c r="N7012" i="3"/>
  <c r="N7013" i="3"/>
  <c r="N7014" i="3"/>
  <c r="N7015" i="3"/>
  <c r="N7016" i="3"/>
  <c r="N7017" i="3"/>
  <c r="N7018" i="3"/>
  <c r="N7019" i="3"/>
  <c r="N7020" i="3"/>
  <c r="N7021" i="3"/>
  <c r="N7022" i="3"/>
  <c r="N7023" i="3"/>
  <c r="N7024" i="3"/>
  <c r="N7025" i="3"/>
  <c r="N7026" i="3"/>
  <c r="N7027" i="3"/>
  <c r="N7028" i="3"/>
  <c r="N7029" i="3"/>
  <c r="N7030" i="3"/>
  <c r="N7031" i="3"/>
  <c r="N7032" i="3"/>
  <c r="N7033" i="3"/>
  <c r="N7034" i="3"/>
  <c r="N7035" i="3"/>
  <c r="N7036" i="3"/>
  <c r="N7037" i="3"/>
  <c r="N7038" i="3"/>
  <c r="N7039" i="3"/>
  <c r="N7040" i="3"/>
  <c r="N7041" i="3"/>
  <c r="N7042" i="3"/>
  <c r="N7043" i="3"/>
  <c r="N7044" i="3"/>
  <c r="N7045" i="3"/>
  <c r="N7046" i="3"/>
  <c r="N7047" i="3"/>
  <c r="N7048" i="3"/>
  <c r="N7049" i="3"/>
  <c r="N7050" i="3"/>
  <c r="N7051" i="3"/>
  <c r="N7052" i="3"/>
  <c r="N7053" i="3"/>
  <c r="N7054" i="3"/>
  <c r="N7055" i="3"/>
  <c r="N7056" i="3"/>
  <c r="N7057" i="3"/>
  <c r="N7058" i="3"/>
  <c r="N7059" i="3"/>
  <c r="N7060" i="3"/>
  <c r="N7061" i="3"/>
  <c r="N7062" i="3"/>
  <c r="N7063" i="3"/>
  <c r="N7064" i="3"/>
  <c r="N7065" i="3"/>
  <c r="N7066" i="3"/>
  <c r="N7067" i="3"/>
  <c r="N7068" i="3"/>
  <c r="N7069" i="3"/>
  <c r="N7070" i="3"/>
  <c r="N7071" i="3"/>
  <c r="N7072" i="3"/>
  <c r="N7073" i="3"/>
  <c r="N7074" i="3"/>
  <c r="N7075" i="3"/>
  <c r="N7076" i="3"/>
  <c r="N7077" i="3"/>
  <c r="N7078" i="3"/>
  <c r="N7079" i="3"/>
  <c r="N7080" i="3"/>
  <c r="N7081" i="3"/>
  <c r="N7082" i="3"/>
  <c r="N7083" i="3"/>
  <c r="N7084" i="3"/>
  <c r="N7085" i="3"/>
  <c r="N7086" i="3"/>
  <c r="N7087" i="3"/>
  <c r="N7088" i="3"/>
  <c r="N7089" i="3"/>
  <c r="N7090" i="3"/>
  <c r="N7091" i="3"/>
  <c r="N7092" i="3"/>
  <c r="N7093" i="3"/>
  <c r="N7094" i="3"/>
  <c r="N7095" i="3"/>
  <c r="N7096" i="3"/>
  <c r="N7097" i="3"/>
  <c r="N7098" i="3"/>
  <c r="N7099" i="3"/>
  <c r="N7100" i="3"/>
  <c r="N7101" i="3"/>
  <c r="N7102" i="3"/>
  <c r="N7103" i="3"/>
  <c r="N7104" i="3"/>
  <c r="N7105" i="3"/>
  <c r="N7106" i="3"/>
  <c r="N7107" i="3"/>
  <c r="N7108" i="3"/>
  <c r="N7109" i="3"/>
  <c r="N7110" i="3"/>
  <c r="N7111" i="3"/>
  <c r="N7112" i="3"/>
  <c r="N7113" i="3"/>
  <c r="N7114" i="3"/>
  <c r="N7115" i="3"/>
  <c r="N7116" i="3"/>
  <c r="N7117" i="3"/>
  <c r="N7118" i="3"/>
  <c r="N7119" i="3"/>
  <c r="N7120" i="3"/>
  <c r="N7121" i="3"/>
  <c r="N7122" i="3"/>
  <c r="N7123" i="3"/>
  <c r="N7124" i="3"/>
  <c r="N7125" i="3"/>
  <c r="N7126" i="3"/>
  <c r="N7127" i="3"/>
  <c r="N7128" i="3"/>
  <c r="N7129" i="3"/>
  <c r="N7130" i="3"/>
  <c r="N7131" i="3"/>
  <c r="N7132" i="3"/>
  <c r="N7133" i="3"/>
  <c r="N7134" i="3"/>
  <c r="N7135" i="3"/>
  <c r="N7136" i="3"/>
  <c r="N7137" i="3"/>
  <c r="N7138" i="3"/>
  <c r="N7139" i="3"/>
  <c r="N7140" i="3"/>
  <c r="N7141" i="3"/>
  <c r="N7142" i="3"/>
  <c r="N7143" i="3"/>
  <c r="N7144" i="3"/>
  <c r="N7145" i="3"/>
  <c r="N7146" i="3"/>
  <c r="N7147" i="3"/>
  <c r="N7148" i="3"/>
  <c r="N7149" i="3"/>
  <c r="N7150" i="3"/>
  <c r="N7151" i="3"/>
  <c r="N7152" i="3"/>
  <c r="N7153" i="3"/>
  <c r="N7154" i="3"/>
  <c r="N7155" i="3"/>
  <c r="N7156" i="3"/>
  <c r="N7157" i="3"/>
  <c r="N7158" i="3"/>
  <c r="N7159" i="3"/>
  <c r="N7160" i="3"/>
  <c r="N7161" i="3"/>
  <c r="N7162" i="3"/>
  <c r="N7163" i="3"/>
  <c r="N7164" i="3"/>
  <c r="N7165" i="3"/>
  <c r="N7166" i="3"/>
  <c r="N7167" i="3"/>
  <c r="N7168" i="3"/>
  <c r="N7169" i="3"/>
  <c r="N7170" i="3"/>
  <c r="N7171" i="3"/>
  <c r="N7172" i="3"/>
  <c r="N7173" i="3"/>
  <c r="N7174" i="3"/>
  <c r="N7175" i="3"/>
  <c r="N7176" i="3"/>
  <c r="N7177" i="3"/>
  <c r="N7178" i="3"/>
  <c r="N7179" i="3"/>
  <c r="N7180" i="3"/>
  <c r="N7181" i="3"/>
  <c r="N7182" i="3"/>
  <c r="N7183" i="3"/>
  <c r="N7184" i="3"/>
  <c r="N7185" i="3"/>
  <c r="N7186" i="3"/>
  <c r="N7187" i="3"/>
  <c r="N7188" i="3"/>
  <c r="N7189" i="3"/>
  <c r="N7190" i="3"/>
  <c r="N7191" i="3"/>
  <c r="N7192" i="3"/>
  <c r="N7193" i="3"/>
  <c r="N7194" i="3"/>
  <c r="N7195" i="3"/>
  <c r="N7196" i="3"/>
  <c r="N7197" i="3"/>
  <c r="N7198" i="3"/>
  <c r="N7199" i="3"/>
  <c r="N7200" i="3"/>
  <c r="N7201" i="3"/>
  <c r="N7202" i="3"/>
  <c r="N7203" i="3"/>
  <c r="N7204" i="3"/>
  <c r="N7205" i="3"/>
  <c r="N7206" i="3"/>
  <c r="N7207" i="3"/>
  <c r="N7208" i="3"/>
  <c r="N7209" i="3"/>
  <c r="N7210" i="3"/>
  <c r="N7211" i="3"/>
  <c r="N7212" i="3"/>
  <c r="N7213" i="3"/>
  <c r="N7214" i="3"/>
  <c r="N7215" i="3"/>
  <c r="N7216" i="3"/>
  <c r="N7217" i="3"/>
  <c r="N7218" i="3"/>
  <c r="N7219" i="3"/>
  <c r="N7220" i="3"/>
  <c r="N7221" i="3"/>
  <c r="N7222" i="3"/>
  <c r="N7223" i="3"/>
  <c r="N7224" i="3"/>
  <c r="N7225" i="3"/>
  <c r="N7226" i="3"/>
  <c r="N7227" i="3"/>
  <c r="N7228" i="3"/>
  <c r="N7229" i="3"/>
  <c r="N7230" i="3"/>
  <c r="N7231" i="3"/>
  <c r="N7232" i="3"/>
  <c r="N7233" i="3"/>
  <c r="N7234" i="3"/>
  <c r="N7235" i="3"/>
  <c r="N7236" i="3"/>
  <c r="N7237" i="3"/>
  <c r="N7238" i="3"/>
  <c r="N7239" i="3"/>
  <c r="N7240" i="3"/>
  <c r="N7241" i="3"/>
  <c r="N7242" i="3"/>
  <c r="N7243" i="3"/>
  <c r="N7244" i="3"/>
  <c r="N7245" i="3"/>
  <c r="N7246" i="3"/>
  <c r="N7247" i="3"/>
  <c r="N7248" i="3"/>
  <c r="N7249" i="3"/>
  <c r="N7250" i="3"/>
  <c r="N7251" i="3"/>
  <c r="N7252" i="3"/>
  <c r="N7253" i="3"/>
  <c r="N7254" i="3"/>
  <c r="N7255" i="3"/>
  <c r="N7256" i="3"/>
  <c r="N7257" i="3"/>
  <c r="N7258" i="3"/>
  <c r="N7259" i="3"/>
  <c r="N7260" i="3"/>
  <c r="N7261" i="3"/>
  <c r="N7262" i="3"/>
  <c r="N7263" i="3"/>
  <c r="N7264" i="3"/>
  <c r="N7265" i="3"/>
  <c r="N7266" i="3"/>
  <c r="N7267" i="3"/>
  <c r="N7268" i="3"/>
  <c r="N7269" i="3"/>
  <c r="N7270" i="3"/>
  <c r="N7271" i="3"/>
  <c r="N7272" i="3"/>
  <c r="N7273" i="3"/>
  <c r="N7274" i="3"/>
  <c r="N7275" i="3"/>
  <c r="N7276" i="3"/>
  <c r="N7277" i="3"/>
  <c r="N7278" i="3"/>
  <c r="N7279" i="3"/>
  <c r="N7280" i="3"/>
  <c r="N7281" i="3"/>
  <c r="N7282" i="3"/>
  <c r="N7283" i="3"/>
  <c r="N7284" i="3"/>
  <c r="N7285" i="3"/>
  <c r="N7286" i="3"/>
  <c r="N7287" i="3"/>
  <c r="N7288" i="3"/>
  <c r="N7289" i="3"/>
  <c r="N7290" i="3"/>
  <c r="N7291" i="3"/>
  <c r="N7292" i="3"/>
  <c r="N7293" i="3"/>
  <c r="N7294" i="3"/>
  <c r="N7295" i="3"/>
  <c r="N7296" i="3"/>
  <c r="N7297" i="3"/>
  <c r="N7298" i="3"/>
  <c r="N7299" i="3"/>
  <c r="N7300" i="3"/>
  <c r="N7301" i="3"/>
  <c r="N7302" i="3"/>
  <c r="N7303" i="3"/>
  <c r="N7304" i="3"/>
  <c r="N7305" i="3"/>
  <c r="N7306" i="3"/>
  <c r="N7307" i="3"/>
  <c r="N7308" i="3"/>
  <c r="N7309" i="3"/>
  <c r="N7310" i="3"/>
  <c r="N7311" i="3"/>
  <c r="N7312" i="3"/>
  <c r="N7313" i="3"/>
  <c r="N7314" i="3"/>
  <c r="N7315" i="3"/>
  <c r="N7316" i="3"/>
  <c r="N7317" i="3"/>
  <c r="N7318" i="3"/>
  <c r="N7319" i="3"/>
  <c r="N7320" i="3"/>
  <c r="N7321" i="3"/>
  <c r="N7322" i="3"/>
  <c r="N7323" i="3"/>
  <c r="N7324" i="3"/>
  <c r="N7325" i="3"/>
  <c r="N7326" i="3"/>
  <c r="N7327" i="3"/>
  <c r="N7328" i="3"/>
  <c r="N7329" i="3"/>
  <c r="N7330" i="3"/>
  <c r="N7331" i="3"/>
  <c r="N7332" i="3"/>
  <c r="N7333" i="3"/>
  <c r="N7334" i="3"/>
  <c r="N7335" i="3"/>
  <c r="N7336" i="3"/>
  <c r="N7337" i="3"/>
  <c r="N7338" i="3"/>
  <c r="N7339" i="3"/>
  <c r="N7340" i="3"/>
  <c r="N7341" i="3"/>
  <c r="N7342" i="3"/>
  <c r="N7343" i="3"/>
  <c r="N7344" i="3"/>
  <c r="N7345" i="3"/>
  <c r="N7346" i="3"/>
  <c r="N7347" i="3"/>
  <c r="N7348" i="3"/>
  <c r="N7349" i="3"/>
  <c r="N7350" i="3"/>
  <c r="N7351" i="3"/>
  <c r="N7352" i="3"/>
  <c r="N7353" i="3"/>
  <c r="N7354" i="3"/>
  <c r="N7355" i="3"/>
  <c r="N7356" i="3"/>
  <c r="N7357" i="3"/>
  <c r="N7358" i="3"/>
  <c r="N7359" i="3"/>
  <c r="N7360" i="3"/>
  <c r="N7361" i="3"/>
  <c r="N7362" i="3"/>
  <c r="N7363" i="3"/>
  <c r="N7364" i="3"/>
  <c r="N7365" i="3"/>
  <c r="N7366" i="3"/>
  <c r="N7367" i="3"/>
  <c r="N7368" i="3"/>
  <c r="N7369" i="3"/>
  <c r="N7370" i="3"/>
  <c r="N7371" i="3"/>
  <c r="N7372" i="3"/>
  <c r="N7373" i="3"/>
  <c r="N7374" i="3"/>
  <c r="N7375" i="3"/>
  <c r="N7376" i="3"/>
  <c r="N7377" i="3"/>
  <c r="N7378" i="3"/>
  <c r="N7379" i="3"/>
  <c r="N7380" i="3"/>
  <c r="N7381" i="3"/>
  <c r="N7382" i="3"/>
  <c r="N7383" i="3"/>
  <c r="N7384" i="3"/>
  <c r="N7385" i="3"/>
  <c r="N7386" i="3"/>
  <c r="N7387" i="3"/>
  <c r="N7388" i="3"/>
  <c r="N7389" i="3"/>
  <c r="N7390" i="3"/>
  <c r="N7391" i="3"/>
  <c r="N7392" i="3"/>
  <c r="N7393" i="3"/>
  <c r="N7394" i="3"/>
  <c r="N7395" i="3"/>
  <c r="N7396" i="3"/>
  <c r="N7397" i="3"/>
  <c r="N7398" i="3"/>
  <c r="N7399" i="3"/>
  <c r="N7400" i="3"/>
  <c r="N7401" i="3"/>
  <c r="N7402" i="3"/>
  <c r="N7403" i="3"/>
  <c r="N7404" i="3"/>
  <c r="N7405" i="3"/>
  <c r="N7406" i="3"/>
  <c r="N7407" i="3"/>
  <c r="N7408" i="3"/>
  <c r="N7409" i="3"/>
  <c r="N7410" i="3"/>
  <c r="N7411" i="3"/>
  <c r="N7412" i="3"/>
  <c r="N7413" i="3"/>
  <c r="N7414" i="3"/>
  <c r="N7415" i="3"/>
  <c r="N7416" i="3"/>
  <c r="N7417" i="3"/>
  <c r="N7418" i="3"/>
  <c r="N7419" i="3"/>
  <c r="N7420" i="3"/>
  <c r="N7421" i="3"/>
  <c r="N7422" i="3"/>
  <c r="N7423" i="3"/>
  <c r="N7424" i="3"/>
  <c r="N7425" i="3"/>
  <c r="N7426" i="3"/>
  <c r="N7427" i="3"/>
  <c r="N7428" i="3"/>
  <c r="N7429" i="3"/>
  <c r="N7430" i="3"/>
  <c r="N7431" i="3"/>
  <c r="N7432" i="3"/>
  <c r="N7433" i="3"/>
  <c r="N7434" i="3"/>
  <c r="N7435" i="3"/>
  <c r="N7436" i="3"/>
  <c r="N7437" i="3"/>
  <c r="N7438" i="3"/>
  <c r="N7439" i="3"/>
  <c r="N7440" i="3"/>
  <c r="N7441" i="3"/>
  <c r="N7442" i="3"/>
  <c r="N7443" i="3"/>
  <c r="N7444" i="3"/>
  <c r="N7445" i="3"/>
  <c r="N7446" i="3"/>
  <c r="N7447" i="3"/>
  <c r="N7448" i="3"/>
  <c r="N7449" i="3"/>
  <c r="N7450" i="3"/>
  <c r="N7451" i="3"/>
  <c r="N7452" i="3"/>
  <c r="N7453" i="3"/>
  <c r="N7454" i="3"/>
  <c r="N7455" i="3"/>
  <c r="N7456" i="3"/>
  <c r="N7457" i="3"/>
  <c r="N7458" i="3"/>
  <c r="N7459" i="3"/>
  <c r="N7460" i="3"/>
  <c r="N7461" i="3"/>
  <c r="N7462" i="3"/>
  <c r="N7463" i="3"/>
  <c r="N7464" i="3"/>
  <c r="N7465" i="3"/>
  <c r="N7466" i="3"/>
  <c r="N7467" i="3"/>
  <c r="N7468" i="3"/>
  <c r="N7469" i="3"/>
  <c r="N7470" i="3"/>
  <c r="N7471" i="3"/>
  <c r="N7472" i="3"/>
  <c r="N7473" i="3"/>
  <c r="N7474" i="3"/>
  <c r="N7475" i="3"/>
  <c r="N7476" i="3"/>
  <c r="N7477" i="3"/>
  <c r="N7478" i="3"/>
  <c r="N7479" i="3"/>
  <c r="N7480" i="3"/>
  <c r="N7481" i="3"/>
  <c r="N7482" i="3"/>
  <c r="N7483" i="3"/>
  <c r="N7484" i="3"/>
  <c r="N7485" i="3"/>
  <c r="N7486" i="3"/>
  <c r="N7487" i="3"/>
  <c r="N7488" i="3"/>
  <c r="N7489" i="3"/>
  <c r="N7490" i="3"/>
  <c r="N7491" i="3"/>
  <c r="N7492" i="3"/>
  <c r="N7493" i="3"/>
  <c r="N7494" i="3"/>
  <c r="N7495" i="3"/>
  <c r="N7496" i="3"/>
  <c r="N7497" i="3"/>
  <c r="N7498" i="3"/>
  <c r="N7499" i="3"/>
  <c r="N7500" i="3"/>
  <c r="N7501" i="3"/>
  <c r="N7502" i="3"/>
  <c r="N7503" i="3"/>
  <c r="N7504" i="3"/>
  <c r="N7505" i="3"/>
  <c r="N7506" i="3"/>
  <c r="N7507" i="3"/>
  <c r="N7508" i="3"/>
  <c r="N7509" i="3"/>
  <c r="N7510" i="3"/>
  <c r="N7511" i="3"/>
  <c r="N7512" i="3"/>
  <c r="N7513" i="3"/>
  <c r="N7514" i="3"/>
  <c r="N7515" i="3"/>
  <c r="N7516" i="3"/>
  <c r="N7517" i="3"/>
  <c r="N7518" i="3"/>
  <c r="N7519" i="3"/>
  <c r="N7520" i="3"/>
  <c r="N7521" i="3"/>
  <c r="N7522" i="3"/>
  <c r="N7523" i="3"/>
  <c r="N7524" i="3"/>
  <c r="N7525" i="3"/>
  <c r="N7526" i="3"/>
  <c r="N7527" i="3"/>
  <c r="N7528" i="3"/>
  <c r="N7529" i="3"/>
  <c r="N7530" i="3"/>
  <c r="N7531" i="3"/>
  <c r="N7532" i="3"/>
  <c r="N7533" i="3"/>
  <c r="N7534" i="3"/>
  <c r="N7535" i="3"/>
  <c r="N7536" i="3"/>
  <c r="N7537" i="3"/>
  <c r="N7538" i="3"/>
  <c r="N7539" i="3"/>
  <c r="N7540" i="3"/>
  <c r="N7541" i="3"/>
  <c r="N7542" i="3"/>
  <c r="N7543" i="3"/>
  <c r="N7544" i="3"/>
  <c r="N7545" i="3"/>
  <c r="N7546" i="3"/>
  <c r="N7547" i="3"/>
  <c r="N7548" i="3"/>
  <c r="N7549" i="3"/>
  <c r="N7550" i="3"/>
  <c r="N7551" i="3"/>
  <c r="N7552" i="3"/>
  <c r="N7553" i="3"/>
  <c r="N7554" i="3"/>
  <c r="N7555" i="3"/>
  <c r="N7556" i="3"/>
  <c r="N7557" i="3"/>
  <c r="N7558" i="3"/>
  <c r="N7559" i="3"/>
  <c r="N7560" i="3"/>
  <c r="N7561" i="3"/>
  <c r="N7562" i="3"/>
  <c r="N7563" i="3"/>
  <c r="N7564" i="3"/>
  <c r="N7565" i="3"/>
  <c r="N7566" i="3"/>
  <c r="N7567" i="3"/>
  <c r="N7568" i="3"/>
  <c r="N7569" i="3"/>
  <c r="N7570" i="3"/>
  <c r="N7571" i="3"/>
  <c r="N7572" i="3"/>
  <c r="N7573" i="3"/>
  <c r="N7574" i="3"/>
  <c r="N7575" i="3"/>
  <c r="N7576" i="3"/>
  <c r="N7577" i="3"/>
  <c r="N7578" i="3"/>
  <c r="N7579" i="3"/>
  <c r="N7580" i="3"/>
  <c r="N7581" i="3"/>
  <c r="N7582" i="3"/>
  <c r="N7583" i="3"/>
  <c r="N7584" i="3"/>
  <c r="N7585" i="3"/>
  <c r="N7586" i="3"/>
  <c r="N7587" i="3"/>
  <c r="N7588" i="3"/>
  <c r="N7589" i="3"/>
  <c r="N7590" i="3"/>
  <c r="N7591" i="3"/>
  <c r="N7592" i="3"/>
  <c r="N7593" i="3"/>
  <c r="N7594" i="3"/>
  <c r="N7595" i="3"/>
  <c r="N7596" i="3"/>
  <c r="N7597" i="3"/>
  <c r="N7598" i="3"/>
  <c r="N7599" i="3"/>
  <c r="N7600" i="3"/>
  <c r="N7601" i="3"/>
  <c r="N7602" i="3"/>
  <c r="N7603" i="3"/>
  <c r="N7604" i="3"/>
  <c r="N7605" i="3"/>
  <c r="N7606" i="3"/>
  <c r="N7607" i="3"/>
  <c r="N7608" i="3"/>
  <c r="N7609" i="3"/>
  <c r="N7610" i="3"/>
  <c r="N7611" i="3"/>
  <c r="N7612" i="3"/>
  <c r="N7613" i="3"/>
  <c r="N7614" i="3"/>
  <c r="N7615" i="3"/>
  <c r="N7616" i="3"/>
  <c r="N7617" i="3"/>
  <c r="N7618" i="3"/>
  <c r="N7619" i="3"/>
  <c r="N7620" i="3"/>
  <c r="N7621" i="3"/>
  <c r="N7622" i="3"/>
  <c r="N7623" i="3"/>
  <c r="N7624" i="3"/>
  <c r="N7625" i="3"/>
  <c r="N7626" i="3"/>
  <c r="N7627" i="3"/>
  <c r="N7628" i="3"/>
  <c r="N7629" i="3"/>
  <c r="N7630" i="3"/>
  <c r="N7631" i="3"/>
  <c r="N7632" i="3"/>
  <c r="N7633" i="3"/>
  <c r="N7634" i="3"/>
  <c r="N7635" i="3"/>
  <c r="N7636" i="3"/>
  <c r="N7637" i="3"/>
  <c r="N7638" i="3"/>
  <c r="N7639" i="3"/>
  <c r="N7640" i="3"/>
  <c r="N7641" i="3"/>
  <c r="N7642" i="3"/>
  <c r="N7643" i="3"/>
  <c r="N7644" i="3"/>
  <c r="N7645" i="3"/>
  <c r="N7646" i="3"/>
  <c r="N7647" i="3"/>
  <c r="N7648" i="3"/>
  <c r="N7649" i="3"/>
  <c r="N7650" i="3"/>
  <c r="N7651" i="3"/>
  <c r="N7652" i="3"/>
  <c r="N7653" i="3"/>
  <c r="N7654" i="3"/>
  <c r="N7655" i="3"/>
  <c r="N7656" i="3"/>
  <c r="N7657" i="3"/>
  <c r="N7658" i="3"/>
  <c r="N7659" i="3"/>
  <c r="N7660" i="3"/>
  <c r="N7661" i="3"/>
  <c r="N7662" i="3"/>
  <c r="N7663" i="3"/>
  <c r="N7664" i="3"/>
  <c r="N7665" i="3"/>
  <c r="N7666" i="3"/>
  <c r="N7667" i="3"/>
  <c r="N7668" i="3"/>
  <c r="N7669" i="3"/>
  <c r="N7670" i="3"/>
  <c r="N7671" i="3"/>
  <c r="N7672" i="3"/>
  <c r="N7673" i="3"/>
  <c r="N7674" i="3"/>
  <c r="N7675" i="3"/>
  <c r="N7676" i="3"/>
  <c r="N7677" i="3"/>
  <c r="N7678" i="3"/>
  <c r="N7679" i="3"/>
  <c r="N7680" i="3"/>
  <c r="N7681" i="3"/>
  <c r="N7682" i="3"/>
  <c r="N7683" i="3"/>
  <c r="N7684" i="3"/>
  <c r="N7685" i="3"/>
  <c r="N7686" i="3"/>
  <c r="N7687" i="3"/>
  <c r="N7688" i="3"/>
  <c r="N7689" i="3"/>
  <c r="N7690" i="3"/>
  <c r="N7691" i="3"/>
  <c r="N7692" i="3"/>
  <c r="N7693" i="3"/>
  <c r="N7694" i="3"/>
  <c r="N7695" i="3"/>
  <c r="N7696" i="3"/>
  <c r="N7697" i="3"/>
  <c r="N7698" i="3"/>
  <c r="N7699" i="3"/>
  <c r="N7700" i="3"/>
  <c r="N7701" i="3"/>
  <c r="N7702" i="3"/>
  <c r="N7703" i="3"/>
  <c r="N7704" i="3"/>
  <c r="N7705" i="3"/>
  <c r="N7706" i="3"/>
  <c r="N7707" i="3"/>
  <c r="N7708" i="3"/>
  <c r="N7709" i="3"/>
  <c r="N7710" i="3"/>
  <c r="N7711" i="3"/>
  <c r="N7712" i="3"/>
  <c r="N7713" i="3"/>
  <c r="N7714" i="3"/>
  <c r="N7715" i="3"/>
  <c r="N7716" i="3"/>
  <c r="N7717" i="3"/>
  <c r="N7718" i="3"/>
  <c r="N7719" i="3"/>
  <c r="N7720" i="3"/>
  <c r="N7721" i="3"/>
  <c r="N7722" i="3"/>
  <c r="N7723" i="3"/>
  <c r="N7724" i="3"/>
  <c r="N7725" i="3"/>
  <c r="N7726" i="3"/>
  <c r="N7727" i="3"/>
  <c r="N7728" i="3"/>
  <c r="N7729" i="3"/>
  <c r="N7730" i="3"/>
  <c r="N7731" i="3"/>
  <c r="N7732" i="3"/>
  <c r="N7733" i="3"/>
  <c r="N7734" i="3"/>
  <c r="N7735" i="3"/>
  <c r="N7736" i="3"/>
  <c r="N7737" i="3"/>
  <c r="N7738" i="3"/>
  <c r="N7739" i="3"/>
  <c r="N7740" i="3"/>
  <c r="N7741" i="3"/>
  <c r="N7742" i="3"/>
  <c r="N7743" i="3"/>
  <c r="N7744" i="3"/>
  <c r="N7745" i="3"/>
  <c r="N7746" i="3"/>
  <c r="N7747" i="3"/>
  <c r="N7748" i="3"/>
  <c r="N7749" i="3"/>
  <c r="N7750" i="3"/>
  <c r="N7751" i="3"/>
  <c r="N7752" i="3"/>
  <c r="N7753" i="3"/>
  <c r="N7754" i="3"/>
  <c r="N7755" i="3"/>
  <c r="N7756" i="3"/>
  <c r="N7757" i="3"/>
  <c r="N7758" i="3"/>
  <c r="N7759" i="3"/>
  <c r="N7760" i="3"/>
  <c r="N7761" i="3"/>
  <c r="N7762" i="3"/>
  <c r="N7763" i="3"/>
  <c r="N7764" i="3"/>
  <c r="N7765" i="3"/>
  <c r="N7766" i="3"/>
  <c r="N7767" i="3"/>
  <c r="N7768" i="3"/>
  <c r="N7769" i="3"/>
  <c r="N7770" i="3"/>
  <c r="N7771" i="3"/>
  <c r="N7772" i="3"/>
  <c r="N7773" i="3"/>
  <c r="N7774" i="3"/>
  <c r="N7775" i="3"/>
  <c r="N7776" i="3"/>
  <c r="N7777" i="3"/>
  <c r="N7778" i="3"/>
  <c r="N7779" i="3"/>
  <c r="N7780" i="3"/>
  <c r="N7781" i="3"/>
  <c r="N7782" i="3"/>
  <c r="N7783" i="3"/>
  <c r="N7784" i="3"/>
  <c r="N7785" i="3"/>
  <c r="N7786" i="3"/>
  <c r="N7787" i="3"/>
  <c r="N7788" i="3"/>
  <c r="N7789" i="3"/>
  <c r="N7790" i="3"/>
  <c r="N7791" i="3"/>
  <c r="N7792" i="3"/>
  <c r="N7793" i="3"/>
  <c r="N7794" i="3"/>
  <c r="N7795" i="3"/>
  <c r="N7796" i="3"/>
  <c r="N7797" i="3"/>
  <c r="N7798" i="3"/>
  <c r="N7799" i="3"/>
  <c r="N7800" i="3"/>
  <c r="N7801" i="3"/>
  <c r="N7802" i="3"/>
  <c r="N7803" i="3"/>
  <c r="N7804" i="3"/>
  <c r="N7805" i="3"/>
  <c r="N7806" i="3"/>
  <c r="N7807" i="3"/>
  <c r="N7808" i="3"/>
  <c r="N7809" i="3"/>
  <c r="N7810" i="3"/>
  <c r="N7811" i="3"/>
  <c r="N7812" i="3"/>
  <c r="N7813" i="3"/>
  <c r="N7814" i="3"/>
  <c r="N7815" i="3"/>
  <c r="N7816" i="3"/>
  <c r="N7817" i="3"/>
  <c r="N7818" i="3"/>
  <c r="N7819" i="3"/>
  <c r="N7820" i="3"/>
  <c r="N7821" i="3"/>
  <c r="N7822" i="3"/>
  <c r="N7823" i="3"/>
  <c r="N7824" i="3"/>
  <c r="N7825" i="3"/>
  <c r="N7826" i="3"/>
  <c r="N7827" i="3"/>
  <c r="N7828" i="3"/>
  <c r="N7829" i="3"/>
  <c r="N7830" i="3"/>
  <c r="N7831" i="3"/>
  <c r="N7832" i="3"/>
  <c r="N7833" i="3"/>
  <c r="N7834" i="3"/>
  <c r="N7835" i="3"/>
  <c r="N7836" i="3"/>
  <c r="N7837" i="3"/>
  <c r="N7838" i="3"/>
  <c r="N7839" i="3"/>
  <c r="N7840" i="3"/>
  <c r="N7841" i="3"/>
  <c r="N7842" i="3"/>
  <c r="N7843" i="3"/>
  <c r="N7844" i="3"/>
  <c r="N7845" i="3"/>
  <c r="N7846" i="3"/>
  <c r="N7847" i="3"/>
  <c r="N7848" i="3"/>
  <c r="N7849" i="3"/>
  <c r="N7850" i="3"/>
  <c r="N7851" i="3"/>
  <c r="N7852" i="3"/>
  <c r="N7853" i="3"/>
  <c r="N7854" i="3"/>
  <c r="N7855" i="3"/>
  <c r="N7856" i="3"/>
  <c r="N7857" i="3"/>
  <c r="N7858" i="3"/>
  <c r="N7859" i="3"/>
  <c r="N7860" i="3"/>
  <c r="N7861" i="3"/>
  <c r="N7862" i="3"/>
  <c r="N7863" i="3"/>
  <c r="N7864" i="3"/>
  <c r="N7865" i="3"/>
  <c r="N7866" i="3"/>
  <c r="N7867" i="3"/>
  <c r="N7868" i="3"/>
  <c r="N7869" i="3"/>
  <c r="N7870" i="3"/>
  <c r="N7871" i="3"/>
  <c r="N7872" i="3"/>
  <c r="N7873" i="3"/>
  <c r="N7874" i="3"/>
  <c r="N7875" i="3"/>
  <c r="N7876" i="3"/>
  <c r="N7877" i="3"/>
  <c r="N7878" i="3"/>
  <c r="N7879" i="3"/>
  <c r="N7880" i="3"/>
  <c r="N7881" i="3"/>
  <c r="N7882" i="3"/>
  <c r="N7883" i="3"/>
  <c r="N7884" i="3"/>
  <c r="N7885" i="3"/>
  <c r="N7886" i="3"/>
  <c r="N7887" i="3"/>
  <c r="N7888" i="3"/>
  <c r="N7889" i="3"/>
  <c r="N7890" i="3"/>
  <c r="N7891" i="3"/>
  <c r="N7892" i="3"/>
  <c r="N7893" i="3"/>
  <c r="N7894" i="3"/>
  <c r="N7895" i="3"/>
  <c r="N7896" i="3"/>
  <c r="N7897" i="3"/>
  <c r="N7898" i="3"/>
  <c r="N7899" i="3"/>
  <c r="N7900" i="3"/>
  <c r="N7901" i="3"/>
  <c r="N7902" i="3"/>
  <c r="N7903" i="3"/>
  <c r="N7904" i="3"/>
  <c r="N7905" i="3"/>
  <c r="N7906" i="3"/>
  <c r="N7907" i="3"/>
  <c r="N7908" i="3"/>
  <c r="N7909" i="3"/>
  <c r="N7910" i="3"/>
  <c r="N7911" i="3"/>
  <c r="N7912" i="3"/>
  <c r="N7913" i="3"/>
  <c r="N7914" i="3"/>
  <c r="N7915" i="3"/>
  <c r="N7916" i="3"/>
  <c r="N7917" i="3"/>
  <c r="N7918" i="3"/>
  <c r="N7919" i="3"/>
  <c r="N7920" i="3"/>
  <c r="N7921" i="3"/>
  <c r="N7922" i="3"/>
  <c r="N7923" i="3"/>
  <c r="N7924" i="3"/>
  <c r="N7925" i="3"/>
  <c r="N7926" i="3"/>
  <c r="N7927" i="3"/>
  <c r="N7928" i="3"/>
  <c r="N7929" i="3"/>
  <c r="N7930" i="3"/>
  <c r="N7931" i="3"/>
  <c r="N7932" i="3"/>
  <c r="N7933" i="3"/>
  <c r="N7934" i="3"/>
  <c r="N7935" i="3"/>
  <c r="N7936" i="3"/>
  <c r="N7937" i="3"/>
  <c r="N7938" i="3"/>
  <c r="N7939" i="3"/>
  <c r="N7940" i="3"/>
  <c r="N7941" i="3"/>
  <c r="N7942" i="3"/>
  <c r="N7943" i="3"/>
  <c r="N7944" i="3"/>
  <c r="N7945" i="3"/>
  <c r="N7946" i="3"/>
  <c r="N7947" i="3"/>
  <c r="N7948" i="3"/>
  <c r="N7949" i="3"/>
  <c r="N7950" i="3"/>
  <c r="N7951" i="3"/>
  <c r="N7952" i="3"/>
  <c r="N7953" i="3"/>
  <c r="N7954" i="3"/>
  <c r="N7955" i="3"/>
  <c r="N7956" i="3"/>
  <c r="N7957" i="3"/>
  <c r="N7958" i="3"/>
  <c r="N7959" i="3"/>
  <c r="N7960" i="3"/>
  <c r="N7961" i="3"/>
  <c r="N7962" i="3"/>
  <c r="N7963" i="3"/>
  <c r="N7964" i="3"/>
  <c r="N7965" i="3"/>
  <c r="N7966" i="3"/>
  <c r="N7967" i="3"/>
  <c r="N7968" i="3"/>
  <c r="N7969" i="3"/>
  <c r="N7970" i="3"/>
  <c r="N7971" i="3"/>
  <c r="N7972" i="3"/>
  <c r="N7973" i="3"/>
  <c r="N7974" i="3"/>
  <c r="N7975" i="3"/>
  <c r="N7976" i="3"/>
  <c r="N7977" i="3"/>
  <c r="N7978" i="3"/>
  <c r="N7979" i="3"/>
  <c r="N7980" i="3"/>
  <c r="N7981" i="3"/>
  <c r="N7982" i="3"/>
  <c r="N7983" i="3"/>
  <c r="N7984" i="3"/>
  <c r="N7985" i="3"/>
  <c r="N7986" i="3"/>
  <c r="N7987" i="3"/>
  <c r="N7988" i="3"/>
  <c r="N7989" i="3"/>
  <c r="N7990" i="3"/>
  <c r="N7991" i="3"/>
  <c r="N7992" i="3"/>
  <c r="N7993" i="3"/>
  <c r="N7994" i="3"/>
  <c r="N7995" i="3"/>
  <c r="N7996" i="3"/>
  <c r="N7997" i="3"/>
  <c r="N7998" i="3"/>
  <c r="N7999" i="3"/>
  <c r="N8000" i="3"/>
  <c r="N8001" i="3"/>
  <c r="N8002" i="3"/>
  <c r="N8003" i="3"/>
  <c r="N8004" i="3"/>
  <c r="N8005" i="3"/>
  <c r="N8006" i="3"/>
  <c r="N8007" i="3"/>
  <c r="N8008" i="3"/>
  <c r="N8009" i="3"/>
  <c r="N8010" i="3"/>
  <c r="N8011" i="3"/>
  <c r="N8012" i="3"/>
  <c r="N8013" i="3"/>
  <c r="N8014" i="3"/>
  <c r="N8015" i="3"/>
  <c r="N8016" i="3"/>
  <c r="N8017" i="3"/>
  <c r="N8018" i="3"/>
  <c r="N8019" i="3"/>
  <c r="N8020" i="3"/>
  <c r="N8021" i="3"/>
  <c r="N8022" i="3"/>
  <c r="N8023" i="3"/>
  <c r="N8024" i="3"/>
  <c r="N8025" i="3"/>
  <c r="N8026" i="3"/>
  <c r="N8027" i="3"/>
  <c r="N8028" i="3"/>
  <c r="N8029" i="3"/>
  <c r="N8030" i="3"/>
  <c r="N8031" i="3"/>
  <c r="N8032" i="3"/>
  <c r="N8033" i="3"/>
  <c r="N8034" i="3"/>
  <c r="N8035" i="3"/>
  <c r="N8036" i="3"/>
  <c r="N8037" i="3"/>
  <c r="N8038" i="3"/>
  <c r="N8039" i="3"/>
  <c r="N8040" i="3"/>
  <c r="N8041" i="3"/>
  <c r="N8042" i="3"/>
  <c r="N8043" i="3"/>
  <c r="N8044" i="3"/>
  <c r="N8045" i="3"/>
  <c r="N8046" i="3"/>
  <c r="N8047" i="3"/>
  <c r="N8048" i="3"/>
  <c r="N8049" i="3"/>
  <c r="N8050" i="3"/>
  <c r="N8051" i="3"/>
  <c r="N8052" i="3"/>
  <c r="N8053" i="3"/>
  <c r="N8054" i="3"/>
  <c r="N8055" i="3"/>
  <c r="N8056" i="3"/>
  <c r="N8057" i="3"/>
  <c r="N8058" i="3"/>
  <c r="N8059" i="3"/>
  <c r="N8060" i="3"/>
  <c r="N8061" i="3"/>
  <c r="N8062" i="3"/>
  <c r="N8063" i="3"/>
  <c r="N8064" i="3"/>
  <c r="N8065" i="3"/>
  <c r="N8066" i="3"/>
  <c r="N8067" i="3"/>
  <c r="N8068" i="3"/>
  <c r="N8069" i="3"/>
  <c r="N8070" i="3"/>
  <c r="N8071" i="3"/>
  <c r="N8072" i="3"/>
  <c r="N8073" i="3"/>
  <c r="N8074" i="3"/>
  <c r="N8075" i="3"/>
  <c r="N8076" i="3"/>
  <c r="N8077" i="3"/>
  <c r="N8078" i="3"/>
  <c r="N8079" i="3"/>
  <c r="N8080" i="3"/>
  <c r="N8081" i="3"/>
  <c r="N8082" i="3"/>
  <c r="N8083" i="3"/>
  <c r="N8084" i="3"/>
  <c r="N8085" i="3"/>
  <c r="N8086" i="3"/>
  <c r="N8087" i="3"/>
  <c r="N8088" i="3"/>
  <c r="N8089" i="3"/>
  <c r="N8090" i="3"/>
  <c r="N8091" i="3"/>
  <c r="N8092" i="3"/>
  <c r="N8093" i="3"/>
  <c r="N8094" i="3"/>
  <c r="N8095" i="3"/>
  <c r="N8096" i="3"/>
  <c r="N8097" i="3"/>
  <c r="N8098" i="3"/>
  <c r="N8099" i="3"/>
  <c r="N8100" i="3"/>
  <c r="N8101" i="3"/>
  <c r="N8102" i="3"/>
  <c r="N8103" i="3"/>
  <c r="N8104" i="3"/>
  <c r="N8105" i="3"/>
  <c r="N8106" i="3"/>
  <c r="N8107" i="3"/>
  <c r="N8108" i="3"/>
  <c r="N8109" i="3"/>
  <c r="N8110" i="3"/>
  <c r="N8111" i="3"/>
  <c r="N8112" i="3"/>
  <c r="N8113" i="3"/>
  <c r="N8114" i="3"/>
  <c r="N8115" i="3"/>
  <c r="N8116" i="3"/>
  <c r="N8117" i="3"/>
  <c r="N8118" i="3"/>
  <c r="N8119" i="3"/>
  <c r="N8120" i="3"/>
  <c r="N8121" i="3"/>
  <c r="N8122" i="3"/>
  <c r="N8123" i="3"/>
  <c r="N8124" i="3"/>
  <c r="N8125" i="3"/>
  <c r="N8126" i="3"/>
  <c r="N8127" i="3"/>
  <c r="N8128" i="3"/>
  <c r="N8129" i="3"/>
  <c r="N8130" i="3"/>
  <c r="N8131" i="3"/>
  <c r="N8132" i="3"/>
  <c r="N8133" i="3"/>
  <c r="N8134" i="3"/>
  <c r="N8135" i="3"/>
  <c r="N8136" i="3"/>
  <c r="N8137" i="3"/>
  <c r="N8138" i="3"/>
  <c r="N8139" i="3"/>
  <c r="N8140" i="3"/>
  <c r="N8141" i="3"/>
  <c r="N8142" i="3"/>
  <c r="N8143" i="3"/>
  <c r="N8144" i="3"/>
  <c r="N8145" i="3"/>
  <c r="N8146" i="3"/>
  <c r="N8147" i="3"/>
  <c r="N8148" i="3"/>
  <c r="N8149" i="3"/>
  <c r="N8150" i="3"/>
  <c r="N8151" i="3"/>
  <c r="N8152" i="3"/>
  <c r="N8153" i="3"/>
  <c r="N8154" i="3"/>
  <c r="N8155" i="3"/>
  <c r="N8156" i="3"/>
  <c r="N8157" i="3"/>
  <c r="N8158" i="3"/>
  <c r="N8159" i="3"/>
  <c r="N8160" i="3"/>
  <c r="N8161" i="3"/>
  <c r="N8162" i="3"/>
  <c r="N8163" i="3"/>
  <c r="N8164" i="3"/>
  <c r="N8165" i="3"/>
  <c r="N8166" i="3"/>
  <c r="N8167" i="3"/>
  <c r="N8168" i="3"/>
  <c r="N8169" i="3"/>
  <c r="N8170" i="3"/>
  <c r="N8171" i="3"/>
  <c r="N8172" i="3"/>
  <c r="N8173" i="3"/>
  <c r="N8174" i="3"/>
  <c r="N8175" i="3"/>
  <c r="N8176" i="3"/>
  <c r="N8177" i="3"/>
  <c r="N8178" i="3"/>
  <c r="N8179" i="3"/>
  <c r="N8180" i="3"/>
  <c r="N8181" i="3"/>
  <c r="N8182" i="3"/>
  <c r="N8183" i="3"/>
  <c r="N8184" i="3"/>
  <c r="N8185" i="3"/>
  <c r="N8186" i="3"/>
  <c r="N8187" i="3"/>
  <c r="N8188" i="3"/>
  <c r="N8189" i="3"/>
  <c r="N8190" i="3"/>
  <c r="N8191" i="3"/>
  <c r="N8192" i="3"/>
  <c r="N8193" i="3"/>
  <c r="N8194" i="3"/>
  <c r="N8195" i="3"/>
  <c r="N8196" i="3"/>
  <c r="N8197" i="3"/>
  <c r="N8198" i="3"/>
  <c r="N8199" i="3"/>
  <c r="N8200" i="3"/>
  <c r="N8201" i="3"/>
  <c r="N8202" i="3"/>
  <c r="N8203" i="3"/>
  <c r="N8204" i="3"/>
  <c r="N8205" i="3"/>
  <c r="N8206" i="3"/>
  <c r="N8207" i="3"/>
  <c r="N8208" i="3"/>
  <c r="N8209" i="3"/>
  <c r="N8210" i="3"/>
  <c r="N8211" i="3"/>
  <c r="N8212" i="3"/>
  <c r="N8213" i="3"/>
  <c r="N8214" i="3"/>
  <c r="N8215" i="3"/>
  <c r="N8216" i="3"/>
  <c r="N8217" i="3"/>
  <c r="N8218" i="3"/>
  <c r="N8219" i="3"/>
  <c r="N8220" i="3"/>
  <c r="N8221" i="3"/>
  <c r="N8222" i="3"/>
  <c r="N8223" i="3"/>
  <c r="N8224" i="3"/>
  <c r="N8225" i="3"/>
  <c r="N8226" i="3"/>
  <c r="N8227" i="3"/>
  <c r="N8228" i="3"/>
  <c r="N8229" i="3"/>
  <c r="N8230" i="3"/>
  <c r="N8231" i="3"/>
  <c r="N8232" i="3"/>
  <c r="N8233" i="3"/>
  <c r="N8234" i="3"/>
  <c r="N8235" i="3"/>
  <c r="N8236" i="3"/>
  <c r="N8237" i="3"/>
  <c r="N8238" i="3"/>
  <c r="N8239" i="3"/>
  <c r="N8240" i="3"/>
  <c r="N8241" i="3"/>
  <c r="N8242" i="3"/>
  <c r="N8243" i="3"/>
  <c r="N8244" i="3"/>
  <c r="N8245" i="3"/>
  <c r="N8246" i="3"/>
  <c r="N8247" i="3"/>
  <c r="N8248" i="3"/>
  <c r="N8249" i="3"/>
  <c r="N8250" i="3"/>
  <c r="N8251" i="3"/>
  <c r="N8252" i="3"/>
  <c r="N8253" i="3"/>
  <c r="N8254" i="3"/>
  <c r="N8255" i="3"/>
  <c r="N8256" i="3"/>
  <c r="N8257" i="3"/>
  <c r="N8258" i="3"/>
  <c r="N8259" i="3"/>
  <c r="N8260" i="3"/>
  <c r="N8261" i="3"/>
  <c r="N8262" i="3"/>
  <c r="N8263" i="3"/>
  <c r="N8264" i="3"/>
  <c r="N8265" i="3"/>
  <c r="N8266" i="3"/>
  <c r="N8267" i="3"/>
  <c r="N8268" i="3"/>
  <c r="N8269" i="3"/>
  <c r="N8270" i="3"/>
  <c r="N8271" i="3"/>
  <c r="N8272" i="3"/>
  <c r="N8273" i="3"/>
  <c r="N8274" i="3"/>
  <c r="N8275" i="3"/>
  <c r="N8276" i="3"/>
  <c r="N8277" i="3"/>
  <c r="N8278" i="3"/>
  <c r="N8279" i="3"/>
  <c r="N8280" i="3"/>
  <c r="N8281" i="3"/>
  <c r="N8282" i="3"/>
  <c r="N8283" i="3"/>
  <c r="N8284" i="3"/>
  <c r="N8285" i="3"/>
  <c r="N8286" i="3"/>
  <c r="N8287" i="3"/>
  <c r="N8288" i="3"/>
  <c r="N8289" i="3"/>
  <c r="N8290" i="3"/>
  <c r="N8291" i="3"/>
  <c r="N8292" i="3"/>
  <c r="N8293" i="3"/>
  <c r="N8294" i="3"/>
  <c r="N8295" i="3"/>
  <c r="N8296" i="3"/>
  <c r="N8297" i="3"/>
  <c r="N8298" i="3"/>
  <c r="N8299" i="3"/>
  <c r="N8300" i="3"/>
  <c r="N8301" i="3"/>
  <c r="N8302" i="3"/>
  <c r="N8303" i="3"/>
  <c r="N8304" i="3"/>
  <c r="N8305" i="3"/>
  <c r="N8306" i="3"/>
  <c r="N8307" i="3"/>
  <c r="N8308" i="3"/>
  <c r="N8309" i="3"/>
  <c r="N8310" i="3"/>
  <c r="N8311" i="3"/>
  <c r="N8312" i="3"/>
  <c r="N8313" i="3"/>
  <c r="N8314" i="3"/>
  <c r="N8315" i="3"/>
  <c r="N8316" i="3"/>
  <c r="N8317" i="3"/>
  <c r="N8318" i="3"/>
  <c r="N8319" i="3"/>
  <c r="N8320" i="3"/>
  <c r="N8321" i="3"/>
  <c r="N8322" i="3"/>
  <c r="N8323" i="3"/>
  <c r="N8324" i="3"/>
  <c r="N8325" i="3"/>
  <c r="N8326" i="3"/>
  <c r="N8327" i="3"/>
  <c r="N8328" i="3"/>
  <c r="N8329" i="3"/>
  <c r="N8330" i="3"/>
  <c r="N8331" i="3"/>
  <c r="N8332" i="3"/>
  <c r="N8333" i="3"/>
  <c r="N8334" i="3"/>
  <c r="N8335" i="3"/>
  <c r="N8336" i="3"/>
  <c r="N8337" i="3"/>
  <c r="N8338" i="3"/>
  <c r="N8339" i="3"/>
  <c r="N8340" i="3"/>
  <c r="N8341" i="3"/>
  <c r="N8342" i="3"/>
  <c r="N8343" i="3"/>
  <c r="N8344" i="3"/>
  <c r="N8345" i="3"/>
  <c r="N8346" i="3"/>
  <c r="N8347" i="3"/>
  <c r="N8348" i="3"/>
  <c r="N8349" i="3"/>
  <c r="N8350" i="3"/>
  <c r="N8351" i="3"/>
  <c r="N8352" i="3"/>
  <c r="N8353" i="3"/>
  <c r="N8354" i="3"/>
  <c r="N8355" i="3"/>
  <c r="N8356" i="3"/>
  <c r="N8357" i="3"/>
  <c r="N8358" i="3"/>
  <c r="N8359" i="3"/>
  <c r="N8360" i="3"/>
  <c r="N8361" i="3"/>
  <c r="N8362" i="3"/>
  <c r="N8363" i="3"/>
  <c r="N8364" i="3"/>
  <c r="N8365" i="3"/>
  <c r="N8366" i="3"/>
  <c r="N8367" i="3"/>
  <c r="N8368" i="3"/>
  <c r="N8369" i="3"/>
  <c r="N8370" i="3"/>
  <c r="N8371" i="3"/>
  <c r="N8372" i="3"/>
  <c r="N8373" i="3"/>
  <c r="N8374" i="3"/>
  <c r="N8375" i="3"/>
  <c r="N8376" i="3"/>
  <c r="N8377" i="3"/>
  <c r="N8378" i="3"/>
  <c r="N8379" i="3"/>
  <c r="N8380" i="3"/>
  <c r="N8381" i="3"/>
  <c r="N8382" i="3"/>
  <c r="N8383" i="3"/>
  <c r="N8384" i="3"/>
  <c r="N8385" i="3"/>
  <c r="N8386" i="3"/>
  <c r="N8387" i="3"/>
  <c r="N8388" i="3"/>
  <c r="N8389" i="3"/>
  <c r="N8390" i="3"/>
  <c r="N8391" i="3"/>
  <c r="N8392" i="3"/>
  <c r="N8393" i="3"/>
  <c r="N8394" i="3"/>
  <c r="N8395" i="3"/>
  <c r="N8396" i="3"/>
  <c r="N8397" i="3"/>
  <c r="N8398" i="3"/>
  <c r="N8399" i="3"/>
  <c r="N8400" i="3"/>
  <c r="N8401" i="3"/>
  <c r="N8402" i="3"/>
  <c r="N8403" i="3"/>
  <c r="N8404" i="3"/>
  <c r="N8405" i="3"/>
  <c r="N8406" i="3"/>
  <c r="N8407" i="3"/>
  <c r="N8408" i="3"/>
  <c r="N8409" i="3"/>
  <c r="N8410" i="3"/>
  <c r="N8411" i="3"/>
  <c r="N8412" i="3"/>
  <c r="N8413" i="3"/>
  <c r="N8414" i="3"/>
  <c r="N8415" i="3"/>
  <c r="N8416" i="3"/>
  <c r="N8417" i="3"/>
  <c r="N8418" i="3"/>
  <c r="N8419" i="3"/>
  <c r="N8420" i="3"/>
  <c r="N8421" i="3"/>
  <c r="N8422" i="3"/>
  <c r="N8423" i="3"/>
  <c r="N8424" i="3"/>
  <c r="N8425" i="3"/>
  <c r="N8426" i="3"/>
  <c r="N8427" i="3"/>
  <c r="N8428" i="3"/>
  <c r="N8429" i="3"/>
  <c r="N8430" i="3"/>
  <c r="N8431" i="3"/>
  <c r="N8432" i="3"/>
  <c r="N8433" i="3"/>
  <c r="N8434" i="3"/>
  <c r="N8435" i="3"/>
  <c r="N8436" i="3"/>
  <c r="N8437" i="3"/>
  <c r="N8438" i="3"/>
  <c r="N8439" i="3"/>
  <c r="N8440" i="3"/>
  <c r="N8441" i="3"/>
  <c r="N8442" i="3"/>
  <c r="N8443" i="3"/>
  <c r="N8444" i="3"/>
  <c r="N8445" i="3"/>
  <c r="N8446" i="3"/>
  <c r="N8447" i="3"/>
  <c r="N8448" i="3"/>
  <c r="N8449" i="3"/>
  <c r="N8450" i="3"/>
  <c r="N8451" i="3"/>
  <c r="N8452" i="3"/>
  <c r="N8453" i="3"/>
  <c r="N8454" i="3"/>
  <c r="N8455" i="3"/>
  <c r="N8456" i="3"/>
  <c r="N8457" i="3"/>
  <c r="N8458" i="3"/>
  <c r="N8459" i="3"/>
  <c r="N8460" i="3"/>
  <c r="N8461" i="3"/>
  <c r="N8462" i="3"/>
  <c r="N8463" i="3"/>
  <c r="N8464" i="3"/>
  <c r="N8465" i="3"/>
  <c r="N8466" i="3"/>
  <c r="N8467" i="3"/>
  <c r="N8468" i="3"/>
  <c r="N8469" i="3"/>
  <c r="N8470" i="3"/>
  <c r="N8471" i="3"/>
  <c r="N8472" i="3"/>
  <c r="N8473" i="3"/>
  <c r="N8474" i="3"/>
  <c r="N8475" i="3"/>
  <c r="N8476" i="3"/>
  <c r="N8477" i="3"/>
  <c r="N8478" i="3"/>
  <c r="N8479" i="3"/>
  <c r="N8480" i="3"/>
  <c r="N8481" i="3"/>
  <c r="N8482" i="3"/>
  <c r="N8483" i="3"/>
  <c r="N8484" i="3"/>
  <c r="N8485" i="3"/>
  <c r="N8486" i="3"/>
  <c r="N8487" i="3"/>
  <c r="N8488" i="3"/>
  <c r="N8489" i="3"/>
  <c r="N8490" i="3"/>
  <c r="N8491" i="3"/>
  <c r="N8492" i="3"/>
  <c r="N8493" i="3"/>
  <c r="N8494" i="3"/>
  <c r="N8495" i="3"/>
  <c r="N8496" i="3"/>
  <c r="N8497" i="3"/>
  <c r="N8498" i="3"/>
  <c r="N8499" i="3"/>
  <c r="N8500" i="3"/>
  <c r="N8501" i="3"/>
  <c r="N8502" i="3"/>
  <c r="N8503" i="3"/>
  <c r="N8504" i="3"/>
  <c r="N8505" i="3"/>
  <c r="N8506" i="3"/>
  <c r="N8507" i="3"/>
  <c r="N8508" i="3"/>
  <c r="N8509" i="3"/>
  <c r="N8510" i="3"/>
  <c r="N8511" i="3"/>
  <c r="N8512" i="3"/>
  <c r="N8513" i="3"/>
  <c r="N8514" i="3"/>
  <c r="N8515" i="3"/>
  <c r="N8516" i="3"/>
  <c r="N8517" i="3"/>
  <c r="N8518" i="3"/>
  <c r="N8519" i="3"/>
  <c r="N8520" i="3"/>
  <c r="N8521" i="3"/>
  <c r="N8522" i="3"/>
  <c r="N8523" i="3"/>
  <c r="N8524" i="3"/>
  <c r="N8525" i="3"/>
  <c r="N8526" i="3"/>
  <c r="N8527" i="3"/>
  <c r="N8528" i="3"/>
  <c r="N8529" i="3"/>
  <c r="N8530" i="3"/>
  <c r="N8531" i="3"/>
  <c r="N8532" i="3"/>
  <c r="N8533" i="3"/>
  <c r="N8534" i="3"/>
  <c r="N8535" i="3"/>
  <c r="N8536" i="3"/>
  <c r="N8537" i="3"/>
  <c r="N8538" i="3"/>
  <c r="N8539" i="3"/>
  <c r="N8540" i="3"/>
  <c r="N8541" i="3"/>
  <c r="N8542" i="3"/>
  <c r="N8543" i="3"/>
  <c r="N8544" i="3"/>
  <c r="N8545" i="3"/>
  <c r="N8546" i="3"/>
  <c r="N8547" i="3"/>
  <c r="N8548" i="3"/>
  <c r="N8549" i="3"/>
  <c r="N8550" i="3"/>
  <c r="N8551" i="3"/>
  <c r="N8552" i="3"/>
  <c r="N8553" i="3"/>
  <c r="N8554" i="3"/>
  <c r="N8555" i="3"/>
  <c r="N8556" i="3"/>
  <c r="N8557" i="3"/>
  <c r="N8558" i="3"/>
  <c r="N8559" i="3"/>
  <c r="N8560" i="3"/>
  <c r="N8561" i="3"/>
  <c r="N8562" i="3"/>
  <c r="N8563" i="3"/>
  <c r="N8564" i="3"/>
  <c r="N8565" i="3"/>
  <c r="N8566" i="3"/>
  <c r="N8567" i="3"/>
  <c r="N8568" i="3"/>
  <c r="N8569" i="3"/>
  <c r="N8570" i="3"/>
  <c r="N8571" i="3"/>
  <c r="N8572" i="3"/>
  <c r="N8573" i="3"/>
  <c r="N8574" i="3"/>
  <c r="N8575" i="3"/>
  <c r="N8576" i="3"/>
  <c r="N8577" i="3"/>
  <c r="N8578" i="3"/>
  <c r="N8579" i="3"/>
  <c r="N8580" i="3"/>
  <c r="N8581" i="3"/>
  <c r="N8582" i="3"/>
  <c r="N8583" i="3"/>
  <c r="N8584" i="3"/>
  <c r="N8585" i="3"/>
  <c r="N8586" i="3"/>
  <c r="N8587" i="3"/>
  <c r="N8588" i="3"/>
  <c r="N8589" i="3"/>
  <c r="N8590" i="3"/>
  <c r="N8591" i="3"/>
  <c r="N8592" i="3"/>
  <c r="N8593" i="3"/>
  <c r="N8594" i="3"/>
  <c r="N8595" i="3"/>
  <c r="N8596" i="3"/>
  <c r="N8597" i="3"/>
  <c r="N8598" i="3"/>
  <c r="N8599" i="3"/>
  <c r="N8600" i="3"/>
  <c r="N8601" i="3"/>
  <c r="N8602" i="3"/>
  <c r="N8603" i="3"/>
  <c r="N8604" i="3"/>
  <c r="N8605" i="3"/>
  <c r="N8606" i="3"/>
  <c r="N8607" i="3"/>
  <c r="N8608" i="3"/>
  <c r="N8609" i="3"/>
  <c r="N8610" i="3"/>
  <c r="N8611" i="3"/>
  <c r="N8612" i="3"/>
  <c r="N8613" i="3"/>
  <c r="N8614" i="3"/>
  <c r="N8615" i="3"/>
  <c r="N8616" i="3"/>
  <c r="N8617" i="3"/>
  <c r="N8618" i="3"/>
  <c r="N8619" i="3"/>
  <c r="N8620" i="3"/>
  <c r="N8621" i="3"/>
  <c r="N8622" i="3"/>
  <c r="N8623" i="3"/>
  <c r="N8624" i="3"/>
  <c r="N8625" i="3"/>
  <c r="N8626" i="3"/>
  <c r="N8627" i="3"/>
  <c r="N8628" i="3"/>
  <c r="N8629" i="3"/>
  <c r="N8630" i="3"/>
  <c r="N8631" i="3"/>
  <c r="N8632" i="3"/>
  <c r="N8633" i="3"/>
  <c r="N8634" i="3"/>
  <c r="N8635" i="3"/>
  <c r="N8636" i="3"/>
  <c r="N8637" i="3"/>
  <c r="N8638" i="3"/>
  <c r="N8639" i="3"/>
  <c r="N8640" i="3"/>
  <c r="N8641" i="3"/>
  <c r="N8642" i="3"/>
  <c r="N8643" i="3"/>
  <c r="N8644" i="3"/>
  <c r="N8645" i="3"/>
  <c r="N8646" i="3"/>
  <c r="N8647" i="3"/>
  <c r="N8648" i="3"/>
  <c r="N8649" i="3"/>
  <c r="N8650" i="3"/>
  <c r="N8651" i="3"/>
  <c r="N8652" i="3"/>
  <c r="N8653" i="3"/>
  <c r="N8654" i="3"/>
  <c r="N8655" i="3"/>
  <c r="N8656" i="3"/>
  <c r="N8657" i="3"/>
  <c r="N8658" i="3"/>
  <c r="N8659" i="3"/>
  <c r="N8660" i="3"/>
  <c r="N8661" i="3"/>
  <c r="N8662" i="3"/>
  <c r="N8663" i="3"/>
  <c r="N8664" i="3"/>
  <c r="N8665" i="3"/>
  <c r="N8666" i="3"/>
  <c r="N8667" i="3"/>
  <c r="N8668" i="3"/>
  <c r="N8669" i="3"/>
  <c r="N8670" i="3"/>
  <c r="N8671" i="3"/>
  <c r="N8672" i="3"/>
  <c r="N8673" i="3"/>
  <c r="N8674" i="3"/>
  <c r="N8675" i="3"/>
  <c r="N8676" i="3"/>
  <c r="N8677" i="3"/>
  <c r="N8678" i="3"/>
  <c r="N8679" i="3"/>
  <c r="N8680" i="3"/>
  <c r="N8681" i="3"/>
  <c r="N8682" i="3"/>
  <c r="N8683" i="3"/>
  <c r="N8684" i="3"/>
  <c r="N8685" i="3"/>
  <c r="N8686" i="3"/>
  <c r="N8687" i="3"/>
  <c r="N8688" i="3"/>
  <c r="N8689" i="3"/>
  <c r="N8690" i="3"/>
  <c r="N8691" i="3"/>
  <c r="N8692" i="3"/>
  <c r="N8693" i="3"/>
  <c r="N8694" i="3"/>
  <c r="N8695" i="3"/>
  <c r="N8696" i="3"/>
  <c r="N8697" i="3"/>
  <c r="N8698" i="3"/>
  <c r="N8699" i="3"/>
  <c r="N8700" i="3"/>
  <c r="N8701" i="3"/>
  <c r="N8702" i="3"/>
  <c r="N8703" i="3"/>
  <c r="N8704" i="3"/>
  <c r="N8705" i="3"/>
  <c r="N8706" i="3"/>
  <c r="N8707" i="3"/>
  <c r="N8708" i="3"/>
  <c r="N8709" i="3"/>
  <c r="N8710" i="3"/>
  <c r="N8711" i="3"/>
  <c r="N8712" i="3"/>
  <c r="N8713" i="3"/>
  <c r="N8714" i="3"/>
  <c r="N8715" i="3"/>
  <c r="N8716" i="3"/>
  <c r="N8717" i="3"/>
  <c r="N8718" i="3"/>
  <c r="N8719" i="3"/>
  <c r="N8720" i="3"/>
  <c r="N8721" i="3"/>
  <c r="N8722" i="3"/>
  <c r="N8723" i="3"/>
  <c r="N8724" i="3"/>
  <c r="N8725" i="3"/>
  <c r="N8726" i="3"/>
  <c r="N8727" i="3"/>
  <c r="N8728" i="3"/>
  <c r="N8729" i="3"/>
  <c r="N8730" i="3"/>
  <c r="N8731" i="3"/>
  <c r="N8732" i="3"/>
  <c r="N8733" i="3"/>
  <c r="N8734" i="3"/>
  <c r="N8735" i="3"/>
  <c r="N8736" i="3"/>
  <c r="N8737" i="3"/>
  <c r="N8738" i="3"/>
  <c r="N8739" i="3"/>
  <c r="N8740" i="3"/>
  <c r="N8741" i="3"/>
  <c r="N8742" i="3"/>
  <c r="N8743" i="3"/>
  <c r="N8744" i="3"/>
  <c r="N8745" i="3"/>
  <c r="N8746" i="3"/>
  <c r="N8747" i="3"/>
  <c r="N8748" i="3"/>
  <c r="N8749" i="3"/>
  <c r="N8750" i="3"/>
  <c r="N8751" i="3"/>
  <c r="N8752" i="3"/>
  <c r="N8753" i="3"/>
  <c r="N8754" i="3"/>
  <c r="N8755" i="3"/>
  <c r="N8756" i="3"/>
  <c r="N8757" i="3"/>
  <c r="N8758" i="3"/>
  <c r="N8759" i="3"/>
  <c r="N8760" i="3"/>
  <c r="N8761" i="3"/>
  <c r="N8762" i="3"/>
  <c r="N8763" i="3"/>
  <c r="N8764" i="3"/>
  <c r="N8765" i="3"/>
  <c r="N8766" i="3"/>
  <c r="N8767" i="3"/>
  <c r="N8768" i="3"/>
  <c r="N8769" i="3"/>
  <c r="N8770" i="3"/>
  <c r="N8771" i="3"/>
  <c r="N8772" i="3"/>
  <c r="N8773" i="3"/>
  <c r="N8774" i="3"/>
  <c r="N8775" i="3"/>
  <c r="N8776" i="3"/>
  <c r="N8777" i="3"/>
  <c r="N8778" i="3"/>
  <c r="N8779" i="3"/>
  <c r="N8780" i="3"/>
  <c r="N8781" i="3"/>
  <c r="N8782" i="3"/>
  <c r="N8783" i="3"/>
  <c r="N8784" i="3"/>
  <c r="N8785" i="3"/>
  <c r="N8786" i="3"/>
  <c r="N8787" i="3"/>
  <c r="N8788" i="3"/>
  <c r="N8789" i="3"/>
  <c r="N8790" i="3"/>
  <c r="N8791" i="3"/>
  <c r="N8792" i="3"/>
  <c r="N8793" i="3"/>
  <c r="N8794" i="3"/>
  <c r="N8795" i="3"/>
  <c r="N8796" i="3"/>
  <c r="N8797" i="3"/>
  <c r="N8798" i="3"/>
  <c r="N8799" i="3"/>
  <c r="N8800" i="3"/>
  <c r="N8801" i="3"/>
  <c r="N8802" i="3"/>
  <c r="N8803" i="3"/>
  <c r="N8804" i="3"/>
  <c r="N8805" i="3"/>
  <c r="N8806" i="3"/>
  <c r="N8807" i="3"/>
  <c r="N8808" i="3"/>
  <c r="N8809" i="3"/>
  <c r="N8810" i="3"/>
  <c r="N8811" i="3"/>
  <c r="N8812" i="3"/>
  <c r="N8813" i="3"/>
  <c r="N8814" i="3"/>
  <c r="N8815" i="3"/>
  <c r="N8816" i="3"/>
  <c r="N8817" i="3"/>
  <c r="N8818" i="3"/>
  <c r="N8819" i="3"/>
  <c r="N8820" i="3"/>
  <c r="N8821" i="3"/>
  <c r="N8822" i="3"/>
  <c r="N8823" i="3"/>
  <c r="N8824" i="3"/>
  <c r="N8825" i="3"/>
  <c r="N8826" i="3"/>
  <c r="N8827" i="3"/>
  <c r="N8828" i="3"/>
  <c r="N8829" i="3"/>
  <c r="N8830" i="3"/>
  <c r="N8831" i="3"/>
  <c r="N8832" i="3"/>
  <c r="N8833" i="3"/>
  <c r="N8834" i="3"/>
  <c r="N8835" i="3"/>
  <c r="N8836" i="3"/>
  <c r="N8837" i="3"/>
  <c r="N8838" i="3"/>
  <c r="N8839" i="3"/>
  <c r="N8840" i="3"/>
  <c r="N8841" i="3"/>
  <c r="N8842" i="3"/>
  <c r="N8843" i="3"/>
  <c r="N8844" i="3"/>
  <c r="N8845" i="3"/>
  <c r="N8846" i="3"/>
  <c r="N8847" i="3"/>
  <c r="N8848" i="3"/>
  <c r="N8849" i="3"/>
  <c r="N8850" i="3"/>
  <c r="N8851" i="3"/>
  <c r="N8852" i="3"/>
  <c r="N8853" i="3"/>
  <c r="N8854" i="3"/>
  <c r="N8855" i="3"/>
  <c r="N8856" i="3"/>
  <c r="N8857" i="3"/>
  <c r="N8858" i="3"/>
  <c r="N8859" i="3"/>
  <c r="N8860" i="3"/>
  <c r="N8861" i="3"/>
  <c r="N8862" i="3"/>
  <c r="N8863" i="3"/>
  <c r="N8864" i="3"/>
  <c r="N8865" i="3"/>
  <c r="N8866" i="3"/>
  <c r="N8867" i="3"/>
  <c r="N8868" i="3"/>
  <c r="N8869" i="3"/>
  <c r="N8870" i="3"/>
  <c r="N8871" i="3"/>
  <c r="N8872" i="3"/>
  <c r="N8873" i="3"/>
  <c r="N8874" i="3"/>
  <c r="N8875" i="3"/>
  <c r="N8876" i="3"/>
  <c r="N8877" i="3"/>
  <c r="N8878" i="3"/>
  <c r="N8879" i="3"/>
  <c r="N8880" i="3"/>
  <c r="N8881" i="3"/>
  <c r="N8882" i="3"/>
  <c r="N8883" i="3"/>
  <c r="N8884" i="3"/>
  <c r="N8885" i="3"/>
  <c r="N8886" i="3"/>
  <c r="N8887" i="3"/>
  <c r="N8888" i="3"/>
  <c r="N8889" i="3"/>
  <c r="N8890" i="3"/>
  <c r="N8891" i="3"/>
  <c r="N8892" i="3"/>
  <c r="N8893" i="3"/>
  <c r="N8894" i="3"/>
  <c r="N8895" i="3"/>
  <c r="N8896" i="3"/>
  <c r="N8897" i="3"/>
  <c r="N8898" i="3"/>
  <c r="N8899" i="3"/>
  <c r="N8900" i="3"/>
  <c r="N8901" i="3"/>
  <c r="N8902" i="3"/>
  <c r="N8903" i="3"/>
  <c r="N8904" i="3"/>
  <c r="N8905" i="3"/>
  <c r="N8906" i="3"/>
  <c r="N8907" i="3"/>
  <c r="N8908" i="3"/>
  <c r="N8909" i="3"/>
  <c r="N8910" i="3"/>
  <c r="N8911" i="3"/>
  <c r="N8912" i="3"/>
  <c r="N8913" i="3"/>
  <c r="N8914" i="3"/>
  <c r="N8915" i="3"/>
  <c r="N8916" i="3"/>
  <c r="N8917" i="3"/>
  <c r="N8918" i="3"/>
  <c r="N8919" i="3"/>
  <c r="N8920" i="3"/>
  <c r="N8921" i="3"/>
  <c r="N8922" i="3"/>
  <c r="N8923" i="3"/>
  <c r="N8924" i="3"/>
  <c r="N8925" i="3"/>
  <c r="N8926" i="3"/>
  <c r="N8927" i="3"/>
  <c r="N8928" i="3"/>
  <c r="N8929" i="3"/>
  <c r="N8930" i="3"/>
  <c r="N8931" i="3"/>
  <c r="N8932" i="3"/>
  <c r="N8933" i="3"/>
  <c r="N8934" i="3"/>
  <c r="N8935" i="3"/>
  <c r="N8936" i="3"/>
  <c r="N8937" i="3"/>
  <c r="N8938" i="3"/>
  <c r="N8939" i="3"/>
  <c r="N8940" i="3"/>
  <c r="N8941" i="3"/>
  <c r="N8942" i="3"/>
  <c r="N8943" i="3"/>
  <c r="N8944" i="3"/>
  <c r="N8945" i="3"/>
  <c r="N8946" i="3"/>
  <c r="N8947" i="3"/>
  <c r="N8948" i="3"/>
  <c r="N8949" i="3"/>
  <c r="N8950" i="3"/>
  <c r="N8951" i="3"/>
  <c r="N8952" i="3"/>
  <c r="N8953" i="3"/>
  <c r="N8954" i="3"/>
  <c r="N8955" i="3"/>
  <c r="N8956" i="3"/>
  <c r="N8957" i="3"/>
  <c r="N8958" i="3"/>
  <c r="N8959" i="3"/>
  <c r="N8960" i="3"/>
  <c r="N8961" i="3"/>
  <c r="N8962" i="3"/>
  <c r="N8963" i="3"/>
  <c r="N8964" i="3"/>
  <c r="N8965" i="3"/>
  <c r="N8966" i="3"/>
  <c r="N8967" i="3"/>
  <c r="N8968" i="3"/>
  <c r="N8969" i="3"/>
  <c r="N8970" i="3"/>
  <c r="N8971" i="3"/>
  <c r="N8972" i="3"/>
  <c r="N8973" i="3"/>
  <c r="N8974" i="3"/>
  <c r="N8975" i="3"/>
  <c r="N8976" i="3"/>
  <c r="N8977" i="3"/>
  <c r="N8978" i="3"/>
  <c r="N8979" i="3"/>
  <c r="N8980" i="3"/>
  <c r="N8981" i="3"/>
  <c r="N8982" i="3"/>
  <c r="N8983" i="3"/>
  <c r="N8984" i="3"/>
  <c r="N8985" i="3"/>
  <c r="N8986" i="3"/>
  <c r="N8987" i="3"/>
  <c r="N8988" i="3"/>
  <c r="N8989" i="3"/>
  <c r="N8990" i="3"/>
  <c r="N8991" i="3"/>
  <c r="N8992" i="3"/>
  <c r="N8993" i="3"/>
  <c r="N8994" i="3"/>
  <c r="N8995" i="3"/>
  <c r="N8996" i="3"/>
  <c r="N8997" i="3"/>
  <c r="N8998" i="3"/>
  <c r="N8999" i="3"/>
  <c r="N9000" i="3"/>
  <c r="N9001" i="3"/>
  <c r="N9002" i="3"/>
  <c r="N9003" i="3"/>
  <c r="N9004" i="3"/>
  <c r="N9005" i="3"/>
  <c r="N9006" i="3"/>
  <c r="N9007" i="3"/>
  <c r="N9008" i="3"/>
  <c r="N9009" i="3"/>
  <c r="N9010" i="3"/>
  <c r="N9011" i="3"/>
  <c r="N9012" i="3"/>
  <c r="N9013" i="3"/>
  <c r="N9014" i="3"/>
  <c r="N9015" i="3"/>
  <c r="N9016" i="3"/>
  <c r="N9017" i="3"/>
  <c r="N9018" i="3"/>
  <c r="N9019" i="3"/>
  <c r="N9020" i="3"/>
  <c r="N9021" i="3"/>
  <c r="N9022" i="3"/>
  <c r="N9023" i="3"/>
  <c r="N9024" i="3"/>
  <c r="N9025" i="3"/>
  <c r="N9026" i="3"/>
  <c r="N9027" i="3"/>
  <c r="N9028" i="3"/>
  <c r="N9029" i="3"/>
  <c r="N9030" i="3"/>
  <c r="N9031" i="3"/>
  <c r="N9032" i="3"/>
  <c r="N9033" i="3"/>
  <c r="N9034" i="3"/>
  <c r="N9035" i="3"/>
  <c r="N9036" i="3"/>
  <c r="N9037" i="3"/>
  <c r="N9038" i="3"/>
  <c r="N9039" i="3"/>
  <c r="N9040" i="3"/>
  <c r="N9041" i="3"/>
  <c r="N9042" i="3"/>
  <c r="N9043" i="3"/>
  <c r="N9044" i="3"/>
  <c r="N9045" i="3"/>
  <c r="N9046" i="3"/>
  <c r="N9047" i="3"/>
  <c r="N9048" i="3"/>
  <c r="N9049" i="3"/>
  <c r="N9050" i="3"/>
  <c r="N9051" i="3"/>
  <c r="N9052" i="3"/>
  <c r="N9053" i="3"/>
  <c r="N9054" i="3"/>
  <c r="N9055" i="3"/>
  <c r="N9056" i="3"/>
  <c r="N9057" i="3"/>
  <c r="N9058" i="3"/>
  <c r="N9059" i="3"/>
  <c r="N9060" i="3"/>
  <c r="N9061" i="3"/>
  <c r="N9062" i="3"/>
  <c r="N9063" i="3"/>
  <c r="N9064" i="3"/>
  <c r="N9065" i="3"/>
  <c r="N9066" i="3"/>
  <c r="N9067" i="3"/>
  <c r="N9068" i="3"/>
  <c r="N9069" i="3"/>
  <c r="N9070" i="3"/>
  <c r="N9071" i="3"/>
  <c r="N9072" i="3"/>
  <c r="N9073" i="3"/>
  <c r="N9074" i="3"/>
  <c r="N9075" i="3"/>
  <c r="N9076" i="3"/>
  <c r="N9077" i="3"/>
  <c r="N9078" i="3"/>
  <c r="N9079" i="3"/>
  <c r="N9080" i="3"/>
  <c r="N9081" i="3"/>
  <c r="N9082" i="3"/>
  <c r="N9083" i="3"/>
  <c r="N9084" i="3"/>
  <c r="N9085" i="3"/>
  <c r="N9086" i="3"/>
  <c r="N9087" i="3"/>
  <c r="N9088" i="3"/>
  <c r="N9089" i="3"/>
  <c r="N9090" i="3"/>
  <c r="N9091" i="3"/>
  <c r="N9092" i="3"/>
  <c r="N9093" i="3"/>
  <c r="N9094" i="3"/>
  <c r="N9095" i="3"/>
  <c r="N9096" i="3"/>
  <c r="N9097" i="3"/>
  <c r="N9098" i="3"/>
  <c r="N9099" i="3"/>
  <c r="N9100" i="3"/>
  <c r="N9101" i="3"/>
  <c r="N9102" i="3"/>
  <c r="N9103" i="3"/>
  <c r="N9104" i="3"/>
  <c r="N9105" i="3"/>
  <c r="N9106" i="3"/>
  <c r="N9107" i="3"/>
  <c r="N9108" i="3"/>
  <c r="N9109" i="3"/>
  <c r="N9110" i="3"/>
  <c r="N9111" i="3"/>
  <c r="N9112" i="3"/>
  <c r="N9113" i="3"/>
  <c r="N9114" i="3"/>
  <c r="N9115" i="3"/>
  <c r="N9116" i="3"/>
  <c r="N9117" i="3"/>
  <c r="N9118" i="3"/>
  <c r="N9119" i="3"/>
  <c r="N9120" i="3"/>
  <c r="N9121" i="3"/>
  <c r="N9122" i="3"/>
  <c r="N9123" i="3"/>
  <c r="N9124" i="3"/>
  <c r="N9125" i="3"/>
  <c r="N9126" i="3"/>
  <c r="N9127" i="3"/>
  <c r="N9128" i="3"/>
  <c r="N9129" i="3"/>
  <c r="N9130" i="3"/>
  <c r="N9131" i="3"/>
  <c r="N9132" i="3"/>
  <c r="N9133" i="3"/>
  <c r="N9134" i="3"/>
  <c r="N9135" i="3"/>
  <c r="N9136" i="3"/>
  <c r="N9137" i="3"/>
  <c r="N9138" i="3"/>
  <c r="N9139" i="3"/>
  <c r="N9140" i="3"/>
  <c r="N9141" i="3"/>
  <c r="N9142" i="3"/>
  <c r="N9143" i="3"/>
  <c r="N9144" i="3"/>
  <c r="N9145" i="3"/>
  <c r="N9146" i="3"/>
  <c r="N9147" i="3"/>
  <c r="N9148" i="3"/>
  <c r="N9149" i="3"/>
  <c r="N9150" i="3"/>
  <c r="N9151" i="3"/>
  <c r="N9152" i="3"/>
  <c r="N9153" i="3"/>
  <c r="N9154" i="3"/>
  <c r="N9155" i="3"/>
  <c r="N9156" i="3"/>
  <c r="N9157" i="3"/>
  <c r="N9158" i="3"/>
  <c r="N9159" i="3"/>
  <c r="N9160" i="3"/>
  <c r="N9161" i="3"/>
  <c r="N9162" i="3"/>
  <c r="N9163" i="3"/>
  <c r="N9164" i="3"/>
  <c r="N9165" i="3"/>
  <c r="N9166" i="3"/>
  <c r="N9167" i="3"/>
  <c r="N9168" i="3"/>
  <c r="N9169" i="3"/>
  <c r="N9170" i="3"/>
  <c r="N9171" i="3"/>
  <c r="N9172" i="3"/>
  <c r="N9173" i="3"/>
  <c r="N9174" i="3"/>
  <c r="N9175" i="3"/>
  <c r="N9176" i="3"/>
  <c r="N9177" i="3"/>
  <c r="N9178" i="3"/>
  <c r="N9179" i="3"/>
  <c r="N9180" i="3"/>
  <c r="N9181" i="3"/>
  <c r="N9182" i="3"/>
  <c r="N9183" i="3"/>
  <c r="N9184" i="3"/>
  <c r="N9185" i="3"/>
  <c r="N9186" i="3"/>
  <c r="N9187" i="3"/>
  <c r="N9188" i="3"/>
  <c r="N9189" i="3"/>
  <c r="N9190" i="3"/>
  <c r="N9191" i="3"/>
  <c r="N9192" i="3"/>
  <c r="N9193" i="3"/>
  <c r="N9194" i="3"/>
  <c r="N9195" i="3"/>
  <c r="N9196" i="3"/>
  <c r="N9197" i="3"/>
  <c r="N9198" i="3"/>
  <c r="N9199" i="3"/>
  <c r="N9200" i="3"/>
  <c r="N9201" i="3"/>
  <c r="N9202" i="3"/>
  <c r="N9203" i="3"/>
  <c r="N9204" i="3"/>
  <c r="N9205" i="3"/>
  <c r="N9206" i="3"/>
  <c r="N9207" i="3"/>
  <c r="N9208" i="3"/>
  <c r="N9209" i="3"/>
  <c r="N9210" i="3"/>
  <c r="N9211" i="3"/>
  <c r="N9212" i="3"/>
  <c r="N9213" i="3"/>
  <c r="N9214" i="3"/>
  <c r="N9215" i="3"/>
  <c r="N9216" i="3"/>
  <c r="N9217" i="3"/>
  <c r="N9218" i="3"/>
  <c r="N9219" i="3"/>
  <c r="N9220" i="3"/>
  <c r="N9221" i="3"/>
  <c r="N9222" i="3"/>
  <c r="N9223" i="3"/>
  <c r="N9224" i="3"/>
  <c r="N9225" i="3"/>
  <c r="N9226" i="3"/>
  <c r="N9227" i="3"/>
  <c r="N9228" i="3"/>
  <c r="N9229" i="3"/>
  <c r="N9230" i="3"/>
  <c r="N9231" i="3"/>
  <c r="N9232" i="3"/>
  <c r="N9233" i="3"/>
  <c r="N9234" i="3"/>
  <c r="N9235" i="3"/>
  <c r="N9236" i="3"/>
  <c r="N9237" i="3"/>
  <c r="N9238" i="3"/>
  <c r="N9239" i="3"/>
  <c r="N9240" i="3"/>
  <c r="N9241" i="3"/>
  <c r="N9242" i="3"/>
  <c r="N9243" i="3"/>
  <c r="N9244" i="3"/>
  <c r="N9245" i="3"/>
  <c r="N9246" i="3"/>
  <c r="N9247" i="3"/>
  <c r="N9248" i="3"/>
  <c r="N9249" i="3"/>
  <c r="N9250" i="3"/>
  <c r="N9251" i="3"/>
  <c r="N9252" i="3"/>
  <c r="N9253" i="3"/>
  <c r="N9254" i="3"/>
  <c r="N9255" i="3"/>
  <c r="N9256" i="3"/>
  <c r="N9257" i="3"/>
  <c r="N9258" i="3"/>
  <c r="N9259" i="3"/>
  <c r="N9260" i="3"/>
  <c r="N9261" i="3"/>
  <c r="N9262" i="3"/>
  <c r="N9263" i="3"/>
  <c r="N9264" i="3"/>
  <c r="N9265" i="3"/>
  <c r="N9266" i="3"/>
  <c r="N9267" i="3"/>
  <c r="N9268" i="3"/>
  <c r="N9269" i="3"/>
  <c r="N9270" i="3"/>
  <c r="N9271" i="3"/>
  <c r="N9272" i="3"/>
  <c r="N9273" i="3"/>
  <c r="N9274" i="3"/>
  <c r="N9275" i="3"/>
  <c r="N9276" i="3"/>
  <c r="N9277" i="3"/>
  <c r="N9278" i="3"/>
  <c r="N9279" i="3"/>
  <c r="N9280" i="3"/>
  <c r="N9281" i="3"/>
  <c r="N9282" i="3"/>
  <c r="N9283" i="3"/>
  <c r="N9284" i="3"/>
  <c r="N9285" i="3"/>
  <c r="N9286" i="3"/>
  <c r="N9287" i="3"/>
  <c r="N9288" i="3"/>
  <c r="N9289" i="3"/>
  <c r="N9290" i="3"/>
  <c r="N9291" i="3"/>
  <c r="N9292" i="3"/>
  <c r="N9293" i="3"/>
  <c r="N9294" i="3"/>
  <c r="N9295" i="3"/>
  <c r="N9296" i="3"/>
  <c r="N9297" i="3"/>
  <c r="N9298" i="3"/>
  <c r="N9299" i="3"/>
  <c r="N9300" i="3"/>
  <c r="N9301" i="3"/>
  <c r="N9302" i="3"/>
  <c r="N9303" i="3"/>
  <c r="N9304" i="3"/>
  <c r="N9305" i="3"/>
  <c r="N9306" i="3"/>
  <c r="N9307" i="3"/>
  <c r="N9308" i="3"/>
  <c r="N9309" i="3"/>
  <c r="N9310" i="3"/>
  <c r="N9311" i="3"/>
  <c r="N9312" i="3"/>
  <c r="N9313" i="3"/>
  <c r="N9314" i="3"/>
  <c r="N9315" i="3"/>
  <c r="N9316" i="3"/>
  <c r="N9317" i="3"/>
  <c r="N9318" i="3"/>
  <c r="N9319" i="3"/>
  <c r="N9320" i="3"/>
  <c r="N9321" i="3"/>
  <c r="N9322" i="3"/>
  <c r="N9323" i="3"/>
  <c r="N9324" i="3"/>
  <c r="N9325" i="3"/>
  <c r="N9326" i="3"/>
  <c r="N9327" i="3"/>
  <c r="N9328" i="3"/>
  <c r="N9329" i="3"/>
  <c r="N9330" i="3"/>
  <c r="N9331" i="3"/>
  <c r="N9332" i="3"/>
  <c r="N9333" i="3"/>
  <c r="N9334" i="3"/>
  <c r="N9335" i="3"/>
  <c r="N9336" i="3"/>
  <c r="N9337" i="3"/>
  <c r="N9338" i="3"/>
  <c r="N9339" i="3"/>
  <c r="N9340" i="3"/>
  <c r="N9341" i="3"/>
  <c r="N9342" i="3"/>
  <c r="N9343" i="3"/>
  <c r="N9344" i="3"/>
  <c r="N9345" i="3"/>
  <c r="N9346" i="3"/>
  <c r="N9347" i="3"/>
  <c r="N9348" i="3"/>
  <c r="N9349" i="3"/>
  <c r="N9350" i="3"/>
  <c r="N9351" i="3"/>
  <c r="N9352" i="3"/>
  <c r="N9353" i="3"/>
  <c r="N9354" i="3"/>
  <c r="N9355" i="3"/>
  <c r="N9356" i="3"/>
  <c r="N9357" i="3"/>
  <c r="N9358" i="3"/>
  <c r="N9359" i="3"/>
  <c r="N9360" i="3"/>
  <c r="N9361" i="3"/>
  <c r="N9362" i="3"/>
  <c r="N9363" i="3"/>
  <c r="N9364" i="3"/>
  <c r="N9365" i="3"/>
  <c r="N9366" i="3"/>
  <c r="N9367" i="3"/>
  <c r="N9368" i="3"/>
  <c r="N9369" i="3"/>
  <c r="N9370" i="3"/>
  <c r="N9371" i="3"/>
  <c r="N9372" i="3"/>
  <c r="N9373" i="3"/>
  <c r="N9374" i="3"/>
  <c r="N9375" i="3"/>
  <c r="N9376" i="3"/>
  <c r="N9377" i="3"/>
  <c r="N9378" i="3"/>
  <c r="N9379" i="3"/>
  <c r="N9380" i="3"/>
  <c r="N9381" i="3"/>
  <c r="N9382" i="3"/>
  <c r="N9383" i="3"/>
  <c r="N9384" i="3"/>
  <c r="N9385" i="3"/>
  <c r="N9386" i="3"/>
  <c r="N9387" i="3"/>
  <c r="N9388" i="3"/>
  <c r="N9389" i="3"/>
  <c r="N9390" i="3"/>
  <c r="N9391" i="3"/>
  <c r="N9392" i="3"/>
  <c r="N9393" i="3"/>
  <c r="N9394" i="3"/>
  <c r="N9395" i="3"/>
  <c r="N9396" i="3"/>
  <c r="N9397" i="3"/>
  <c r="N9398" i="3"/>
  <c r="N9399" i="3"/>
  <c r="N9400" i="3"/>
  <c r="N9401" i="3"/>
  <c r="N9402" i="3"/>
  <c r="N9403" i="3"/>
  <c r="N9404" i="3"/>
  <c r="N9405" i="3"/>
  <c r="N9406" i="3"/>
  <c r="N9407" i="3"/>
  <c r="N9408" i="3"/>
  <c r="N9409" i="3"/>
  <c r="N9410" i="3"/>
  <c r="N9411" i="3"/>
  <c r="N9412" i="3"/>
  <c r="N9413" i="3"/>
  <c r="N9414" i="3"/>
  <c r="N9415" i="3"/>
  <c r="N9416" i="3"/>
  <c r="N9417" i="3"/>
  <c r="N9418" i="3"/>
  <c r="N9419" i="3"/>
  <c r="N9420" i="3"/>
  <c r="N9421" i="3"/>
  <c r="N9422" i="3"/>
  <c r="N9423" i="3"/>
  <c r="N9424" i="3"/>
  <c r="N9425" i="3"/>
  <c r="N9426" i="3"/>
  <c r="N9427" i="3"/>
  <c r="N9428" i="3"/>
  <c r="N9429" i="3"/>
  <c r="N9430" i="3"/>
  <c r="N9431" i="3"/>
  <c r="N9432" i="3"/>
  <c r="N9433" i="3"/>
  <c r="N9434" i="3"/>
  <c r="N9435" i="3"/>
  <c r="N9436" i="3"/>
  <c r="N9437" i="3"/>
  <c r="N9438" i="3"/>
  <c r="N9439" i="3"/>
  <c r="N9440" i="3"/>
  <c r="N9441" i="3"/>
  <c r="N9442" i="3"/>
  <c r="N9443" i="3"/>
  <c r="N9444" i="3"/>
  <c r="N9445" i="3"/>
  <c r="N9446" i="3"/>
  <c r="N9447" i="3"/>
  <c r="N9448" i="3"/>
  <c r="N9449" i="3"/>
  <c r="N9450" i="3"/>
  <c r="N9451" i="3"/>
  <c r="N9452" i="3"/>
  <c r="N9453" i="3"/>
  <c r="N9454" i="3"/>
  <c r="N9455" i="3"/>
  <c r="N9456" i="3"/>
  <c r="N9457" i="3"/>
  <c r="N9458" i="3"/>
  <c r="N9459" i="3"/>
  <c r="N9460" i="3"/>
  <c r="N9461" i="3"/>
  <c r="N9462" i="3"/>
  <c r="N9463" i="3"/>
  <c r="N9464" i="3"/>
  <c r="N9465" i="3"/>
  <c r="N9466" i="3"/>
  <c r="N9467" i="3"/>
  <c r="N9468" i="3"/>
  <c r="N9469" i="3"/>
  <c r="N9470" i="3"/>
  <c r="N9471" i="3"/>
  <c r="N9472" i="3"/>
  <c r="N9473" i="3"/>
  <c r="N9474" i="3"/>
  <c r="N9475" i="3"/>
  <c r="N9476" i="3"/>
  <c r="N9477" i="3"/>
  <c r="N9478" i="3"/>
  <c r="N9479" i="3"/>
  <c r="N9480" i="3"/>
  <c r="N9481" i="3"/>
  <c r="N9482" i="3"/>
  <c r="N9483" i="3"/>
  <c r="N9484" i="3"/>
  <c r="N9485" i="3"/>
  <c r="N9486" i="3"/>
  <c r="N9487" i="3"/>
  <c r="N9488" i="3"/>
  <c r="N9489" i="3"/>
  <c r="N9490" i="3"/>
  <c r="N9491" i="3"/>
  <c r="N9492" i="3"/>
  <c r="N9493" i="3"/>
  <c r="N9494" i="3"/>
  <c r="N9495" i="3"/>
  <c r="N9496" i="3"/>
  <c r="N9497" i="3"/>
  <c r="N9498" i="3"/>
  <c r="N9499" i="3"/>
  <c r="N9500" i="3"/>
  <c r="N9501" i="3"/>
  <c r="N9502" i="3"/>
  <c r="N9503" i="3"/>
  <c r="N9504" i="3"/>
  <c r="N9505" i="3"/>
  <c r="N9506" i="3"/>
  <c r="N9507" i="3"/>
  <c r="N9508" i="3"/>
  <c r="N9509" i="3"/>
  <c r="N9510" i="3"/>
  <c r="N9511" i="3"/>
  <c r="N9512" i="3"/>
  <c r="N9513" i="3"/>
  <c r="N9514" i="3"/>
  <c r="N9515" i="3"/>
  <c r="N9516" i="3"/>
  <c r="N9517" i="3"/>
  <c r="N9518" i="3"/>
  <c r="N9519" i="3"/>
  <c r="N9520" i="3"/>
  <c r="N9521" i="3"/>
  <c r="N9522" i="3"/>
  <c r="N9523" i="3"/>
  <c r="N9524" i="3"/>
  <c r="N9525" i="3"/>
  <c r="N9526" i="3"/>
  <c r="N9527" i="3"/>
  <c r="N9528" i="3"/>
  <c r="N9529" i="3"/>
  <c r="N9530" i="3"/>
  <c r="N9531" i="3"/>
  <c r="N9532" i="3"/>
  <c r="N9533" i="3"/>
  <c r="N9534" i="3"/>
  <c r="N9535" i="3"/>
  <c r="N9536" i="3"/>
  <c r="N9537" i="3"/>
  <c r="N9538" i="3"/>
  <c r="N9539" i="3"/>
  <c r="N9540" i="3"/>
  <c r="N9541" i="3"/>
  <c r="N9542" i="3"/>
  <c r="N9543" i="3"/>
  <c r="N9544" i="3"/>
  <c r="N9545" i="3"/>
  <c r="N9546" i="3"/>
  <c r="N9547" i="3"/>
  <c r="N9548" i="3"/>
  <c r="N9549" i="3"/>
  <c r="N9550" i="3"/>
  <c r="N9551" i="3"/>
  <c r="N9552" i="3"/>
  <c r="N9553" i="3"/>
  <c r="N9554" i="3"/>
  <c r="N9555" i="3"/>
  <c r="N9556" i="3"/>
  <c r="N9557" i="3"/>
  <c r="N9558" i="3"/>
  <c r="N9559" i="3"/>
  <c r="N9560" i="3"/>
  <c r="N9561" i="3"/>
  <c r="N9562" i="3"/>
  <c r="N9563" i="3"/>
  <c r="N9564" i="3"/>
  <c r="N9565" i="3"/>
  <c r="N9566" i="3"/>
  <c r="N9567" i="3"/>
  <c r="N9568" i="3"/>
  <c r="N9569" i="3"/>
  <c r="N9570" i="3"/>
  <c r="N9571" i="3"/>
  <c r="N9572" i="3"/>
  <c r="N9573" i="3"/>
  <c r="N9574" i="3"/>
  <c r="N9575" i="3"/>
  <c r="N9576" i="3"/>
  <c r="N9577" i="3"/>
  <c r="N9578" i="3"/>
  <c r="N9579" i="3"/>
  <c r="N9580" i="3"/>
  <c r="N9581" i="3"/>
  <c r="N9582" i="3"/>
  <c r="N9583" i="3"/>
  <c r="N9584" i="3"/>
  <c r="N9585" i="3"/>
  <c r="N9586" i="3"/>
  <c r="N9587" i="3"/>
  <c r="N9588" i="3"/>
  <c r="N9589" i="3"/>
  <c r="N9590" i="3"/>
  <c r="N9591" i="3"/>
  <c r="N9592" i="3"/>
  <c r="N9593" i="3"/>
  <c r="N9594" i="3"/>
  <c r="N9595" i="3"/>
  <c r="N9596" i="3"/>
  <c r="N9597" i="3"/>
  <c r="N9598" i="3"/>
  <c r="N9599" i="3"/>
  <c r="N9600" i="3"/>
  <c r="N9601" i="3"/>
  <c r="N9602" i="3"/>
  <c r="N9603" i="3"/>
  <c r="N9604" i="3"/>
  <c r="N9605" i="3"/>
  <c r="N9606" i="3"/>
  <c r="N9607" i="3"/>
  <c r="N9608" i="3"/>
  <c r="N9609" i="3"/>
  <c r="N9610" i="3"/>
  <c r="N9611" i="3"/>
  <c r="N9612" i="3"/>
  <c r="N9613" i="3"/>
  <c r="N9614" i="3"/>
  <c r="N9615" i="3"/>
  <c r="N9616" i="3"/>
  <c r="N9617" i="3"/>
  <c r="N9618" i="3"/>
  <c r="N9619" i="3"/>
  <c r="N9620" i="3"/>
  <c r="N9621" i="3"/>
  <c r="N9622" i="3"/>
  <c r="N9623" i="3"/>
  <c r="N9624" i="3"/>
  <c r="N9625" i="3"/>
  <c r="N9626" i="3"/>
  <c r="N9627" i="3"/>
  <c r="N9628" i="3"/>
  <c r="N9629" i="3"/>
  <c r="N9630" i="3"/>
  <c r="N9631" i="3"/>
  <c r="N9632" i="3"/>
  <c r="N9633" i="3"/>
  <c r="N9634" i="3"/>
  <c r="N9635" i="3"/>
  <c r="N9636" i="3"/>
  <c r="N9637" i="3"/>
  <c r="N9638" i="3"/>
  <c r="N9639" i="3"/>
  <c r="N9640" i="3"/>
  <c r="N9641" i="3"/>
  <c r="N9642" i="3"/>
  <c r="N9643" i="3"/>
  <c r="N9644" i="3"/>
  <c r="N9645" i="3"/>
  <c r="N9646" i="3"/>
  <c r="N9647" i="3"/>
  <c r="N9648" i="3"/>
  <c r="N9649" i="3"/>
  <c r="N9650" i="3"/>
  <c r="N9651" i="3"/>
  <c r="N9652" i="3"/>
  <c r="N9653" i="3"/>
  <c r="N9654" i="3"/>
  <c r="N9655" i="3"/>
  <c r="N9656" i="3"/>
  <c r="N9657" i="3"/>
  <c r="N9658" i="3"/>
  <c r="N9659" i="3"/>
  <c r="N9660" i="3"/>
  <c r="N9661" i="3"/>
  <c r="N9662" i="3"/>
  <c r="N9663" i="3"/>
  <c r="N9664" i="3"/>
  <c r="N9665" i="3"/>
  <c r="N9666" i="3"/>
  <c r="N9667" i="3"/>
  <c r="N9668" i="3"/>
  <c r="N9669" i="3"/>
  <c r="N9670" i="3"/>
  <c r="N9671" i="3"/>
  <c r="N9672" i="3"/>
  <c r="N9673" i="3"/>
  <c r="N9674" i="3"/>
  <c r="N9675" i="3"/>
  <c r="N9676" i="3"/>
  <c r="N9677" i="3"/>
  <c r="N9678" i="3"/>
  <c r="N9679" i="3"/>
  <c r="N9680" i="3"/>
  <c r="N9681" i="3"/>
  <c r="N9682" i="3"/>
  <c r="N9683" i="3"/>
  <c r="N9684" i="3"/>
  <c r="N9685" i="3"/>
  <c r="N9686" i="3"/>
  <c r="N9687" i="3"/>
  <c r="N9688" i="3"/>
  <c r="N9689" i="3"/>
  <c r="N9690" i="3"/>
  <c r="N9691" i="3"/>
  <c r="N9692" i="3"/>
  <c r="N9693" i="3"/>
  <c r="N9694" i="3"/>
  <c r="N9695" i="3"/>
  <c r="N9696" i="3"/>
  <c r="N9697" i="3"/>
  <c r="N9698" i="3"/>
  <c r="N9699" i="3"/>
  <c r="N9700" i="3"/>
  <c r="N9701" i="3"/>
  <c r="N9702" i="3"/>
  <c r="N9703" i="3"/>
  <c r="N9704" i="3"/>
  <c r="N9705" i="3"/>
  <c r="N9706" i="3"/>
  <c r="N9707" i="3"/>
  <c r="N9708" i="3"/>
  <c r="N9709" i="3"/>
  <c r="N9710" i="3"/>
  <c r="N9711" i="3"/>
  <c r="N9712" i="3"/>
  <c r="N9713" i="3"/>
  <c r="N9714" i="3"/>
  <c r="N9715" i="3"/>
  <c r="N9716" i="3"/>
  <c r="N9717" i="3"/>
  <c r="N9718" i="3"/>
  <c r="N9719" i="3"/>
  <c r="N9720" i="3"/>
  <c r="N9721" i="3"/>
  <c r="N9722" i="3"/>
  <c r="N9723" i="3"/>
  <c r="N9724" i="3"/>
  <c r="N9725" i="3"/>
  <c r="N9726" i="3"/>
  <c r="N9727" i="3"/>
  <c r="N9728" i="3"/>
  <c r="N9729" i="3"/>
  <c r="N9730" i="3"/>
  <c r="N9731" i="3"/>
  <c r="N9732" i="3"/>
  <c r="N9733" i="3"/>
  <c r="N9734" i="3"/>
  <c r="N9735" i="3"/>
  <c r="N9736" i="3"/>
  <c r="N9737" i="3"/>
  <c r="N9738" i="3"/>
  <c r="N9739" i="3"/>
  <c r="N9740" i="3"/>
  <c r="N9741" i="3"/>
  <c r="N9742" i="3"/>
  <c r="N9743" i="3"/>
  <c r="N9744" i="3"/>
  <c r="N9745" i="3"/>
  <c r="N9746" i="3"/>
  <c r="N9747" i="3"/>
  <c r="N9748" i="3"/>
  <c r="N9749" i="3"/>
  <c r="N9750" i="3"/>
  <c r="N9751" i="3"/>
  <c r="N9752" i="3"/>
  <c r="N9753" i="3"/>
  <c r="N9754" i="3"/>
  <c r="N9755" i="3"/>
  <c r="N9756" i="3"/>
  <c r="N9757" i="3"/>
  <c r="N9758" i="3"/>
  <c r="N9759" i="3"/>
  <c r="N9760" i="3"/>
  <c r="N9761" i="3"/>
  <c r="N9762" i="3"/>
  <c r="N9763" i="3"/>
  <c r="N9764" i="3"/>
  <c r="N9765" i="3"/>
  <c r="N9766" i="3"/>
  <c r="N9767" i="3"/>
  <c r="N9768" i="3"/>
  <c r="N9769" i="3"/>
  <c r="N9770" i="3"/>
  <c r="N9771" i="3"/>
  <c r="N9772" i="3"/>
  <c r="N9773" i="3"/>
  <c r="N9774" i="3"/>
  <c r="N9775" i="3"/>
  <c r="N9776" i="3"/>
  <c r="N9777" i="3"/>
  <c r="N9778" i="3"/>
  <c r="N9779" i="3"/>
  <c r="N9780" i="3"/>
  <c r="N9781" i="3"/>
  <c r="N9782" i="3"/>
  <c r="N9783" i="3"/>
  <c r="N9784" i="3"/>
  <c r="N9785" i="3"/>
  <c r="N9786" i="3"/>
  <c r="N9787" i="3"/>
  <c r="N9788" i="3"/>
  <c r="N9789" i="3"/>
  <c r="N9790" i="3"/>
  <c r="N9791" i="3"/>
  <c r="N9792" i="3"/>
  <c r="N9793" i="3"/>
  <c r="N9794" i="3"/>
  <c r="N9795" i="3"/>
  <c r="N9796" i="3"/>
  <c r="N9797" i="3"/>
  <c r="N9798" i="3"/>
  <c r="N9799" i="3"/>
  <c r="N9800" i="3"/>
  <c r="N9801" i="3"/>
  <c r="N9802" i="3"/>
  <c r="N9803" i="3"/>
  <c r="N9804" i="3"/>
  <c r="N9805" i="3"/>
  <c r="N9806" i="3"/>
  <c r="N9807" i="3"/>
  <c r="N9808" i="3"/>
  <c r="N9809" i="3"/>
  <c r="N9810" i="3"/>
  <c r="N9811" i="3"/>
  <c r="N9812" i="3"/>
  <c r="N9813" i="3"/>
  <c r="N9814" i="3"/>
  <c r="N9815" i="3"/>
  <c r="N9816" i="3"/>
  <c r="N9817" i="3"/>
  <c r="N9818" i="3"/>
  <c r="N9819" i="3"/>
  <c r="N9820" i="3"/>
  <c r="N9821" i="3"/>
  <c r="N9822" i="3"/>
  <c r="N9823" i="3"/>
  <c r="N9824" i="3"/>
  <c r="N9825" i="3"/>
  <c r="N9826" i="3"/>
  <c r="N9827" i="3"/>
  <c r="N9828" i="3"/>
  <c r="N9829" i="3"/>
  <c r="N9830" i="3"/>
  <c r="N9831" i="3"/>
  <c r="N9832" i="3"/>
  <c r="N9833" i="3"/>
  <c r="N9834" i="3"/>
  <c r="N9835" i="3"/>
  <c r="N9836" i="3"/>
  <c r="N9837" i="3"/>
  <c r="N9838" i="3"/>
  <c r="N9839" i="3"/>
  <c r="N9840" i="3"/>
  <c r="N9841" i="3"/>
  <c r="N9842" i="3"/>
  <c r="N9843" i="3"/>
  <c r="N9844" i="3"/>
  <c r="N9845" i="3"/>
  <c r="N9846" i="3"/>
  <c r="N9847" i="3"/>
  <c r="N9848" i="3"/>
  <c r="N9849" i="3"/>
  <c r="N9850" i="3"/>
  <c r="N9851" i="3"/>
  <c r="N9852" i="3"/>
  <c r="N9853" i="3"/>
  <c r="N9854" i="3"/>
  <c r="N9855" i="3"/>
  <c r="N9856" i="3"/>
  <c r="N9857" i="3"/>
  <c r="N9858" i="3"/>
  <c r="N9859" i="3"/>
  <c r="N9860" i="3"/>
  <c r="N9861" i="3"/>
  <c r="N9862" i="3"/>
  <c r="N9863" i="3"/>
  <c r="N9864" i="3"/>
  <c r="N9865" i="3"/>
  <c r="N9866" i="3"/>
  <c r="N9867" i="3"/>
  <c r="N9868" i="3"/>
  <c r="N9869" i="3"/>
  <c r="N9870" i="3"/>
  <c r="N9871" i="3"/>
  <c r="N9872" i="3"/>
  <c r="N9873" i="3"/>
  <c r="N9874" i="3"/>
  <c r="N9875" i="3"/>
  <c r="N9876" i="3"/>
  <c r="N9877" i="3"/>
  <c r="N9878" i="3"/>
  <c r="N9879" i="3"/>
  <c r="N9880" i="3"/>
  <c r="N9881" i="3"/>
  <c r="N9882" i="3"/>
  <c r="N9883" i="3"/>
  <c r="N9884" i="3"/>
  <c r="N9885" i="3"/>
  <c r="N9886" i="3"/>
  <c r="N9887" i="3"/>
  <c r="N9888" i="3"/>
  <c r="N9889" i="3"/>
  <c r="N9890" i="3"/>
  <c r="N9891" i="3"/>
  <c r="N9892" i="3"/>
  <c r="N9893" i="3"/>
  <c r="N9894" i="3"/>
  <c r="N9895" i="3"/>
  <c r="N9896" i="3"/>
  <c r="N9897" i="3"/>
  <c r="N9898" i="3"/>
  <c r="N9899" i="3"/>
  <c r="N9900" i="3"/>
  <c r="N9901" i="3"/>
  <c r="N9902" i="3"/>
  <c r="N9903" i="3"/>
  <c r="N9904" i="3"/>
  <c r="N9905" i="3"/>
  <c r="N9906" i="3"/>
  <c r="N9907" i="3"/>
  <c r="N9908" i="3"/>
  <c r="N9909" i="3"/>
  <c r="N9910" i="3"/>
  <c r="N9911" i="3"/>
  <c r="N9912" i="3"/>
  <c r="N9913" i="3"/>
  <c r="N9914" i="3"/>
  <c r="N9915" i="3"/>
  <c r="N9916" i="3"/>
  <c r="N9917" i="3"/>
  <c r="N9918" i="3"/>
  <c r="N9919" i="3"/>
  <c r="N9920" i="3"/>
  <c r="N9921" i="3"/>
  <c r="N9922" i="3"/>
  <c r="N9923" i="3"/>
  <c r="N9924" i="3"/>
  <c r="N9925" i="3"/>
  <c r="N9926" i="3"/>
  <c r="N9927" i="3"/>
  <c r="N9928" i="3"/>
  <c r="N9929" i="3"/>
  <c r="N9930" i="3"/>
  <c r="N9931" i="3"/>
  <c r="N9932" i="3"/>
  <c r="N9933" i="3"/>
  <c r="N9934" i="3"/>
  <c r="N9935" i="3"/>
  <c r="N9936" i="3"/>
  <c r="N9937" i="3"/>
  <c r="N9938" i="3"/>
  <c r="N9939" i="3"/>
  <c r="N9940" i="3"/>
  <c r="N9941" i="3"/>
  <c r="N9942" i="3"/>
  <c r="N9943" i="3"/>
  <c r="N9944" i="3"/>
  <c r="N9945" i="3"/>
  <c r="N9946" i="3"/>
  <c r="N9947" i="3"/>
  <c r="N9948" i="3"/>
  <c r="N9949" i="3"/>
  <c r="N9950" i="3"/>
  <c r="N9951" i="3"/>
  <c r="N9952" i="3"/>
  <c r="N9953" i="3"/>
  <c r="N9954" i="3"/>
  <c r="N9955" i="3"/>
  <c r="N9956" i="3"/>
  <c r="N9957" i="3"/>
  <c r="N9958" i="3"/>
  <c r="N9959" i="3"/>
  <c r="N9960" i="3"/>
  <c r="N9961" i="3"/>
  <c r="N9962" i="3"/>
  <c r="N9963" i="3"/>
  <c r="N9964" i="3"/>
  <c r="N9965" i="3"/>
  <c r="N9966" i="3"/>
  <c r="N9967" i="3"/>
  <c r="N9968" i="3"/>
  <c r="N9969" i="3"/>
  <c r="N9970" i="3"/>
  <c r="N9971" i="3"/>
  <c r="N9972" i="3"/>
  <c r="N9973" i="3"/>
  <c r="N9974" i="3"/>
  <c r="N9975" i="3"/>
  <c r="N9976" i="3"/>
  <c r="N9977" i="3"/>
  <c r="N9978" i="3"/>
  <c r="N9979" i="3"/>
  <c r="N9980" i="3"/>
  <c r="N9981" i="3"/>
  <c r="N9982" i="3"/>
  <c r="N9983" i="3"/>
  <c r="N9984" i="3"/>
  <c r="N9985" i="3"/>
  <c r="N9986" i="3"/>
  <c r="N9987" i="3"/>
  <c r="N9988" i="3"/>
  <c r="N9989" i="3"/>
  <c r="N9990" i="3"/>
  <c r="N9991" i="3"/>
  <c r="N9992" i="3"/>
  <c r="N9993" i="3"/>
  <c r="N9994" i="3"/>
  <c r="N9995" i="3"/>
  <c r="N9996" i="3"/>
  <c r="N9997" i="3"/>
  <c r="N9998" i="3"/>
  <c r="N9999" i="3"/>
  <c r="N10000" i="3"/>
  <c r="N10001" i="3"/>
  <c r="N10002" i="3"/>
  <c r="N10003" i="3"/>
  <c r="N10004" i="3"/>
  <c r="N10005" i="3"/>
  <c r="N10006" i="3"/>
  <c r="N10007" i="3"/>
  <c r="N10008" i="3"/>
  <c r="N10009" i="3"/>
  <c r="N10010" i="3"/>
  <c r="N10011" i="3"/>
  <c r="N10012" i="3"/>
  <c r="N10013" i="3"/>
  <c r="N10014" i="3"/>
  <c r="N10015" i="3"/>
  <c r="N10016" i="3"/>
  <c r="N10017" i="3"/>
  <c r="N10018" i="3"/>
  <c r="N10019" i="3"/>
  <c r="N10020" i="3"/>
  <c r="N10021" i="3"/>
  <c r="N10022" i="3"/>
  <c r="N10023" i="3"/>
  <c r="N10024" i="3"/>
  <c r="N10025" i="3"/>
  <c r="N10026" i="3"/>
  <c r="N10027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N29" i="3"/>
  <c r="H29" i="3"/>
  <c r="E29" i="3"/>
  <c r="B29" i="3"/>
  <c r="B13" i="3"/>
  <c r="B14" i="3"/>
  <c r="B15" i="3"/>
  <c r="B12" i="3"/>
  <c r="A19" i="3"/>
  <c r="B7" i="3" s="1"/>
  <c r="N13" i="3"/>
  <c r="N14" i="3"/>
  <c r="N15" i="3"/>
  <c r="N16" i="3"/>
  <c r="N17" i="3"/>
  <c r="N18" i="3"/>
  <c r="N19" i="3"/>
  <c r="N20" i="3"/>
  <c r="N21" i="3"/>
  <c r="K13" i="3"/>
  <c r="K14" i="3"/>
  <c r="K15" i="3"/>
  <c r="K16" i="3"/>
  <c r="K17" i="3"/>
  <c r="K18" i="3"/>
  <c r="K19" i="3"/>
  <c r="K20" i="3"/>
  <c r="E13" i="3"/>
  <c r="E14" i="3"/>
  <c r="E15" i="3"/>
  <c r="E16" i="3"/>
  <c r="N12" i="3"/>
  <c r="K12" i="3"/>
  <c r="E12" i="3"/>
  <c r="K7" i="3"/>
  <c r="E24" i="3"/>
  <c r="E7" i="3"/>
  <c r="N24" i="3"/>
  <c r="K24" i="3"/>
  <c r="H24" i="3"/>
  <c r="B24" i="3"/>
  <c r="B19" i="3"/>
  <c r="D13" i="2" l="1"/>
  <c r="C13" i="2"/>
  <c r="A15" i="2"/>
  <c r="B14" i="2"/>
  <c r="N9" i="3"/>
  <c r="T6" i="3"/>
  <c r="Q6" i="3"/>
  <c r="T11" i="4"/>
  <c r="Q11" i="4"/>
  <c r="Q10" i="4"/>
  <c r="E24" i="4"/>
  <c r="K9" i="4"/>
  <c r="H9" i="4"/>
  <c r="Q8" i="4"/>
  <c r="N9" i="4"/>
  <c r="B24" i="4"/>
  <c r="B30" i="4"/>
  <c r="B26" i="4" s="1"/>
  <c r="Q7" i="4" s="1"/>
  <c r="K9" i="3"/>
  <c r="E26" i="3"/>
  <c r="B26" i="3"/>
  <c r="E9" i="3"/>
  <c r="B9" i="3"/>
  <c r="K26" i="3"/>
  <c r="N26" i="3"/>
  <c r="H26" i="3"/>
  <c r="D14" i="2" l="1"/>
  <c r="C14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B15" i="2"/>
  <c r="B6" i="2" s="1"/>
  <c r="Q5" i="4"/>
  <c r="T5" i="4"/>
  <c r="Q4" i="4"/>
  <c r="T4" i="4"/>
  <c r="Q6" i="4"/>
  <c r="T6" i="4"/>
  <c r="T13" i="3"/>
  <c r="Q13" i="3"/>
  <c r="Q12" i="3"/>
  <c r="T12" i="3"/>
  <c r="Q11" i="3"/>
  <c r="T11" i="3"/>
  <c r="T10" i="3"/>
  <c r="Q10" i="3"/>
  <c r="Q9" i="3"/>
  <c r="T9" i="3"/>
  <c r="T5" i="3"/>
  <c r="Q8" i="3"/>
  <c r="T8" i="3"/>
  <c r="Q7" i="3"/>
  <c r="T7" i="3"/>
  <c r="D15" i="2" l="1"/>
  <c r="D6" i="2" s="1"/>
  <c r="C15" i="2"/>
  <c r="U4" i="3"/>
  <c r="U5" i="3"/>
  <c r="U3" i="3"/>
  <c r="B12" i="4" l="1"/>
  <c r="B8" i="4" s="1"/>
  <c r="S3" i="4" s="1"/>
  <c r="B9" i="4" l="1"/>
  <c r="T3" i="4" l="1"/>
  <c r="Q3" i="4"/>
</calcChain>
</file>

<file path=xl/sharedStrings.xml><?xml version="1.0" encoding="utf-8"?>
<sst xmlns="http://schemas.openxmlformats.org/spreadsheetml/2006/main" count="177" uniqueCount="65">
  <si>
    <t>X</t>
  </si>
  <si>
    <t>mean</t>
  </si>
  <si>
    <t>SD</t>
  </si>
  <si>
    <t>Bimodal</t>
  </si>
  <si>
    <t>ave1</t>
  </si>
  <si>
    <t>SD1</t>
  </si>
  <si>
    <t>Ave2</t>
  </si>
  <si>
    <t>SD2</t>
  </si>
  <si>
    <t>KURTOSIS OF BIMODAL</t>
  </si>
  <si>
    <t>Prob</t>
  </si>
  <si>
    <t>N</t>
  </si>
  <si>
    <t>Zmin</t>
  </si>
  <si>
    <t>Distribute N data points so they have "equal" probability.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</si>
  <si>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</si>
  <si>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</si>
  <si>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</si>
  <si>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</si>
  <si>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</si>
  <si>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</si>
  <si>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</si>
  <si>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</si>
  <si>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</si>
  <si>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</si>
  <si>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</si>
  <si>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</si>
  <si>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</si>
  <si>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XS Kurt</t>
  </si>
  <si>
    <t>XS-Kurtosis</t>
  </si>
  <si>
    <t>Excel kurtosis measures the "excess Kurtosis": the Kurtosis in excess of that for the Normal distribution</t>
  </si>
  <si>
    <t>Odd number N only</t>
  </si>
  <si>
    <t>Excel needs at least four data points to measure kurtosis.</t>
  </si>
  <si>
    <t>P2 = 2*P1. P = 0.1, 0.2, 0.3, etc.</t>
  </si>
  <si>
    <t>P2 = 3*P1. P = 0.1, 0.3, 0.5, etc.</t>
  </si>
  <si>
    <t>N must be odd to show center.</t>
  </si>
  <si>
    <t>Uniform distribution</t>
  </si>
  <si>
    <t>Zmax</t>
  </si>
  <si>
    <t>Result: Kurtosis is independent of mu and sigma.</t>
  </si>
  <si>
    <t>P</t>
  </si>
  <si>
    <t>Q</t>
  </si>
  <si>
    <t>R</t>
  </si>
  <si>
    <t>S</t>
  </si>
  <si>
    <t>T</t>
  </si>
  <si>
    <t>U</t>
  </si>
  <si>
    <t>V</t>
  </si>
  <si>
    <t>W</t>
  </si>
  <si>
    <t>XS-Kurt</t>
  </si>
  <si>
    <t>Result: Kurtosis of samples from a uniform distribution is independent of sample size</t>
  </si>
  <si>
    <t>Log10(N)</t>
  </si>
  <si>
    <t>XS Kurtosis</t>
  </si>
  <si>
    <t>Excel kurtosis measures the "excess kurtosis": the kurtosis in excess of that for the Normal distribution</t>
  </si>
  <si>
    <t>Representative samples: Distribute N data points with "equal" probability.</t>
  </si>
  <si>
    <t>Fit /n</t>
  </si>
  <si>
    <t>1/N</t>
  </si>
  <si>
    <t>intercept</t>
  </si>
  <si>
    <t>slope</t>
  </si>
  <si>
    <t>correlation</t>
  </si>
  <si>
    <t>1/sqrt(n)</t>
  </si>
  <si>
    <t>AA</t>
  </si>
  <si>
    <t>AB</t>
  </si>
  <si>
    <t>AC</t>
  </si>
  <si>
    <t>AD</t>
  </si>
  <si>
    <t>Model XS-Kurtosis vs. sample size for 5 &lt; N &lt; 99</t>
  </si>
  <si>
    <t>R-sq</t>
  </si>
  <si>
    <t>Row</t>
  </si>
  <si>
    <t>Fit /Sqrt(n)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</si>
</sst>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#,##0.0"/>
    <numFmt numFmtId="168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color theme="0" tint="-0.2499465926084170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16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Excess</a:t>
            </a:r>
            <a:r>
              <a:rPr lang="en-US" sz="1200" b="1" baseline="0"/>
              <a:t> </a:t>
            </a:r>
            <a:r>
              <a:rPr lang="en-US" sz="1200" b="1"/>
              <a:t>Kurtosis for Representative Samples </a:t>
            </a:r>
          </a:p>
          <a:p>
            <a:pPr>
              <a:defRPr/>
            </a:pPr>
            <a:r>
              <a:rPr lang="en-US" sz="1200" b="1"/>
              <a:t>from a Normal Distribution by Sample Size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'Vary-N'!$Q$4</c:f>
              <c:strCache>
                <c:ptCount val="1"/>
                <c:pt idx="0">
                  <c:v>XS-Kurt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'Vary-N'!$P$5:$P$13</c:f>
              <c:numCache>
                <c:formatCode>General</c:formatCode>
                <c:ptCount val="9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19</c:v>
                </c:pt>
                <c:pt idx="5">
                  <c:v>39</c:v>
                </c:pt>
                <c:pt idx="6">
                  <c:v>99</c:v>
                </c:pt>
                <c:pt idx="7">
                  <c:v>999</c:v>
                </c:pt>
                <c:pt idx="8">
                  <c:v>9999</c:v>
                </c:pt>
              </c:numCache>
            </c:numRef>
          </c:xVal>
          <c:yVal>
            <c:numRef>
              <c:f>'Vary-N'!$Q$5:$Q$13</c:f>
              <c:numCache>
                <c:formatCode>0.000</c:formatCode>
                <c:ptCount val="9"/>
                <c:pt idx="0">
                  <c:v>-0.76135090543682971</c:v>
                </c:pt>
                <c:pt idx="1">
                  <c:v>-0.7206608410586286</c:v>
                </c:pt>
                <c:pt idx="2">
                  <c:v>-0.68715209767724472</c:v>
                </c:pt>
                <c:pt idx="3">
                  <c:v>-0.65871416468400712</c:v>
                </c:pt>
                <c:pt idx="4">
                  <c:v>-0.57548421138108052</c:v>
                </c:pt>
                <c:pt idx="5">
                  <c:v>-0.46016785389121839</c:v>
                </c:pt>
                <c:pt idx="6">
                  <c:v>-0.31896128269601043</c:v>
                </c:pt>
                <c:pt idx="7">
                  <c:v>-9.2880850551318339E-2</c:v>
                </c:pt>
                <c:pt idx="8">
                  <c:v>-1.9589402313719528E-2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236192"/>
        <c:axId val="518238544"/>
      </c:scatterChart>
      <c:valAx>
        <c:axId val="51823619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Sample</a:t>
                </a:r>
                <a:r>
                  <a:rPr lang="en-US" sz="1100" b="1" baseline="0"/>
                  <a:t> Size</a:t>
                </a:r>
                <a:endParaRPr lang="en-US" sz="11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38544"/>
        <c:crosses val="autoZero"/>
        <c:crossBetween val="midCat"/>
      </c:valAx>
      <c:valAx>
        <c:axId val="51823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36192"/>
        <c:crosses val="autoZero"/>
        <c:crossBetween val="midCat"/>
        <c:majorUnit val="0.2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Excess</a:t>
            </a:r>
            <a:r>
              <a:rPr lang="en-US" sz="1100" b="1" baseline="0"/>
              <a:t> </a:t>
            </a:r>
            <a:r>
              <a:rPr lang="en-US" sz="1100" b="1"/>
              <a:t>Kurtosis for Representative Samples </a:t>
            </a:r>
          </a:p>
          <a:p>
            <a:pPr>
              <a:defRPr/>
            </a:pPr>
            <a:r>
              <a:rPr lang="en-US" sz="1100" b="1"/>
              <a:t>from a Normal Distribution by Sample Zmax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'Vary-N'!$S$4</c:f>
              <c:strCache>
                <c:ptCount val="1"/>
                <c:pt idx="0">
                  <c:v>Zmax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'Vary-N'!$S$5:$S$13</c:f>
              <c:numCache>
                <c:formatCode>#,##0.0</c:formatCode>
                <c:ptCount val="9"/>
                <c:pt idx="0">
                  <c:v>0.96742156610170082</c:v>
                </c:pt>
                <c:pt idx="1">
                  <c:v>1.1503493803760079</c:v>
                </c:pt>
                <c:pt idx="2">
                  <c:v>1.2815515655446006</c:v>
                </c:pt>
                <c:pt idx="3">
                  <c:v>1.382994127100639</c:v>
                </c:pt>
                <c:pt idx="4">
                  <c:v>1.6448536269514726</c:v>
                </c:pt>
                <c:pt idx="5">
                  <c:v>1.9599639845400538</c:v>
                </c:pt>
                <c:pt idx="6">
                  <c:v>2.3263478740408408</c:v>
                </c:pt>
                <c:pt idx="7">
                  <c:v>3.0902323061678132</c:v>
                </c:pt>
                <c:pt idx="8">
                  <c:v>3.71901648545568</c:v>
                </c:pt>
              </c:numCache>
            </c:numRef>
          </c:xVal>
          <c:yVal>
            <c:numRef>
              <c:f>'Vary-N'!$T$5:$T$13</c:f>
              <c:numCache>
                <c:formatCode>0.000</c:formatCode>
                <c:ptCount val="9"/>
                <c:pt idx="0">
                  <c:v>-0.76135090543682971</c:v>
                </c:pt>
                <c:pt idx="1">
                  <c:v>-0.7206608410586286</c:v>
                </c:pt>
                <c:pt idx="2">
                  <c:v>-0.68715209767724472</c:v>
                </c:pt>
                <c:pt idx="3">
                  <c:v>-0.65871416468400712</c:v>
                </c:pt>
                <c:pt idx="4">
                  <c:v>-0.57548421138108052</c:v>
                </c:pt>
                <c:pt idx="5">
                  <c:v>-0.46016785389121839</c:v>
                </c:pt>
                <c:pt idx="6">
                  <c:v>-0.31896128269601043</c:v>
                </c:pt>
                <c:pt idx="7">
                  <c:v>-9.2880850551318339E-2</c:v>
                </c:pt>
                <c:pt idx="8">
                  <c:v>-1.9589402313719528E-2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230736"/>
        <c:axId val="518229560"/>
      </c:scatterChart>
      <c:valAx>
        <c:axId val="51823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Expected Zmax</a:t>
                </a:r>
              </a:p>
            </c:rich>
          </c:tx>
          <c:layout>
            <c:manualLayout>
              <c:xMode val="edge"/>
              <c:yMode val="edge"/>
              <c:x val="0.47488281943802113"/>
              <c:y val="0.890774282781920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29560"/>
        <c:crosses val="autoZero"/>
        <c:crossBetween val="midCat"/>
      </c:valAx>
      <c:valAx>
        <c:axId val="51822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3073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Excess</a:t>
            </a:r>
            <a:r>
              <a:rPr lang="en-US" sz="1200" b="1" baseline="0"/>
              <a:t> </a:t>
            </a:r>
            <a:r>
              <a:rPr lang="en-US" sz="1200" b="1"/>
              <a:t>Kurtosis for Representative Samples </a:t>
            </a:r>
          </a:p>
          <a:p>
            <a:pPr>
              <a:defRPr/>
            </a:pPr>
            <a:r>
              <a:rPr lang="en-US" sz="1200" b="1"/>
              <a:t>from a Normal Distribution by Sample Size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'Vary-N'!$Q$4</c:f>
              <c:strCache>
                <c:ptCount val="1"/>
                <c:pt idx="0">
                  <c:v>XS-Kurt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'Vary-N'!$P$5:$P$11</c:f>
              <c:numCache>
                <c:formatCode>General</c:formatCode>
                <c:ptCount val="7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19</c:v>
                </c:pt>
                <c:pt idx="5">
                  <c:v>39</c:v>
                </c:pt>
                <c:pt idx="6">
                  <c:v>99</c:v>
                </c:pt>
              </c:numCache>
            </c:numRef>
          </c:xVal>
          <c:yVal>
            <c:numRef>
              <c:f>'Vary-N'!$Q$5:$Q$11</c:f>
              <c:numCache>
                <c:formatCode>0.000</c:formatCode>
                <c:ptCount val="7"/>
                <c:pt idx="0">
                  <c:v>-0.76135090543682971</c:v>
                </c:pt>
                <c:pt idx="1">
                  <c:v>-0.7206608410586286</c:v>
                </c:pt>
                <c:pt idx="2">
                  <c:v>-0.68715209767724472</c:v>
                </c:pt>
                <c:pt idx="3">
                  <c:v>-0.65871416468400712</c:v>
                </c:pt>
                <c:pt idx="4">
                  <c:v>-0.57548421138108052</c:v>
                </c:pt>
                <c:pt idx="5">
                  <c:v>-0.46016785389121839</c:v>
                </c:pt>
                <c:pt idx="6">
                  <c:v>-0.31896128269601043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449576"/>
        <c:axId val="511448792"/>
      </c:scatterChart>
      <c:valAx>
        <c:axId val="511449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Sample</a:t>
                </a:r>
                <a:r>
                  <a:rPr lang="en-US" sz="1100" b="1" baseline="0"/>
                  <a:t> Size</a:t>
                </a:r>
                <a:endParaRPr lang="en-US" sz="11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448792"/>
        <c:crosses val="autoZero"/>
        <c:crossBetween val="midCat"/>
      </c:valAx>
      <c:valAx>
        <c:axId val="51144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449576"/>
        <c:crosses val="autoZero"/>
        <c:crossBetween val="midCat"/>
        <c:majorUnit val="0.2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Excess</a:t>
            </a:r>
            <a:r>
              <a:rPr lang="en-US" baseline="0"/>
              <a:t> </a:t>
            </a:r>
            <a:r>
              <a:rPr lang="en-US"/>
              <a:t>Kurtosis for Normal Distributions</a:t>
            </a:r>
          </a:p>
          <a:p>
            <a:pPr>
              <a:defRPr/>
            </a:pPr>
            <a:r>
              <a:rPr lang="en-US"/>
              <a:t>by Size of Perfectly-Representative Samples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'Vary-N2'!$Q$2</c:f>
              <c:strCache>
                <c:ptCount val="1"/>
                <c:pt idx="0">
                  <c:v>XS-Kurtosis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'Vary-N2'!$P$3:$P$11</c:f>
              <c:numCache>
                <c:formatCode>General</c:formatCode>
                <c:ptCount val="9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19</c:v>
                </c:pt>
                <c:pt idx="5">
                  <c:v>39</c:v>
                </c:pt>
                <c:pt idx="6">
                  <c:v>99</c:v>
                </c:pt>
                <c:pt idx="7">
                  <c:v>999</c:v>
                </c:pt>
                <c:pt idx="8">
                  <c:v>9999</c:v>
                </c:pt>
              </c:numCache>
            </c:numRef>
          </c:xVal>
          <c:yVal>
            <c:numRef>
              <c:f>'Vary-N2'!$Q$4:$Q$11</c:f>
              <c:numCache>
                <c:formatCode>0.000</c:formatCode>
                <c:ptCount val="8"/>
                <c:pt idx="0">
                  <c:v>-0.4123379396867648</c:v>
                </c:pt>
                <c:pt idx="1">
                  <c:v>-0.37812416296841622</c:v>
                </c:pt>
                <c:pt idx="2">
                  <c:v>-0.35076326020683002</c:v>
                </c:pt>
                <c:pt idx="3">
                  <c:v>-0.27847234510404162</c:v>
                </c:pt>
                <c:pt idx="4">
                  <c:v>-0.19452252958328309</c:v>
                </c:pt>
                <c:pt idx="5">
                  <c:v>-0.11266449100668519</c:v>
                </c:pt>
                <c:pt idx="6">
                  <c:v>-2.1836021569531461E-2</c:v>
                </c:pt>
                <c:pt idx="7">
                  <c:v>-3.3528435209784213E-3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231128"/>
        <c:axId val="518228776"/>
      </c:scatterChart>
      <c:valAx>
        <c:axId val="51823112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Sample</a:t>
                </a:r>
                <a:r>
                  <a:rPr lang="en-US" sz="1100" b="1" baseline="0"/>
                  <a:t> Size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28776"/>
        <c:crosses val="autoZero"/>
        <c:crossBetween val="midCat"/>
      </c:valAx>
      <c:valAx>
        <c:axId val="51822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31128"/>
        <c:crosses val="autoZero"/>
        <c:crossBetween val="midCat"/>
        <c:majorUnit val="0.2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Excess</a:t>
            </a:r>
            <a:r>
              <a:rPr lang="en-US" baseline="0"/>
              <a:t> </a:t>
            </a:r>
            <a:r>
              <a:rPr lang="en-US"/>
              <a:t>Kurtosis for Normal Distributions</a:t>
            </a:r>
          </a:p>
          <a:p>
            <a:pPr>
              <a:defRPr/>
            </a:pPr>
            <a:r>
              <a:rPr lang="en-US"/>
              <a:t>by Zmax of Perfectly-Representative Samples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'Vary-N2'!$S$2</c:f>
              <c:strCache>
                <c:ptCount val="1"/>
                <c:pt idx="0">
                  <c:v>Zmax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'Vary-N2'!$S$4:$S$11</c:f>
              <c:numCache>
                <c:formatCode>#,##0.0</c:formatCode>
                <c:ptCount val="8"/>
                <c:pt idx="0">
                  <c:v>1.4652337926855226</c:v>
                </c:pt>
                <c:pt idx="1">
                  <c:v>1.5932188180230504</c:v>
                </c:pt>
                <c:pt idx="2">
                  <c:v>1.6906216295848977</c:v>
                </c:pt>
                <c:pt idx="3">
                  <c:v>1.9379315108528286</c:v>
                </c:pt>
                <c:pt idx="4">
                  <c:v>2.2316058352609232</c:v>
                </c:pt>
                <c:pt idx="5">
                  <c:v>2.5723521109428895</c:v>
                </c:pt>
                <c:pt idx="6">
                  <c:v>3.2902452373087159</c:v>
                </c:pt>
                <c:pt idx="7">
                  <c:v>3.8905676216169267</c:v>
                </c:pt>
              </c:numCache>
            </c:numRef>
          </c:xVal>
          <c:yVal>
            <c:numRef>
              <c:f>'Vary-N2'!$T$3:$T$11</c:f>
              <c:numCache>
                <c:formatCode>0.000</c:formatCode>
                <c:ptCount val="9"/>
                <c:pt idx="0">
                  <c:v>-0.48541199736744112</c:v>
                </c:pt>
                <c:pt idx="1">
                  <c:v>-0.4123379396867648</c:v>
                </c:pt>
                <c:pt idx="2">
                  <c:v>-0.37812416296841622</c:v>
                </c:pt>
                <c:pt idx="3">
                  <c:v>-0.35076326020683002</c:v>
                </c:pt>
                <c:pt idx="4">
                  <c:v>-0.27847234510404162</c:v>
                </c:pt>
                <c:pt idx="5">
                  <c:v>-0.19452252958328309</c:v>
                </c:pt>
                <c:pt idx="6">
                  <c:v>-0.11266449100668519</c:v>
                </c:pt>
                <c:pt idx="7">
                  <c:v>-2.1836021569531461E-2</c:v>
                </c:pt>
                <c:pt idx="8">
                  <c:v>-3.3528435209784213E-3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234264"/>
        <c:axId val="518230344"/>
      </c:scatterChart>
      <c:valAx>
        <c:axId val="51823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Zmax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30344"/>
        <c:crosses val="autoZero"/>
        <c:crossBetween val="midCat"/>
      </c:valAx>
      <c:valAx>
        <c:axId val="51823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23426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368138</xdr:colOff>
      <xdr:row>16</xdr:row>
      <xdr:rowOff>77871</xdr:rowOff>
    </xdr:from>
    <xdr:to>
      <xdr:col>23</xdr:col>
      <xdr:colOff>201451</xdr:colOff>
      <xdr:row>30</xdr:row>
      <xdr:rowOff>154072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263988</xdr:colOff>
      <xdr:row>31</xdr:row>
      <xdr:rowOff>109916</xdr:rowOff>
    </xdr:from>
    <xdr:to>
      <xdr:col>23</xdr:col>
      <xdr:colOff>97301</xdr:colOff>
      <xdr:row>45</xdr:row>
      <xdr:rowOff>184855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56772</xdr:colOff>
      <xdr:row>1</xdr:row>
      <xdr:rowOff>31540</xdr:rowOff>
    </xdr:from>
    <xdr:to>
      <xdr:col>34</xdr:col>
      <xdr:colOff>98247</xdr:colOff>
      <xdr:row>15</xdr:row>
      <xdr:rowOff>107740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0.32799</cdr:x>
      <cdr:y>0.63797</cdr:y>
    </cdr:from>
    <cdr:to>
      <cdr:x>0.94981</cdr:x>
      <cdr:y>0.88542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1505322" y="1738817"/>
          <a:ext cx="2853824" cy="674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is the sample size (Odd values only)</a:t>
          </a:r>
        </a:p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XS-Kurt = -0.96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+ 0.30*Log10(N) for 4&lt;N&lt;1000</a:t>
          </a:r>
          <a:endParaRPr lang="en-US" sz="1100"/>
        </a:p>
        <a:p xmlns:a="http://schemas.openxmlformats.org/drawingml/2006/main">
          <a:r>
            <a:rPr lang="en-US" sz="1100"/>
            <a:t>Sample kurtosis is independent of mu or sigma</a:t>
          </a:r>
        </a:p>
      </cdr:txBody>
    </cdr:sp>
  </cdr:relSizeAnchor>
  <cdr:relSizeAnchor xmlns:cdr="http://schemas.openxmlformats.org/drawingml/2006/chartDrawing">
    <cdr:from>
      <cdr:x>0.01107</cdr:x>
      <cdr:y>0.01864</cdr:y>
    </cdr:from>
    <cdr:to>
      <cdr:x>0.11083</cdr:x>
      <cdr:y>0.09641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50800" y="50801"/>
          <a:ext cx="457867" cy="211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V0D</a:t>
          </a:r>
        </a:p>
      </cdr:txBody>
    </cdr:sp>
  </cdr:relSizeAnchor>
  <cdr:relSizeAnchor xmlns:cdr="http://schemas.openxmlformats.org/drawingml/2006/chartDrawing">
    <cdr:from>
      <cdr:x>0.07372</cdr:x>
      <cdr:y>0.3047</cdr:y>
    </cdr:from>
    <cdr:to>
      <cdr:x>0.53966</cdr:x>
      <cdr:y>0.5602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338335" y="830478"/>
          <a:ext cx="2138433" cy="696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Representative samples:</a:t>
          </a:r>
        </a:p>
        <a:p xmlns:a="http://schemas.openxmlformats.org/drawingml/2006/main"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P1 = 1/(N+1).   P2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2*P1.</a:t>
          </a:r>
        </a:p>
        <a:p xmlns:a="http://schemas.openxmlformats.org/drawingml/2006/main"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Pk = k*P1 for 0 &lt; k &lt; N</a:t>
          </a:r>
          <a:b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/>
            <a:t>If N=9: P = 0.1, 0.2, 0.3, etc.</a:t>
          </a:r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0.35893</cdr:x>
      <cdr:y>0.65308</cdr:y>
    </cdr:from>
    <cdr:to>
      <cdr:x>0.98416</cdr:x>
      <cdr:y>0.87889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1663160" y="1779169"/>
          <a:ext cx="2897104" cy="615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N is the sample size (Odd values only)</a:t>
          </a:r>
        </a:p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XS-Kurt = -1.1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+ 0.33*Zmax: 0.99&lt;Zmax&lt;3.11</a:t>
          </a:r>
          <a:endParaRPr lang="en-US" sz="1100"/>
        </a:p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 kurtosis is independent of mu or sigma</a:t>
          </a:r>
          <a:endParaRPr lang="en-US">
            <a:effectLst/>
          </a:endParaRPr>
        </a:p>
      </cdr:txBody>
    </cdr:sp>
  </cdr:relSizeAnchor>
  <cdr:relSizeAnchor xmlns:cdr="http://schemas.openxmlformats.org/drawingml/2006/chartDrawing">
    <cdr:from>
      <cdr:x>0.07017</cdr:x>
      <cdr:y>0.38912</cdr:y>
    </cdr:from>
    <cdr:to>
      <cdr:x>0.53073</cdr:x>
      <cdr:y>0.56046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322057" y="1060077"/>
          <a:ext cx="2113742" cy="466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Representative samples:</a:t>
          </a:r>
        </a:p>
        <a:p xmlns:a="http://schemas.openxmlformats.org/drawingml/2006/main">
          <a:r>
            <a:rPr lang="en-US" sz="1100"/>
            <a:t>P1 = 1/(N+1).   P2</a:t>
          </a:r>
          <a:r>
            <a:rPr lang="en-US" sz="1100" baseline="0"/>
            <a:t> = 2*P1</a:t>
          </a:r>
          <a:br>
            <a:rPr lang="en-US" sz="1100" baseline="0"/>
          </a:b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Pk = k*P1 for 0 &lt; k &lt; N</a:t>
          </a: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>If N=9, P = 0.1, 0.2, 0.3, etc.</a:t>
          </a:r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0.32799</cdr:x>
      <cdr:y>0.63797</cdr:y>
    </cdr:from>
    <cdr:to>
      <cdr:x>0.94981</cdr:x>
      <cdr:y>0.88542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1505322" y="1738817"/>
          <a:ext cx="2853824" cy="674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is the sample size (Odd values only)</a:t>
          </a:r>
        </a:p>
        <a:p xmlns:a="http://schemas.openxmlformats.org/drawingml/2006/main">
          <a:r>
            <a:rPr lang="en-US" sz="1100"/>
            <a:t>Sample kurtosis is independent of mu or sigma</a:t>
          </a:r>
        </a:p>
      </cdr:txBody>
    </cdr:sp>
  </cdr:relSizeAnchor>
  <cdr:relSizeAnchor xmlns:cdr="http://schemas.openxmlformats.org/drawingml/2006/chartDrawing">
    <cdr:from>
      <cdr:x>0.01107</cdr:x>
      <cdr:y>0.01864</cdr:y>
    </cdr:from>
    <cdr:to>
      <cdr:x>0.11083</cdr:x>
      <cdr:y>0.09641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50800" y="50801"/>
          <a:ext cx="457867" cy="211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V0D</a:t>
          </a:r>
        </a:p>
      </cdr:txBody>
    </cdr:sp>
  </cdr:relSizeAnchor>
  <cdr:relSizeAnchor xmlns:cdr="http://schemas.openxmlformats.org/drawingml/2006/chartDrawing">
    <cdr:from>
      <cdr:x>0.07372</cdr:x>
      <cdr:y>0.3047</cdr:y>
    </cdr:from>
    <cdr:to>
      <cdr:x>0.53966</cdr:x>
      <cdr:y>0.5602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338335" y="830478"/>
          <a:ext cx="2138433" cy="696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Representative samples:</a:t>
          </a:r>
        </a:p>
        <a:p xmlns:a="http://schemas.openxmlformats.org/drawingml/2006/main"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P1 = 1/(N+1).   P2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2*P1.</a:t>
          </a:r>
        </a:p>
        <a:p xmlns:a="http://schemas.openxmlformats.org/drawingml/2006/main"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Pk = k*P1 for 0 &lt; k &lt; N</a:t>
          </a:r>
          <a:b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/>
            <a:t>If N=9: P = 0.1, 0.2, 0.3, etc.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342906</xdr:colOff>
      <xdr:row>12</xdr:row>
      <xdr:rowOff>90487</xdr:rowOff>
    </xdr:from>
    <xdr:to>
      <xdr:col>22</xdr:col>
      <xdr:colOff>176219</xdr:colOff>
      <xdr:row>26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333375</xdr:colOff>
      <xdr:row>27</xdr:row>
      <xdr:rowOff>166688</xdr:rowOff>
    </xdr:from>
    <xdr:to>
      <xdr:col>22</xdr:col>
      <xdr:colOff>166688</xdr:colOff>
      <xdr:row>42</xdr:row>
      <xdr:rowOff>52388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567716</xdr:colOff>
      <xdr:row>20</xdr:row>
      <xdr:rowOff>100927</xdr:rowOff>
    </xdr:from>
    <xdr:to>
      <xdr:col>21</xdr:col>
      <xdr:colOff>334322</xdr:colOff>
      <xdr:row>22</xdr:row>
      <xdr:rowOff>164007</xdr:rowOff>
    </xdr:to>
    <xdr:sp macro="" textlink="">
      <xdr:nvSpPr>
        <xdr:cNvPr id="4" name="TextBox 3"/>
        <xdr:cNvSpPr txBox="1"/>
      </xdr:nvSpPr>
      <xdr:spPr>
        <a:xfrm>
          <a:off x="9178316" y="3910927"/>
          <a:ext cx="1709706" cy="444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N: Only odd values</a:t>
          </a:r>
          <a:br>
            <a:rPr lang="en-US" sz="1100"/>
          </a:br>
          <a:r>
            <a:rPr lang="en-US" sz="1100"/>
            <a:t>P2 =</a:t>
          </a:r>
          <a:r>
            <a:rPr lang="en-US" sz="1100" baseline="0"/>
            <a:t> 3*P1</a:t>
          </a:r>
          <a:endParaRPr lang="en-US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0.10316</cdr:x>
      <cdr:y>0.4007</cdr:y>
    </cdr:from>
    <cdr:to>
      <cdr:x>0.477</cdr:x>
      <cdr:y>0.56278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473432" y="1091611"/>
          <a:ext cx="1715761" cy="441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N: Only odd values</a:t>
          </a:r>
          <a:br>
            <a:rPr lang="en-US" sz="1100"/>
          </a:br>
          <a:r>
            <a:rPr lang="en-US" sz="1100"/>
            <a:t>P2 = 3*P1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318"/>
  <sheetViews>
    <sheetView tabSelected="1" view="pageLayout" topLeftCell="S4" zoomScale="151" zoomScaleNormal="100" zoomScalePageLayoutView="151" workbookViewId="0">
      <selection activeCell="AF28" sqref="AF28"/>
    </sheetView>
  </sheetViews>
  <sheetFormatPr defaultColWidth="9" defaultRowHeight="15" x14ac:dyDescent="0.25"/>
  <cols>
    <col min="1" max="1" width="7.7109375" customWidth="1"/>
    <col min="2" max="2" width="6.7109375" customWidth="1"/>
    <col min="3" max="3" width="3.7109375" customWidth="1"/>
    <col min="4" max="4" width="7.7109375" customWidth="1"/>
    <col min="5" max="5" width="6.7109375" customWidth="1"/>
    <col min="6" max="6" width="3.7109375" customWidth="1"/>
    <col min="7" max="7" width="7.7109375" customWidth="1"/>
    <col min="8" max="8" width="6.7109375" customWidth="1"/>
    <col min="9" max="9" width="3.7109375" customWidth="1"/>
    <col min="10" max="10" width="7.7109375" customWidth="1"/>
    <col min="11" max="11" width="6.7109375" customWidth="1"/>
    <col min="12" max="12" width="3.28515625" customWidth="1"/>
    <col min="13" max="14" width="7.7109375" customWidth="1"/>
    <col min="15" max="15" width="3.7109375" customWidth="1"/>
    <col min="17" max="17" width="12.140625" customWidth="1"/>
    <col min="25" max="25" width="5.140625" customWidth="1"/>
    <col min="31" max="31" width="9" customWidth="1"/>
  </cols>
  <sheetData>
    <row r="1" spans="1:25" x14ac:dyDescent="0.25">
      <c r="A1" t="s">
        <v>49</v>
      </c>
      <c r="O1" s="2">
        <v>1</v>
      </c>
      <c r="P1" s="16" t="s">
        <v>37</v>
      </c>
      <c r="Q1" s="16" t="s">
        <v>38</v>
      </c>
      <c r="R1" s="16" t="s">
        <v>39</v>
      </c>
      <c r="S1" s="16" t="s">
        <v>40</v>
      </c>
      <c r="T1" s="16" t="s">
        <v>41</v>
      </c>
      <c r="U1" s="16" t="s">
        <v>42</v>
      </c>
      <c r="V1" s="16" t="s">
        <v>43</v>
      </c>
      <c r="W1" s="16" t="s">
        <v>44</v>
      </c>
      <c r="X1" s="16" t="s">
        <v>0</v>
      </c>
      <c r="Y1" s="24" t="s">
        <v>63</v>
      </c>
    </row>
    <row r="2" spans="1:25" x14ac:dyDescent="0.25">
      <c r="A2" t="s">
        <v>50</v>
      </c>
      <c r="K2" t="s">
        <v>31</v>
      </c>
      <c r="O2" s="2">
        <f>O1+1</f>
        <v>2</v>
      </c>
      <c r="Y2">
        <v>2</v>
      </c>
    </row>
    <row r="3" spans="1:25" x14ac:dyDescent="0.25">
      <c r="B3" t="s">
        <v>30</v>
      </c>
      <c r="K3" t="s">
        <v>33</v>
      </c>
      <c r="O3" s="2">
        <f t="shared" ref="O3:O47" si="0">O2+1</f>
        <v>3</v>
      </c>
      <c r="P3" t="s">
        <v>29</v>
      </c>
      <c r="U3" s="8">
        <f>CORREL(S5:S12,T5:T12)</f>
        <v>0.99832368612014244</v>
      </c>
      <c r="V3" t="str">
        <f ca="1">_xlfn.FORMULATEXT(U3)</f>
        <v>=CORREL(S5:S12,T5:T12)</v>
      </c>
      <c r="Y3">
        <f>Y2+1</f>
        <v>3</v>
      </c>
    </row>
    <row r="4" spans="1:25" x14ac:dyDescent="0.25">
      <c r="A4" s="2" t="s">
        <v>1</v>
      </c>
      <c r="B4" s="2">
        <v>50</v>
      </c>
      <c r="C4" s="2"/>
      <c r="D4" s="2" t="s">
        <v>2</v>
      </c>
      <c r="E4" s="2">
        <v>10</v>
      </c>
      <c r="H4" t="s">
        <v>36</v>
      </c>
      <c r="O4" s="2">
        <f t="shared" si="0"/>
        <v>4</v>
      </c>
      <c r="P4" s="2" t="s">
        <v>10</v>
      </c>
      <c r="Q4" s="2" t="s">
        <v>45</v>
      </c>
      <c r="R4" t="s">
        <v>47</v>
      </c>
      <c r="S4" s="2" t="s">
        <v>35</v>
      </c>
      <c r="T4" s="2" t="s">
        <v>27</v>
      </c>
      <c r="U4" s="8">
        <f>INTERCEPT(T5:T12,S5:S12)</f>
        <v>-1.0967743978933111</v>
      </c>
      <c r="V4" t="str">
        <f t="shared" ref="V4:V5" ca="1" si="1">_xlfn.FORMULATEXT(U4)</f>
        <v>=INTERCEPT(T5:T12,S5:S12)</v>
      </c>
      <c r="Y4">
        <f t="shared" ref="Y4:Y13" si="2">Y3+1</f>
        <v>4</v>
      </c>
    </row>
    <row r="5" spans="1:25" x14ac:dyDescent="0.25">
      <c r="O5" s="2">
        <f t="shared" si="0"/>
        <v>5</v>
      </c>
      <c r="P5" s="2">
        <v>5</v>
      </c>
      <c r="Q5" s="8">
        <f>$E9</f>
        <v>-0.76135090543682971</v>
      </c>
      <c r="R5" s="8">
        <f>LOG10(P5)</f>
        <v>0.69897000433601886</v>
      </c>
      <c r="S5" s="7">
        <f>E8</f>
        <v>0.96742156610170082</v>
      </c>
      <c r="T5" s="8">
        <f>$E9</f>
        <v>-0.76135090543682971</v>
      </c>
      <c r="U5" s="8">
        <f>SLOPE(T5:T12,S5:S12)</f>
        <v>0.32591394137540713</v>
      </c>
      <c r="V5" t="str">
        <f t="shared" ca="1" si="1"/>
        <v>=SLOPE(T5:T12,S5:S12)</v>
      </c>
      <c r="Y5">
        <f t="shared" si="2"/>
        <v>5</v>
      </c>
    </row>
    <row r="6" spans="1:25" x14ac:dyDescent="0.25">
      <c r="A6" s="9" t="s">
        <v>13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9" t="s">
        <v>25</v>
      </c>
      <c r="N6" s="9" t="s">
        <v>10</v>
      </c>
      <c r="O6" s="2">
        <f t="shared" si="0"/>
        <v>6</v>
      </c>
      <c r="P6" s="2">
        <v>7</v>
      </c>
      <c r="Q6" s="8">
        <f>H9</f>
        <v>-0.7206608410586286</v>
      </c>
      <c r="R6" s="8">
        <f t="shared" ref="R6:R13" si="3">LOG10(P6)</f>
        <v>0.84509804001425681</v>
      </c>
      <c r="S6" s="7">
        <f>H8</f>
        <v>1.1503493803760079</v>
      </c>
      <c r="T6" s="8">
        <f>$H9</f>
        <v>-0.7206608410586286</v>
      </c>
      <c r="V6" s="10"/>
      <c r="Y6">
        <f t="shared" si="2"/>
        <v>6</v>
      </c>
    </row>
    <row r="7" spans="1:25" x14ac:dyDescent="0.25">
      <c r="A7" s="2" t="s">
        <v>10</v>
      </c>
      <c r="B7" s="2">
        <f>COUNT(A12:A21)</f>
        <v>4</v>
      </c>
      <c r="C7" s="17"/>
      <c r="D7" s="2"/>
      <c r="E7" s="2">
        <f>COUNT(D12:D21)</f>
        <v>5</v>
      </c>
      <c r="F7" s="17"/>
      <c r="G7" s="2"/>
      <c r="H7" s="2">
        <v>7</v>
      </c>
      <c r="I7" s="19"/>
      <c r="J7" s="2"/>
      <c r="K7" s="2">
        <f>COUNT(J12:J21)</f>
        <v>9</v>
      </c>
      <c r="L7" s="17"/>
      <c r="M7" s="2"/>
      <c r="N7" s="2">
        <f>COUNT(M12:M22)</f>
        <v>11</v>
      </c>
      <c r="O7" s="2">
        <f t="shared" si="0"/>
        <v>7</v>
      </c>
      <c r="P7" s="2">
        <v>9</v>
      </c>
      <c r="Q7" s="8">
        <f>$K9</f>
        <v>-0.68715209767724472</v>
      </c>
      <c r="R7" s="8">
        <f t="shared" si="3"/>
        <v>0.95424250943932487</v>
      </c>
      <c r="S7" s="7">
        <f>K8</f>
        <v>1.2815515655446006</v>
      </c>
      <c r="T7" s="8">
        <f>$K9</f>
        <v>-0.68715209767724472</v>
      </c>
      <c r="V7" s="10"/>
      <c r="Y7">
        <f t="shared" si="2"/>
        <v>7</v>
      </c>
    </row>
    <row r="8" spans="1:25" x14ac:dyDescent="0.25">
      <c r="A8" s="2" t="s">
        <v>35</v>
      </c>
      <c r="B8" s="7">
        <f>-(B12-$B$4)/$E$4</f>
        <v>0.84162123357291418</v>
      </c>
      <c r="C8" s="17"/>
      <c r="D8" s="2"/>
      <c r="E8" s="7">
        <f>-(E12-$B$4)/$E$4</f>
        <v>0.96742156610170082</v>
      </c>
      <c r="F8" s="17"/>
      <c r="G8" s="2"/>
      <c r="H8" s="7">
        <f>-(H12-$B$4)/$E$4</f>
        <v>1.1503493803760079</v>
      </c>
      <c r="I8" s="19"/>
      <c r="J8" s="2"/>
      <c r="K8" s="7">
        <f>-(K12-$B$4)/$E$4</f>
        <v>1.2815515655446006</v>
      </c>
      <c r="L8" s="17"/>
      <c r="M8" s="2"/>
      <c r="N8" s="7">
        <f>-(N12-$B$4)/$E$4</f>
        <v>1.382994127100639</v>
      </c>
      <c r="O8" s="2">
        <f t="shared" si="0"/>
        <v>8</v>
      </c>
      <c r="P8" s="2">
        <v>11</v>
      </c>
      <c r="Q8" s="8">
        <f>$N9</f>
        <v>-0.65871416468400712</v>
      </c>
      <c r="R8" s="8">
        <f t="shared" si="3"/>
        <v>1.0413926851582251</v>
      </c>
      <c r="S8" s="7">
        <f>N8</f>
        <v>1.382994127100639</v>
      </c>
      <c r="T8" s="8">
        <f>$N9</f>
        <v>-0.65871416468400712</v>
      </c>
      <c r="V8" s="10"/>
      <c r="Y8">
        <f t="shared" si="2"/>
        <v>8</v>
      </c>
    </row>
    <row r="9" spans="1:25" x14ac:dyDescent="0.25">
      <c r="A9" s="8" t="s">
        <v>26</v>
      </c>
      <c r="B9" s="8">
        <f>KURT(B12:B15)</f>
        <v>-0.78547829602876007</v>
      </c>
      <c r="C9" s="18"/>
      <c r="D9" s="8"/>
      <c r="E9" s="8">
        <f>KURT(E12:E16)</f>
        <v>-0.76135090543682971</v>
      </c>
      <c r="F9" s="18"/>
      <c r="G9" s="2"/>
      <c r="H9" s="8">
        <f>KURT(H12:H18)</f>
        <v>-0.7206608410586286</v>
      </c>
      <c r="I9" s="19"/>
      <c r="J9" s="2"/>
      <c r="K9" s="8">
        <f>KURT(K12:K20)</f>
        <v>-0.68715209767724472</v>
      </c>
      <c r="L9" s="18"/>
      <c r="M9" s="2"/>
      <c r="N9" s="8">
        <f>KURT(N12:N22)</f>
        <v>-0.65871416468400712</v>
      </c>
      <c r="O9" s="2">
        <f t="shared" si="0"/>
        <v>9</v>
      </c>
      <c r="P9" s="2">
        <v>19</v>
      </c>
      <c r="Q9" s="8">
        <f>$B26</f>
        <v>-0.57548421138108052</v>
      </c>
      <c r="R9" s="8">
        <f t="shared" si="3"/>
        <v>1.2787536009528289</v>
      </c>
      <c r="S9" s="7">
        <f>B25</f>
        <v>1.6448536269514726</v>
      </c>
      <c r="T9" s="8">
        <f>$B26</f>
        <v>-0.57548421138108052</v>
      </c>
      <c r="V9" s="10"/>
      <c r="Y9">
        <f t="shared" si="2"/>
        <v>9</v>
      </c>
    </row>
    <row r="10" spans="1:25" x14ac:dyDescent="0.25">
      <c r="A10" s="7"/>
      <c r="C10" s="19"/>
      <c r="F10" s="19"/>
      <c r="I10" s="19"/>
      <c r="L10" s="19"/>
      <c r="O10" s="2">
        <f t="shared" si="0"/>
        <v>10</v>
      </c>
      <c r="P10" s="2">
        <v>39</v>
      </c>
      <c r="Q10" s="8">
        <f>$E26</f>
        <v>-0.46016785389121839</v>
      </c>
      <c r="R10" s="8">
        <f t="shared" si="3"/>
        <v>1.5910646070264991</v>
      </c>
      <c r="S10" s="7">
        <f>E25</f>
        <v>1.9599639845400538</v>
      </c>
      <c r="T10" s="8">
        <f>$E26</f>
        <v>-0.46016785389121839</v>
      </c>
      <c r="V10" s="10"/>
      <c r="Y10">
        <f t="shared" si="2"/>
        <v>10</v>
      </c>
    </row>
    <row r="11" spans="1:25" x14ac:dyDescent="0.25">
      <c r="A11" s="2" t="s">
        <v>9</v>
      </c>
      <c r="B11" s="2" t="s">
        <v>0</v>
      </c>
      <c r="C11" s="19"/>
      <c r="D11" s="2" t="s">
        <v>9</v>
      </c>
      <c r="E11" s="2" t="s">
        <v>0</v>
      </c>
      <c r="F11" s="19"/>
      <c r="G11" s="2" t="s">
        <v>9</v>
      </c>
      <c r="H11" s="2" t="s">
        <v>0</v>
      </c>
      <c r="I11" s="19"/>
      <c r="J11" s="2" t="s">
        <v>9</v>
      </c>
      <c r="K11" s="2" t="s">
        <v>0</v>
      </c>
      <c r="L11" s="19"/>
      <c r="M11" s="2" t="s">
        <v>9</v>
      </c>
      <c r="N11" s="2" t="s">
        <v>0</v>
      </c>
      <c r="O11" s="2">
        <f t="shared" si="0"/>
        <v>11</v>
      </c>
      <c r="P11" s="2">
        <v>99</v>
      </c>
      <c r="Q11" s="8">
        <f>$H26</f>
        <v>-0.31896128269601043</v>
      </c>
      <c r="R11" s="8">
        <f t="shared" si="3"/>
        <v>1.9956351945975499</v>
      </c>
      <c r="S11" s="7">
        <f>H25</f>
        <v>2.3263478740408408</v>
      </c>
      <c r="T11" s="8">
        <f>$H26</f>
        <v>-0.31896128269601043</v>
      </c>
      <c r="V11" s="10"/>
      <c r="Y11">
        <f t="shared" si="2"/>
        <v>11</v>
      </c>
    </row>
    <row r="12" spans="1:25" x14ac:dyDescent="0.25">
      <c r="A12" s="15">
        <f>$L12/(4+1)</f>
        <v>0.2</v>
      </c>
      <c r="B12" s="7">
        <f>_xlfn.NORM.INV(A12,$B$4,$E$4)</f>
        <v>41.583787664270858</v>
      </c>
      <c r="C12" s="17"/>
      <c r="D12" s="8">
        <f>$L12/(5+1)</f>
        <v>0.16666666666666666</v>
      </c>
      <c r="E12" s="7">
        <f>_xlfn.NORM.INV(D12,$B$4,$E$4)</f>
        <v>40.325784338982992</v>
      </c>
      <c r="F12" s="17"/>
      <c r="G12" s="8">
        <f>$L12/(7+1)</f>
        <v>0.125</v>
      </c>
      <c r="H12" s="7">
        <f t="shared" ref="H12:H18" si="4">_xlfn.NORM.INV(G12,$B$4,$E$4)</f>
        <v>38.49650619623992</v>
      </c>
      <c r="I12" s="19"/>
      <c r="J12" s="15">
        <f>$L12/(9+1)</f>
        <v>0.1</v>
      </c>
      <c r="K12" s="7">
        <f t="shared" ref="K12:K20" si="5">_xlfn.NORM.INV(J12,$B$4,$E$4)</f>
        <v>37.184484344553994</v>
      </c>
      <c r="L12" s="20">
        <v>1</v>
      </c>
      <c r="M12" s="8">
        <f>$L12/(11+1)</f>
        <v>8.3333333333333329E-2</v>
      </c>
      <c r="N12" s="7">
        <f t="shared" ref="N12:N22" si="6">_xlfn.NORM.INV(M12,$B$4,$E$4)</f>
        <v>36.17005872899361</v>
      </c>
      <c r="O12" s="2">
        <f t="shared" si="0"/>
        <v>12</v>
      </c>
      <c r="P12" s="2">
        <v>999</v>
      </c>
      <c r="Q12" s="8">
        <f>$K26</f>
        <v>-9.2880850551318339E-2</v>
      </c>
      <c r="R12" s="8">
        <f t="shared" si="3"/>
        <v>2.9995654882259823</v>
      </c>
      <c r="S12" s="7">
        <f>K25</f>
        <v>3.0902323061678132</v>
      </c>
      <c r="T12" s="8">
        <f>$K26</f>
        <v>-9.2880850551318339E-2</v>
      </c>
      <c r="V12" s="10"/>
      <c r="Y12">
        <f t="shared" si="2"/>
        <v>12</v>
      </c>
    </row>
    <row r="13" spans="1:25" x14ac:dyDescent="0.25">
      <c r="A13" s="15">
        <f t="shared" ref="A13:A15" si="7">$L13/(4+1)</f>
        <v>0.4</v>
      </c>
      <c r="B13" s="7">
        <f>_xlfn.NORM.INV(A13,$B$4,$E$4)</f>
        <v>47.466528968642002</v>
      </c>
      <c r="C13" s="17"/>
      <c r="D13" s="8">
        <f t="shared" ref="D13:D16" si="8">$L13/(5+1)</f>
        <v>0.33333333333333331</v>
      </c>
      <c r="E13" s="7">
        <f>_xlfn.NORM.INV(D13,$B$4,$E$4)</f>
        <v>45.69272700704542</v>
      </c>
      <c r="F13" s="17"/>
      <c r="G13" s="8">
        <f t="shared" ref="G13:G18" si="9">$L13/(7+1)</f>
        <v>0.25</v>
      </c>
      <c r="H13" s="7">
        <f t="shared" si="4"/>
        <v>43.255102498039179</v>
      </c>
      <c r="I13" s="19"/>
      <c r="J13" s="15">
        <f t="shared" ref="J13:J20" si="10">$L13/(9+1)</f>
        <v>0.2</v>
      </c>
      <c r="K13" s="7">
        <f t="shared" si="5"/>
        <v>41.583787664270858</v>
      </c>
      <c r="L13" s="20">
        <v>2</v>
      </c>
      <c r="M13" s="8">
        <f t="shared" ref="M13:M22" si="11">$L13/(11+1)</f>
        <v>0.16666666666666666</v>
      </c>
      <c r="N13" s="7">
        <f t="shared" si="6"/>
        <v>40.325784338982992</v>
      </c>
      <c r="O13" s="2">
        <f t="shared" si="0"/>
        <v>13</v>
      </c>
      <c r="P13" s="2">
        <v>9999</v>
      </c>
      <c r="Q13" s="8">
        <f>$N26</f>
        <v>-1.9589402313719528E-2</v>
      </c>
      <c r="R13" s="8">
        <f t="shared" si="3"/>
        <v>3.9999565683801923</v>
      </c>
      <c r="S13" s="7">
        <f>N25</f>
        <v>3.71901648545568</v>
      </c>
      <c r="T13" s="8">
        <f>$N26</f>
        <v>-1.9589402313719528E-2</v>
      </c>
      <c r="V13" s="10"/>
      <c r="Y13">
        <f t="shared" si="2"/>
        <v>13</v>
      </c>
    </row>
    <row r="14" spans="1:25" x14ac:dyDescent="0.25">
      <c r="A14" s="15">
        <f t="shared" si="7"/>
        <v>0.6</v>
      </c>
      <c r="B14" s="7">
        <f>_xlfn.NORM.INV(A14,$B$4,$E$4)</f>
        <v>52.533471031357998</v>
      </c>
      <c r="C14" s="17"/>
      <c r="D14" s="8">
        <f t="shared" si="8"/>
        <v>0.5</v>
      </c>
      <c r="E14" s="7">
        <f>_xlfn.NORM.INV(D14,$B$4,$E$4)</f>
        <v>50</v>
      </c>
      <c r="F14" s="17"/>
      <c r="G14" s="8">
        <f t="shared" si="9"/>
        <v>0.375</v>
      </c>
      <c r="H14" s="7">
        <f t="shared" si="4"/>
        <v>46.813606360356246</v>
      </c>
      <c r="I14" s="19"/>
      <c r="J14" s="15">
        <f t="shared" si="10"/>
        <v>0.3</v>
      </c>
      <c r="K14" s="7">
        <f t="shared" si="5"/>
        <v>44.755994872919594</v>
      </c>
      <c r="L14" s="20">
        <v>3</v>
      </c>
      <c r="M14" s="8">
        <f t="shared" si="11"/>
        <v>0.25</v>
      </c>
      <c r="N14" s="7">
        <f t="shared" si="6"/>
        <v>43.255102498039179</v>
      </c>
      <c r="O14" s="2">
        <f t="shared" si="0"/>
        <v>14</v>
      </c>
      <c r="R14" s="8">
        <f>CORREL(Q5:Q12,R5:R12)</f>
        <v>0.99468050652761497</v>
      </c>
      <c r="S14" t="str">
        <f t="shared" ref="S14:S16" ca="1" si="12">_xlfn.FORMULATEXT(R14)</f>
        <v>=CORREL(Q5:Q12,R5:R12)</v>
      </c>
      <c r="V14" s="10"/>
    </row>
    <row r="15" spans="1:25" x14ac:dyDescent="0.25">
      <c r="A15" s="15">
        <f t="shared" si="7"/>
        <v>0.8</v>
      </c>
      <c r="B15" s="7">
        <f>_xlfn.NORM.INV(A15,$B$4,$E$4)</f>
        <v>58.416212335729149</v>
      </c>
      <c r="C15" s="17"/>
      <c r="D15" s="8">
        <f t="shared" si="8"/>
        <v>0.66666666666666663</v>
      </c>
      <c r="E15" s="7">
        <f>_xlfn.NORM.INV(D15,$B$4,$E$4)</f>
        <v>54.307272992954573</v>
      </c>
      <c r="F15" s="17"/>
      <c r="G15" s="8">
        <f t="shared" si="9"/>
        <v>0.5</v>
      </c>
      <c r="H15" s="7">
        <f t="shared" si="4"/>
        <v>50</v>
      </c>
      <c r="I15" s="19"/>
      <c r="J15" s="15">
        <f t="shared" si="10"/>
        <v>0.4</v>
      </c>
      <c r="K15" s="7">
        <f t="shared" si="5"/>
        <v>47.466528968642002</v>
      </c>
      <c r="L15" s="20">
        <v>4</v>
      </c>
      <c r="M15" s="8">
        <f t="shared" si="11"/>
        <v>0.33333333333333331</v>
      </c>
      <c r="N15" s="7">
        <f t="shared" si="6"/>
        <v>45.69272700704542</v>
      </c>
      <c r="O15" s="2">
        <f t="shared" si="0"/>
        <v>15</v>
      </c>
      <c r="R15" s="8">
        <f>SLOPE(Q5:Q12,R5:R12)</f>
        <v>0.30074688371812991</v>
      </c>
      <c r="S15" t="str">
        <f t="shared" ca="1" si="12"/>
        <v>=SLOPE(Q5:Q12,R5:R12)</v>
      </c>
      <c r="V15" s="6"/>
    </row>
    <row r="16" spans="1:25" x14ac:dyDescent="0.25">
      <c r="A16" s="2"/>
      <c r="B16" s="7"/>
      <c r="C16" s="17"/>
      <c r="D16" s="8">
        <f t="shared" si="8"/>
        <v>0.83333333333333337</v>
      </c>
      <c r="E16" s="7">
        <f>_xlfn.NORM.INV(D16,$B$4,$E$4)</f>
        <v>59.674215661017008</v>
      </c>
      <c r="F16" s="17"/>
      <c r="G16" s="8">
        <f t="shared" si="9"/>
        <v>0.625</v>
      </c>
      <c r="H16" s="7">
        <f t="shared" si="4"/>
        <v>53.186393639643754</v>
      </c>
      <c r="I16" s="19"/>
      <c r="J16" s="15">
        <f t="shared" si="10"/>
        <v>0.5</v>
      </c>
      <c r="K16" s="7">
        <f t="shared" si="5"/>
        <v>50</v>
      </c>
      <c r="L16" s="20">
        <v>5</v>
      </c>
      <c r="M16" s="8">
        <f t="shared" si="11"/>
        <v>0.41666666666666669</v>
      </c>
      <c r="N16" s="7">
        <f t="shared" si="6"/>
        <v>47.895716057520751</v>
      </c>
      <c r="O16" s="2">
        <f t="shared" si="0"/>
        <v>16</v>
      </c>
      <c r="R16" s="8">
        <f>INTERCEPT(Q5:Q12,R5:R12)</f>
        <v>-0.96316335594625635</v>
      </c>
      <c r="S16" t="str">
        <f t="shared" ca="1" si="12"/>
        <v>=INTERCEPT(Q5:Q12,R5:R12)</v>
      </c>
    </row>
    <row r="17" spans="1:31" x14ac:dyDescent="0.25">
      <c r="A17" s="2"/>
      <c r="B17" s="2"/>
      <c r="C17" s="2"/>
      <c r="D17" s="2"/>
      <c r="E17" s="7"/>
      <c r="F17" s="17"/>
      <c r="G17" s="8">
        <f t="shared" si="9"/>
        <v>0.75</v>
      </c>
      <c r="H17" s="7">
        <f t="shared" si="4"/>
        <v>56.744897501960821</v>
      </c>
      <c r="I17" s="19"/>
      <c r="J17" s="15">
        <f t="shared" si="10"/>
        <v>0.6</v>
      </c>
      <c r="K17" s="7">
        <f t="shared" si="5"/>
        <v>52.533471031357998</v>
      </c>
      <c r="L17" s="20">
        <v>6</v>
      </c>
      <c r="M17" s="8">
        <f t="shared" si="11"/>
        <v>0.5</v>
      </c>
      <c r="N17" s="7">
        <f t="shared" si="6"/>
        <v>50</v>
      </c>
      <c r="O17" s="2">
        <f t="shared" si="0"/>
        <v>17</v>
      </c>
      <c r="Z17" s="23">
        <f>ROW()</f>
        <v>17</v>
      </c>
    </row>
    <row r="18" spans="1:31" x14ac:dyDescent="0.25">
      <c r="A18" s="7" t="str">
        <f>CHAR(COLUMN(A12)+64)&amp;ROW(A12)</f>
        <v>A12</v>
      </c>
      <c r="B18" t="str">
        <f ca="1">_xlfn.FORMULATEXT(A12)</f>
        <v>=$L12/(4+1)</v>
      </c>
      <c r="C18" s="2"/>
      <c r="D18" s="2"/>
      <c r="E18" s="7"/>
      <c r="F18" s="17"/>
      <c r="G18" s="8">
        <f t="shared" si="9"/>
        <v>0.875</v>
      </c>
      <c r="H18" s="7">
        <f t="shared" si="4"/>
        <v>61.50349380376008</v>
      </c>
      <c r="I18" s="19"/>
      <c r="J18" s="15">
        <f t="shared" si="10"/>
        <v>0.7</v>
      </c>
      <c r="K18" s="7">
        <f t="shared" si="5"/>
        <v>55.244005127080406</v>
      </c>
      <c r="L18" s="20">
        <v>7</v>
      </c>
      <c r="M18" s="8">
        <f t="shared" si="11"/>
        <v>0.58333333333333337</v>
      </c>
      <c r="N18" s="7">
        <f t="shared" si="6"/>
        <v>52.104283942479249</v>
      </c>
      <c r="O18" s="2">
        <f t="shared" si="0"/>
        <v>18</v>
      </c>
      <c r="Z18" s="23">
        <f>ROW()</f>
        <v>18</v>
      </c>
      <c r="AA18" t="s">
        <v>61</v>
      </c>
    </row>
    <row r="19" spans="1:31" x14ac:dyDescent="0.25">
      <c r="A19" s="7" t="str">
        <f>CHAR(COLUMN(B12)+64)&amp;ROW(B12)</f>
        <v>B12</v>
      </c>
      <c r="B19" t="str">
        <f ca="1">_xlfn.FORMULATEXT(B12)</f>
        <v>=NORM.INV(A12,$B$4,$E$4)</v>
      </c>
      <c r="C19" s="2"/>
      <c r="D19" s="2"/>
      <c r="E19" s="7"/>
      <c r="F19" s="2"/>
      <c r="G19" s="2"/>
      <c r="H19" s="7"/>
      <c r="I19" s="19"/>
      <c r="J19" s="15">
        <f t="shared" si="10"/>
        <v>0.8</v>
      </c>
      <c r="K19" s="7">
        <f t="shared" si="5"/>
        <v>58.416212335729149</v>
      </c>
      <c r="L19" s="20">
        <v>8</v>
      </c>
      <c r="M19" s="8">
        <f t="shared" si="11"/>
        <v>0.66666666666666663</v>
      </c>
      <c r="N19" s="7">
        <f t="shared" si="6"/>
        <v>54.307272992954573</v>
      </c>
      <c r="O19" s="2">
        <f t="shared" si="0"/>
        <v>19</v>
      </c>
      <c r="Z19" s="23">
        <f>ROW()</f>
        <v>19</v>
      </c>
    </row>
    <row r="20" spans="1:31" x14ac:dyDescent="0.25">
      <c r="A20" s="7" t="str">
        <f>CHAR(COLUMN(B8)+64)&amp;ROW(B8)</f>
        <v>B8</v>
      </c>
      <c r="B20" t="str">
        <f ca="1">_xlfn.FORMULATEXT(B8)</f>
        <v>=-(B12-$B$4)/$E$4</v>
      </c>
      <c r="F20" s="2"/>
      <c r="G20" s="2"/>
      <c r="H20" s="7"/>
      <c r="I20" s="19"/>
      <c r="J20" s="15">
        <f t="shared" si="10"/>
        <v>0.9</v>
      </c>
      <c r="K20" s="7">
        <f t="shared" si="5"/>
        <v>62.815515655446006</v>
      </c>
      <c r="L20" s="20">
        <v>9</v>
      </c>
      <c r="M20" s="8">
        <f t="shared" si="11"/>
        <v>0.75</v>
      </c>
      <c r="N20" s="7">
        <f t="shared" si="6"/>
        <v>56.744897501960821</v>
      </c>
      <c r="O20" s="2">
        <f t="shared" si="0"/>
        <v>20</v>
      </c>
      <c r="Z20" s="23">
        <f>ROW()</f>
        <v>20</v>
      </c>
      <c r="AA20" s="2" t="s">
        <v>57</v>
      </c>
      <c r="AB20" s="2" t="s">
        <v>58</v>
      </c>
      <c r="AC20" s="2" t="s">
        <v>59</v>
      </c>
      <c r="AD20" s="2" t="s">
        <v>60</v>
      </c>
    </row>
    <row r="21" spans="1:31" x14ac:dyDescent="0.25">
      <c r="A21" s="7" t="str">
        <f>CHAR(COLUMN(B9)+64)&amp;ROW(B9)</f>
        <v>B9</v>
      </c>
      <c r="B21" t="str">
        <f ca="1">_xlfn.FORMULATEXT(B9)</f>
        <v>=KURT(B12:B15)</v>
      </c>
      <c r="C21" s="2"/>
      <c r="D21" s="2"/>
      <c r="E21" s="7"/>
      <c r="F21" s="2"/>
      <c r="J21" s="2"/>
      <c r="K21" s="2"/>
      <c r="L21" s="20">
        <v>10</v>
      </c>
      <c r="M21" s="8">
        <f t="shared" si="11"/>
        <v>0.83333333333333337</v>
      </c>
      <c r="N21" s="7">
        <f t="shared" si="6"/>
        <v>59.674215661017008</v>
      </c>
      <c r="O21" s="2">
        <f t="shared" si="0"/>
        <v>21</v>
      </c>
      <c r="Z21" s="23">
        <f>ROW()</f>
        <v>21</v>
      </c>
    </row>
    <row r="22" spans="1:31" x14ac:dyDescent="0.25">
      <c r="A22" s="2"/>
      <c r="B22" s="2"/>
      <c r="C22" s="2"/>
      <c r="D22" s="2"/>
      <c r="E22" s="2"/>
      <c r="J22" s="7"/>
      <c r="K22" s="2"/>
      <c r="L22" s="20">
        <v>11</v>
      </c>
      <c r="M22" s="8">
        <f t="shared" si="11"/>
        <v>0.91666666666666663</v>
      </c>
      <c r="N22" s="7">
        <f t="shared" si="6"/>
        <v>63.829941271006376</v>
      </c>
      <c r="O22" s="2">
        <f t="shared" si="0"/>
        <v>22</v>
      </c>
      <c r="Z22" s="23">
        <f>ROW()</f>
        <v>22</v>
      </c>
      <c r="AC22" t="s">
        <v>62</v>
      </c>
      <c r="AD22" s="10">
        <f>AD23^2</f>
        <v>0.82995571108474686</v>
      </c>
    </row>
    <row r="23" spans="1:31" x14ac:dyDescent="0.25">
      <c r="A23" s="9" t="s">
        <v>13</v>
      </c>
      <c r="B23" s="9" t="s">
        <v>14</v>
      </c>
      <c r="C23" s="9" t="s">
        <v>15</v>
      </c>
      <c r="D23" s="9" t="s">
        <v>16</v>
      </c>
      <c r="E23" s="9" t="s">
        <v>17</v>
      </c>
      <c r="F23" s="9" t="s">
        <v>18</v>
      </c>
      <c r="G23" s="9" t="s">
        <v>19</v>
      </c>
      <c r="H23" s="9" t="s">
        <v>20</v>
      </c>
      <c r="I23" s="9" t="s">
        <v>21</v>
      </c>
      <c r="J23" s="9" t="s">
        <v>22</v>
      </c>
      <c r="K23" s="9" t="s">
        <v>23</v>
      </c>
      <c r="L23" s="9" t="s">
        <v>24</v>
      </c>
      <c r="M23" s="9" t="s">
        <v>25</v>
      </c>
      <c r="N23" s="9" t="s">
        <v>10</v>
      </c>
      <c r="O23" s="2">
        <f t="shared" si="0"/>
        <v>23</v>
      </c>
      <c r="Z23" s="23">
        <f>ROW()</f>
        <v>23</v>
      </c>
      <c r="AB23" s="4"/>
      <c r="AC23" s="4" t="s">
        <v>55</v>
      </c>
      <c r="AD23" s="8">
        <f>CORREL(AB27:AB33,AC27:AC33)</f>
        <v>-0.91101905089012647</v>
      </c>
      <c r="AE23" s="25" t="str">
        <f ca="1">_xlfn.FORMULATEXT(AD23)</f>
        <v>=CORREL(AB27:AB33,AC27:AC33)</v>
      </c>
    </row>
    <row r="24" spans="1:31" x14ac:dyDescent="0.25">
      <c r="A24" s="2" t="s">
        <v>10</v>
      </c>
      <c r="B24" s="2">
        <f>COUNT(A29:A47)</f>
        <v>19</v>
      </c>
      <c r="C24" s="19"/>
      <c r="E24" s="2">
        <f>COUNT(D29:D67)</f>
        <v>39</v>
      </c>
      <c r="F24" s="19"/>
      <c r="H24" s="2">
        <f>COUNT(G29:G127)</f>
        <v>99</v>
      </c>
      <c r="I24" s="19"/>
      <c r="K24" s="2">
        <f>COUNT(J29:J1027)</f>
        <v>999</v>
      </c>
      <c r="L24" s="19"/>
      <c r="N24" s="2">
        <f>COUNT(M29:M10027)</f>
        <v>9999</v>
      </c>
      <c r="O24" s="2">
        <f t="shared" si="0"/>
        <v>24</v>
      </c>
      <c r="Z24" s="23">
        <f>ROW()</f>
        <v>24</v>
      </c>
      <c r="AB24" s="4"/>
      <c r="AC24" s="4" t="s">
        <v>53</v>
      </c>
      <c r="AD24" s="8">
        <f>INTERCEPT(AC27:AC33,AB27:AB33)</f>
        <v>-0.40370882213753534</v>
      </c>
      <c r="AE24" s="25" t="str">
        <f t="shared" ref="AE24:AE25" ca="1" si="13">_xlfn.FORMULATEXT(AD24)</f>
        <v>=INTERCEPT(AC27:AC33,AB27:AB33)</v>
      </c>
    </row>
    <row r="25" spans="1:31" x14ac:dyDescent="0.25">
      <c r="A25" s="2" t="s">
        <v>35</v>
      </c>
      <c r="B25" s="7">
        <f>-(B29-$B$4)/$E$4</f>
        <v>1.6448536269514726</v>
      </c>
      <c r="C25" s="19"/>
      <c r="E25" s="7">
        <f>-(E29-$B$4)/$E$4</f>
        <v>1.9599639845400538</v>
      </c>
      <c r="F25" s="19"/>
      <c r="H25" s="7">
        <f>-(H29-$B$4)/$E$4</f>
        <v>2.3263478740408408</v>
      </c>
      <c r="I25" s="19"/>
      <c r="K25" s="7">
        <f>-(K29-$B$4)/$E$4</f>
        <v>3.0902323061678132</v>
      </c>
      <c r="L25" s="19"/>
      <c r="N25" s="7">
        <f>-(N29-$B$4)/$E$4</f>
        <v>3.71901648545568</v>
      </c>
      <c r="O25" s="2">
        <f t="shared" si="0"/>
        <v>25</v>
      </c>
      <c r="Z25" s="23">
        <f>ROW()</f>
        <v>25</v>
      </c>
      <c r="AB25" s="4"/>
      <c r="AC25" s="4" t="s">
        <v>54</v>
      </c>
      <c r="AD25" s="8">
        <f>SLOPE(AC27:AC33,AB27:AB33)</f>
        <v>-2.1421674635761603</v>
      </c>
      <c r="AE25" s="25" t="str">
        <f t="shared" ca="1" si="13"/>
        <v>=SLOPE(AC27:AC33,AB27:AB33)</v>
      </c>
    </row>
    <row r="26" spans="1:31" x14ac:dyDescent="0.25">
      <c r="A26" s="8" t="s">
        <v>26</v>
      </c>
      <c r="B26" s="8">
        <f>KURT(B29:B47)</f>
        <v>-0.57548421138108052</v>
      </c>
      <c r="C26" s="21"/>
      <c r="D26" s="4"/>
      <c r="E26" s="8">
        <f>KURT(E29:E67)</f>
        <v>-0.46016785389121839</v>
      </c>
      <c r="F26" s="21"/>
      <c r="G26" s="4"/>
      <c r="H26" s="8">
        <f>KURT(H29:H127)</f>
        <v>-0.31896128269601043</v>
      </c>
      <c r="I26" s="21"/>
      <c r="J26" s="4"/>
      <c r="K26" s="8">
        <f>KURT(K29:K1027)</f>
        <v>-9.2880850551318339E-2</v>
      </c>
      <c r="L26" s="21"/>
      <c r="M26" s="4"/>
      <c r="N26" s="8">
        <f>KURT(N29:N10027)</f>
        <v>-1.9589402313719528E-2</v>
      </c>
      <c r="O26" s="2">
        <f t="shared" si="0"/>
        <v>26</v>
      </c>
      <c r="Z26" s="23">
        <f>ROW()</f>
        <v>26</v>
      </c>
      <c r="AA26" s="2" t="s">
        <v>10</v>
      </c>
      <c r="AB26" s="4" t="s">
        <v>52</v>
      </c>
      <c r="AC26" s="8" t="s">
        <v>45</v>
      </c>
      <c r="AD26" s="8" t="s">
        <v>51</v>
      </c>
    </row>
    <row r="27" spans="1:31" x14ac:dyDescent="0.25">
      <c r="B27" s="2"/>
      <c r="C27" s="19"/>
      <c r="E27" s="2"/>
      <c r="F27" s="19"/>
      <c r="H27" s="2"/>
      <c r="I27" s="19"/>
      <c r="K27" s="2"/>
      <c r="L27" s="19"/>
      <c r="N27" s="2"/>
      <c r="O27" s="2">
        <f t="shared" si="0"/>
        <v>27</v>
      </c>
      <c r="Z27" s="23">
        <f>ROW()</f>
        <v>27</v>
      </c>
      <c r="AA27" s="2">
        <v>5</v>
      </c>
      <c r="AB27" s="8">
        <f>1/AA27</f>
        <v>0.2</v>
      </c>
      <c r="AC27" s="8">
        <v>-0.76135090543682971</v>
      </c>
      <c r="AD27" s="8">
        <f>AD$24+AD$25/AA27</f>
        <v>-0.83214231485276735</v>
      </c>
    </row>
    <row r="28" spans="1:31" x14ac:dyDescent="0.25">
      <c r="A28" s="2" t="s">
        <v>9</v>
      </c>
      <c r="B28" s="2" t="s">
        <v>0</v>
      </c>
      <c r="C28" s="19"/>
      <c r="D28" s="2" t="s">
        <v>9</v>
      </c>
      <c r="E28" s="2" t="s">
        <v>0</v>
      </c>
      <c r="F28" s="19"/>
      <c r="G28" s="2" t="s">
        <v>9</v>
      </c>
      <c r="H28" s="2" t="s">
        <v>0</v>
      </c>
      <c r="I28" s="19"/>
      <c r="J28" s="2" t="s">
        <v>9</v>
      </c>
      <c r="K28" s="2" t="s">
        <v>0</v>
      </c>
      <c r="L28" s="19"/>
      <c r="M28" s="2" t="s">
        <v>9</v>
      </c>
      <c r="N28" s="2" t="s">
        <v>0</v>
      </c>
      <c r="O28" s="2">
        <f t="shared" si="0"/>
        <v>28</v>
      </c>
      <c r="Z28" s="23">
        <f>ROW()</f>
        <v>28</v>
      </c>
      <c r="AA28" s="2">
        <v>7</v>
      </c>
      <c r="AB28" s="8">
        <f t="shared" ref="AB28:AB33" si="14">1/AA28</f>
        <v>0.14285714285714285</v>
      </c>
      <c r="AC28" s="8">
        <v>-0.7206608410586286</v>
      </c>
      <c r="AD28" s="8">
        <f>AD$24+AD$25/AA28</f>
        <v>-0.7097327455055582</v>
      </c>
    </row>
    <row r="29" spans="1:31" x14ac:dyDescent="0.25">
      <c r="A29" s="10">
        <f>$L29/(19+1)</f>
        <v>0.05</v>
      </c>
      <c r="B29" s="7">
        <f t="shared" ref="B29:B47" si="15">_xlfn.NORM.INV(A29,$B$4,$E$4)</f>
        <v>33.551463730485274</v>
      </c>
      <c r="C29" s="17"/>
      <c r="D29" s="8">
        <f>$L29/(39+1)</f>
        <v>2.5000000000000001E-2</v>
      </c>
      <c r="E29" s="7">
        <f t="shared" ref="E29:E67" si="16">_xlfn.NORM.INV(D29,$B$4,$E$4)</f>
        <v>30.400360154599461</v>
      </c>
      <c r="F29" s="17"/>
      <c r="G29" s="10">
        <f>$L29/(99+1)</f>
        <v>0.01</v>
      </c>
      <c r="H29" s="7">
        <f t="shared" ref="H29:H60" si="17">_xlfn.NORM.INV(G29,$B$4,$E$4)</f>
        <v>26.736521259591591</v>
      </c>
      <c r="I29" s="17"/>
      <c r="J29" s="8">
        <f>$L29/(999+1)</f>
        <v>1E-3</v>
      </c>
      <c r="K29" s="7">
        <f t="shared" ref="K29:K92" si="18">_xlfn.NORM.INV(J29,$B$4,$E$4)</f>
        <v>19.097676938321868</v>
      </c>
      <c r="L29" s="22">
        <v>1</v>
      </c>
      <c r="M29" s="6">
        <f>$L29/(9999+1)</f>
        <v>1E-4</v>
      </c>
      <c r="N29" s="7">
        <f t="shared" ref="N29:N92" si="19">_xlfn.NORM.INV(M29,$B$4,$E$4)</f>
        <v>12.809835145443202</v>
      </c>
      <c r="O29" s="2">
        <f t="shared" si="0"/>
        <v>29</v>
      </c>
      <c r="Z29" s="23">
        <f>ROW()</f>
        <v>29</v>
      </c>
      <c r="AA29" s="2">
        <v>9</v>
      </c>
      <c r="AB29" s="8">
        <f t="shared" si="14"/>
        <v>0.1111111111111111</v>
      </c>
      <c r="AC29" s="8">
        <v>-0.68715209767724472</v>
      </c>
      <c r="AD29" s="8">
        <f>AD$24+AD$25/AA29</f>
        <v>-0.64172742920155312</v>
      </c>
    </row>
    <row r="30" spans="1:31" x14ac:dyDescent="0.25">
      <c r="A30" s="10">
        <f t="shared" ref="A30:A47" si="20">$L30/(19+1)</f>
        <v>0.1</v>
      </c>
      <c r="B30" s="7">
        <f t="shared" si="15"/>
        <v>37.184484344553994</v>
      </c>
      <c r="C30" s="17"/>
      <c r="D30" s="8">
        <f t="shared" ref="D30:D67" si="21">$L30/(39+1)</f>
        <v>0.05</v>
      </c>
      <c r="E30" s="7">
        <f t="shared" si="16"/>
        <v>33.551463730485274</v>
      </c>
      <c r="F30" s="17"/>
      <c r="G30" s="10">
        <f t="shared" ref="G30:G93" si="22">$L30/(99+1)</f>
        <v>0.02</v>
      </c>
      <c r="H30" s="7">
        <f t="shared" si="17"/>
        <v>29.462510893681774</v>
      </c>
      <c r="I30" s="17"/>
      <c r="J30" s="8">
        <f t="shared" ref="J30:J93" si="23">$L30/(999+1)</f>
        <v>2E-3</v>
      </c>
      <c r="K30" s="7">
        <f t="shared" si="18"/>
        <v>21.218382609045175</v>
      </c>
      <c r="L30" s="22">
        <v>2</v>
      </c>
      <c r="M30" s="6">
        <f t="shared" ref="M30:M93" si="24">$L30/(9999+1)</f>
        <v>2.0000000000000001E-4</v>
      </c>
      <c r="N30" s="7">
        <f t="shared" si="19"/>
        <v>14.599162007938546</v>
      </c>
      <c r="O30" s="2">
        <f t="shared" si="0"/>
        <v>30</v>
      </c>
      <c r="Z30" s="23">
        <f>ROW()</f>
        <v>30</v>
      </c>
      <c r="AA30" s="2">
        <v>11</v>
      </c>
      <c r="AB30" s="8">
        <f t="shared" si="14"/>
        <v>9.0909090909090912E-2</v>
      </c>
      <c r="AC30" s="8">
        <v>-0.65871416468400712</v>
      </c>
      <c r="AD30" s="8">
        <f>AD$24+AD$25/AA30</f>
        <v>-0.59845131882627722</v>
      </c>
    </row>
    <row r="31" spans="1:31" x14ac:dyDescent="0.25">
      <c r="A31" s="10">
        <f t="shared" si="20"/>
        <v>0.15</v>
      </c>
      <c r="B31" s="7">
        <f t="shared" si="15"/>
        <v>39.6356661050621</v>
      </c>
      <c r="C31" s="19"/>
      <c r="D31" s="8">
        <f t="shared" si="21"/>
        <v>7.4999999999999997E-2</v>
      </c>
      <c r="E31" s="7">
        <f t="shared" si="16"/>
        <v>35.604685290615429</v>
      </c>
      <c r="F31" s="19"/>
      <c r="G31" s="10">
        <f t="shared" si="22"/>
        <v>0.03</v>
      </c>
      <c r="H31" s="7">
        <f t="shared" si="17"/>
        <v>31.192063918487491</v>
      </c>
      <c r="I31" s="17"/>
      <c r="J31" s="8">
        <f t="shared" si="23"/>
        <v>3.0000000000000001E-3</v>
      </c>
      <c r="K31" s="7">
        <f t="shared" si="18"/>
        <v>22.522186145550069</v>
      </c>
      <c r="L31" s="22">
        <v>3</v>
      </c>
      <c r="M31" s="6">
        <f t="shared" si="24"/>
        <v>2.9999999999999997E-4</v>
      </c>
      <c r="N31" s="7">
        <f t="shared" si="19"/>
        <v>15.6838559637673</v>
      </c>
      <c r="O31" s="2">
        <f t="shared" si="0"/>
        <v>31</v>
      </c>
      <c r="Z31" s="23">
        <f>ROW()</f>
        <v>31</v>
      </c>
      <c r="AA31" s="2">
        <v>19</v>
      </c>
      <c r="AB31" s="8">
        <f t="shared" si="14"/>
        <v>5.2631578947368418E-2</v>
      </c>
      <c r="AC31" s="8">
        <v>-0.57548421138108052</v>
      </c>
      <c r="AD31" s="8">
        <f>AD$24+AD$25/AA31</f>
        <v>-0.51645447811522804</v>
      </c>
    </row>
    <row r="32" spans="1:31" x14ac:dyDescent="0.25">
      <c r="A32" s="10">
        <f t="shared" si="20"/>
        <v>0.2</v>
      </c>
      <c r="B32" s="7">
        <f t="shared" si="15"/>
        <v>41.583787664270858</v>
      </c>
      <c r="C32" s="19"/>
      <c r="D32" s="8">
        <f t="shared" si="21"/>
        <v>0.1</v>
      </c>
      <c r="E32" s="7">
        <f t="shared" si="16"/>
        <v>37.184484344553994</v>
      </c>
      <c r="F32" s="19"/>
      <c r="G32" s="10">
        <f t="shared" si="22"/>
        <v>0.04</v>
      </c>
      <c r="H32" s="7">
        <f t="shared" si="17"/>
        <v>32.493139287478307</v>
      </c>
      <c r="I32" s="17"/>
      <c r="J32" s="8">
        <f t="shared" si="23"/>
        <v>4.0000000000000001E-3</v>
      </c>
      <c r="K32" s="7">
        <f t="shared" si="18"/>
        <v>23.479301920978045</v>
      </c>
      <c r="L32" s="22">
        <v>4</v>
      </c>
      <c r="M32" s="6">
        <f t="shared" si="24"/>
        <v>4.0000000000000002E-4</v>
      </c>
      <c r="N32" s="7">
        <f t="shared" si="19"/>
        <v>16.472052194951715</v>
      </c>
      <c r="O32" s="2">
        <f t="shared" si="0"/>
        <v>32</v>
      </c>
      <c r="Z32" s="23">
        <f>ROW()</f>
        <v>32</v>
      </c>
      <c r="AA32" s="2">
        <v>39</v>
      </c>
      <c r="AB32" s="8">
        <f t="shared" si="14"/>
        <v>2.564102564102564E-2</v>
      </c>
      <c r="AC32" s="8">
        <v>-0.46016785389121839</v>
      </c>
      <c r="AD32" s="8">
        <f>AD$24+AD$25/AA32</f>
        <v>-0.45863619299846253</v>
      </c>
    </row>
    <row r="33" spans="1:30" x14ac:dyDescent="0.25">
      <c r="A33" s="10">
        <f t="shared" si="20"/>
        <v>0.25</v>
      </c>
      <c r="B33" s="7">
        <f t="shared" si="15"/>
        <v>43.255102498039179</v>
      </c>
      <c r="C33" s="19"/>
      <c r="D33" s="8">
        <f t="shared" si="21"/>
        <v>0.125</v>
      </c>
      <c r="E33" s="7">
        <f t="shared" si="16"/>
        <v>38.49650619623992</v>
      </c>
      <c r="F33" s="19"/>
      <c r="G33" s="10">
        <f t="shared" si="22"/>
        <v>0.05</v>
      </c>
      <c r="H33" s="7">
        <f t="shared" si="17"/>
        <v>33.551463730485274</v>
      </c>
      <c r="I33" s="17"/>
      <c r="J33" s="8">
        <f t="shared" si="23"/>
        <v>5.0000000000000001E-3</v>
      </c>
      <c r="K33" s="7">
        <f t="shared" si="18"/>
        <v>24.241706964511</v>
      </c>
      <c r="L33" s="22">
        <v>5</v>
      </c>
      <c r="M33" s="6">
        <f t="shared" si="24"/>
        <v>5.0000000000000001E-4</v>
      </c>
      <c r="N33" s="7">
        <f t="shared" si="19"/>
        <v>17.094732685081055</v>
      </c>
      <c r="O33" s="2">
        <f t="shared" si="0"/>
        <v>33</v>
      </c>
      <c r="Z33" s="23">
        <f>ROW()</f>
        <v>33</v>
      </c>
      <c r="AA33" s="2">
        <v>99</v>
      </c>
      <c r="AB33" s="8">
        <f t="shared" si="14"/>
        <v>1.0101010101010102E-2</v>
      </c>
      <c r="AC33" s="8">
        <v>-0.31896128269601043</v>
      </c>
      <c r="AD33" s="8">
        <f>AD$24+AD$25/AA33</f>
        <v>-0.42534687732517334</v>
      </c>
    </row>
    <row r="34" spans="1:30" x14ac:dyDescent="0.25">
      <c r="A34" s="10">
        <f t="shared" si="20"/>
        <v>0.3</v>
      </c>
      <c r="B34" s="7">
        <f t="shared" si="15"/>
        <v>44.755994872919594</v>
      </c>
      <c r="C34" s="19"/>
      <c r="D34" s="8">
        <f t="shared" si="21"/>
        <v>0.15</v>
      </c>
      <c r="E34" s="7">
        <f t="shared" si="16"/>
        <v>39.6356661050621</v>
      </c>
      <c r="F34" s="19"/>
      <c r="G34" s="10">
        <f t="shared" si="22"/>
        <v>0.06</v>
      </c>
      <c r="H34" s="7">
        <f t="shared" si="17"/>
        <v>34.452264054031474</v>
      </c>
      <c r="I34" s="17"/>
      <c r="J34" s="8">
        <f t="shared" si="23"/>
        <v>6.0000000000000001E-3</v>
      </c>
      <c r="K34" s="7">
        <f t="shared" si="18"/>
        <v>24.878556720695386</v>
      </c>
      <c r="L34" s="22">
        <v>6</v>
      </c>
      <c r="M34" s="6">
        <f t="shared" si="24"/>
        <v>5.9999999999999995E-4</v>
      </c>
      <c r="N34" s="7">
        <f t="shared" si="19"/>
        <v>17.611198816470228</v>
      </c>
      <c r="O34" s="2">
        <f t="shared" si="0"/>
        <v>34</v>
      </c>
      <c r="Z34" s="23">
        <f>ROW()</f>
        <v>34</v>
      </c>
    </row>
    <row r="35" spans="1:30" x14ac:dyDescent="0.25">
      <c r="A35" s="10">
        <f t="shared" si="20"/>
        <v>0.35</v>
      </c>
      <c r="B35" s="7">
        <f t="shared" si="15"/>
        <v>46.146795335924324</v>
      </c>
      <c r="C35" s="19"/>
      <c r="D35" s="8">
        <f t="shared" si="21"/>
        <v>0.17499999999999999</v>
      </c>
      <c r="E35" s="7">
        <f t="shared" si="16"/>
        <v>40.65410708926521</v>
      </c>
      <c r="F35" s="19"/>
      <c r="G35" s="10">
        <f t="shared" si="22"/>
        <v>7.0000000000000007E-2</v>
      </c>
      <c r="H35" s="7">
        <f t="shared" si="17"/>
        <v>35.242089718208298</v>
      </c>
      <c r="I35" s="17"/>
      <c r="J35" s="8">
        <f t="shared" si="23"/>
        <v>7.0000000000000001E-3</v>
      </c>
      <c r="K35" s="7">
        <f t="shared" si="18"/>
        <v>25.427366097945626</v>
      </c>
      <c r="L35" s="22">
        <v>7</v>
      </c>
      <c r="M35" s="6">
        <f t="shared" si="24"/>
        <v>6.9999999999999999E-4</v>
      </c>
      <c r="N35" s="7">
        <f t="shared" si="19"/>
        <v>18.053489462367139</v>
      </c>
      <c r="O35" s="2">
        <f t="shared" si="0"/>
        <v>35</v>
      </c>
      <c r="Z35" s="23">
        <f>ROW()</f>
        <v>35</v>
      </c>
      <c r="AC35" t="s">
        <v>62</v>
      </c>
      <c r="AD35" s="10">
        <f>AD36^2</f>
        <v>0.94354228866805545</v>
      </c>
    </row>
    <row r="36" spans="1:30" x14ac:dyDescent="0.25">
      <c r="A36" s="10">
        <f t="shared" si="20"/>
        <v>0.4</v>
      </c>
      <c r="B36" s="7">
        <f t="shared" si="15"/>
        <v>47.466528968642002</v>
      </c>
      <c r="C36" s="19"/>
      <c r="D36" s="8">
        <f t="shared" si="21"/>
        <v>0.2</v>
      </c>
      <c r="E36" s="7">
        <f t="shared" si="16"/>
        <v>41.583787664270858</v>
      </c>
      <c r="F36" s="19"/>
      <c r="G36" s="10">
        <f t="shared" si="22"/>
        <v>0.08</v>
      </c>
      <c r="H36" s="7">
        <f t="shared" si="17"/>
        <v>35.94928439690365</v>
      </c>
      <c r="I36" s="17"/>
      <c r="J36" s="8">
        <f t="shared" si="23"/>
        <v>8.0000000000000002E-3</v>
      </c>
      <c r="K36" s="7">
        <f t="shared" si="18"/>
        <v>25.910844541845389</v>
      </c>
      <c r="L36" s="22">
        <v>8</v>
      </c>
      <c r="M36" s="6">
        <f t="shared" si="24"/>
        <v>8.0000000000000004E-4</v>
      </c>
      <c r="N36" s="7">
        <f t="shared" si="19"/>
        <v>18.440932420781827</v>
      </c>
      <c r="O36" s="2">
        <f t="shared" si="0"/>
        <v>36</v>
      </c>
      <c r="Z36" s="23">
        <f>ROW()</f>
        <v>36</v>
      </c>
      <c r="AC36" t="s">
        <v>55</v>
      </c>
      <c r="AD36" s="8">
        <f>CORREL(AB40:AB46,AC40:AC46)</f>
        <v>-0.97136104959384462</v>
      </c>
    </row>
    <row r="37" spans="1:30" x14ac:dyDescent="0.25">
      <c r="A37" s="10">
        <f t="shared" si="20"/>
        <v>0.45</v>
      </c>
      <c r="B37" s="7">
        <f t="shared" si="15"/>
        <v>48.743386531449261</v>
      </c>
      <c r="C37" s="19"/>
      <c r="D37" s="8">
        <f t="shared" si="21"/>
        <v>0.22500000000000001</v>
      </c>
      <c r="E37" s="7">
        <f t="shared" si="16"/>
        <v>42.44584973639531</v>
      </c>
      <c r="F37" s="19"/>
      <c r="G37" s="10">
        <f t="shared" si="22"/>
        <v>0.09</v>
      </c>
      <c r="H37" s="7">
        <f t="shared" si="17"/>
        <v>36.592449663097838</v>
      </c>
      <c r="I37" s="17"/>
      <c r="J37" s="8">
        <f t="shared" si="23"/>
        <v>8.9999999999999993E-3</v>
      </c>
      <c r="K37" s="7">
        <f t="shared" si="18"/>
        <v>26.343818731357082</v>
      </c>
      <c r="L37" s="22">
        <v>9</v>
      </c>
      <c r="M37" s="6">
        <f t="shared" si="24"/>
        <v>8.9999999999999998E-4</v>
      </c>
      <c r="N37" s="7">
        <f t="shared" si="19"/>
        <v>18.786108506401355</v>
      </c>
      <c r="O37" s="2">
        <f t="shared" si="0"/>
        <v>37</v>
      </c>
      <c r="Z37" s="23">
        <f>ROW()</f>
        <v>37</v>
      </c>
      <c r="AC37" t="s">
        <v>53</v>
      </c>
      <c r="AD37" s="8">
        <f>INTERCEPT(AC40:AC46,AB40:AB46)</f>
        <v>-0.24729864809220231</v>
      </c>
    </row>
    <row r="38" spans="1:30" x14ac:dyDescent="0.25">
      <c r="A38" s="10">
        <f t="shared" si="20"/>
        <v>0.5</v>
      </c>
      <c r="B38" s="7">
        <f t="shared" si="15"/>
        <v>50</v>
      </c>
      <c r="C38" s="19"/>
      <c r="D38" s="8">
        <f t="shared" si="21"/>
        <v>0.25</v>
      </c>
      <c r="E38" s="7">
        <f t="shared" si="16"/>
        <v>43.255102498039179</v>
      </c>
      <c r="F38" s="19"/>
      <c r="G38" s="10">
        <f t="shared" si="22"/>
        <v>0.1</v>
      </c>
      <c r="H38" s="7">
        <f t="shared" si="17"/>
        <v>37.184484344553994</v>
      </c>
      <c r="I38" s="17"/>
      <c r="J38" s="8">
        <f t="shared" si="23"/>
        <v>0.01</v>
      </c>
      <c r="K38" s="7">
        <f t="shared" si="18"/>
        <v>26.736521259591591</v>
      </c>
      <c r="L38" s="22">
        <v>10</v>
      </c>
      <c r="M38" s="6">
        <f t="shared" si="24"/>
        <v>1E-3</v>
      </c>
      <c r="N38" s="7">
        <f t="shared" si="19"/>
        <v>19.097676938321868</v>
      </c>
      <c r="O38" s="2">
        <f t="shared" si="0"/>
        <v>38</v>
      </c>
      <c r="Z38" s="23">
        <f>ROW()</f>
        <v>38</v>
      </c>
      <c r="AC38" t="s">
        <v>54</v>
      </c>
      <c r="AD38" s="8">
        <f>SLOPE(AC40:AC46,AB40:AB46)</f>
        <v>-1.2570832317344212</v>
      </c>
    </row>
    <row r="39" spans="1:30" x14ac:dyDescent="0.25">
      <c r="A39" s="10">
        <f t="shared" si="20"/>
        <v>0.55000000000000004</v>
      </c>
      <c r="B39" s="7">
        <f t="shared" si="15"/>
        <v>51.256613468550739</v>
      </c>
      <c r="C39" s="19"/>
      <c r="D39" s="8">
        <f t="shared" si="21"/>
        <v>0.27500000000000002</v>
      </c>
      <c r="E39" s="7">
        <f t="shared" si="16"/>
        <v>44.022398739575216</v>
      </c>
      <c r="F39" s="19"/>
      <c r="G39" s="10">
        <f t="shared" si="22"/>
        <v>0.11</v>
      </c>
      <c r="H39" s="7">
        <f t="shared" si="17"/>
        <v>37.734718799633896</v>
      </c>
      <c r="I39" s="17"/>
      <c r="J39" s="8">
        <f t="shared" si="23"/>
        <v>1.0999999999999999E-2</v>
      </c>
      <c r="K39" s="7">
        <f t="shared" si="18"/>
        <v>27.096321221447329</v>
      </c>
      <c r="L39" s="22">
        <v>11</v>
      </c>
      <c r="M39" s="6">
        <f t="shared" si="24"/>
        <v>1.1000000000000001E-3</v>
      </c>
      <c r="N39" s="7">
        <f t="shared" si="19"/>
        <v>19.381858482382427</v>
      </c>
      <c r="O39" s="2">
        <f t="shared" si="0"/>
        <v>39</v>
      </c>
      <c r="Z39" s="23">
        <f>ROW()</f>
        <v>39</v>
      </c>
      <c r="AA39" s="2" t="s">
        <v>10</v>
      </c>
      <c r="AB39" t="s">
        <v>56</v>
      </c>
      <c r="AC39" s="2" t="s">
        <v>45</v>
      </c>
      <c r="AD39" s="2" t="s">
        <v>64</v>
      </c>
    </row>
    <row r="40" spans="1:30" x14ac:dyDescent="0.25">
      <c r="A40" s="10">
        <f t="shared" si="20"/>
        <v>0.6</v>
      </c>
      <c r="B40" s="7">
        <f t="shared" si="15"/>
        <v>52.533471031357998</v>
      </c>
      <c r="C40" s="19"/>
      <c r="D40" s="8">
        <f t="shared" si="21"/>
        <v>0.3</v>
      </c>
      <c r="E40" s="7">
        <f t="shared" si="16"/>
        <v>44.755994872919594</v>
      </c>
      <c r="F40" s="19"/>
      <c r="G40" s="10">
        <f t="shared" si="22"/>
        <v>0.12</v>
      </c>
      <c r="H40" s="7">
        <f t="shared" si="17"/>
        <v>38.250132079339096</v>
      </c>
      <c r="I40" s="17"/>
      <c r="J40" s="8">
        <f t="shared" si="23"/>
        <v>1.2E-2</v>
      </c>
      <c r="K40" s="7">
        <f t="shared" si="18"/>
        <v>27.428707555137748</v>
      </c>
      <c r="L40" s="22">
        <v>12</v>
      </c>
      <c r="M40" s="6">
        <f t="shared" si="24"/>
        <v>1.1999999999999999E-3</v>
      </c>
      <c r="N40" s="7">
        <f t="shared" si="19"/>
        <v>19.643276333729265</v>
      </c>
      <c r="O40" s="2">
        <f t="shared" si="0"/>
        <v>40</v>
      </c>
      <c r="Z40" s="23">
        <f>ROW()</f>
        <v>40</v>
      </c>
      <c r="AA40" s="2">
        <v>5</v>
      </c>
      <c r="AB40" s="10">
        <f>1/SQRT(AA40)</f>
        <v>0.44721359549995793</v>
      </c>
      <c r="AC40" s="10">
        <v>-0.76135090543682971</v>
      </c>
      <c r="AD40" s="10">
        <f>AD$37+AD$38/SQRT(AA40)</f>
        <v>-0.80948335999885956</v>
      </c>
    </row>
    <row r="41" spans="1:30" x14ac:dyDescent="0.25">
      <c r="A41" s="10">
        <f t="shared" si="20"/>
        <v>0.65</v>
      </c>
      <c r="B41" s="7">
        <f t="shared" si="15"/>
        <v>53.853204664075676</v>
      </c>
      <c r="C41" s="19"/>
      <c r="D41" s="8">
        <f t="shared" si="21"/>
        <v>0.32500000000000001</v>
      </c>
      <c r="E41" s="7">
        <f t="shared" si="16"/>
        <v>45.462378098301201</v>
      </c>
      <c r="F41" s="19"/>
      <c r="G41" s="10">
        <f t="shared" si="22"/>
        <v>0.13</v>
      </c>
      <c r="H41" s="7">
        <f t="shared" si="17"/>
        <v>38.736088709611991</v>
      </c>
      <c r="I41" s="19"/>
      <c r="J41" s="8">
        <f t="shared" si="23"/>
        <v>1.2999999999999999E-2</v>
      </c>
      <c r="K41" s="7">
        <f t="shared" si="18"/>
        <v>27.737882306828251</v>
      </c>
      <c r="L41" s="22">
        <v>13</v>
      </c>
      <c r="M41" s="6">
        <f t="shared" si="24"/>
        <v>1.2999999999999999E-3</v>
      </c>
      <c r="N41" s="7">
        <f t="shared" si="19"/>
        <v>19.885462415002152</v>
      </c>
      <c r="O41" s="2">
        <f t="shared" si="0"/>
        <v>41</v>
      </c>
      <c r="Z41" s="23">
        <f>ROW()</f>
        <v>41</v>
      </c>
      <c r="AA41" s="2">
        <v>7</v>
      </c>
      <c r="AB41" s="10">
        <f t="shared" ref="AB41:AB46" si="25">1/SQRT(AA41)</f>
        <v>0.3779644730092272</v>
      </c>
      <c r="AC41" s="10">
        <v>-0.7206608410586286</v>
      </c>
      <c r="AD41" s="10">
        <f>AD$37+AD$38/SQRT(AA41)</f>
        <v>-0.72243144930343905</v>
      </c>
    </row>
    <row r="42" spans="1:30" x14ac:dyDescent="0.25">
      <c r="A42" s="10">
        <f t="shared" si="20"/>
        <v>0.7</v>
      </c>
      <c r="B42" s="7">
        <f t="shared" si="15"/>
        <v>55.244005127080406</v>
      </c>
      <c r="C42" s="19"/>
      <c r="D42" s="8">
        <f t="shared" si="21"/>
        <v>0.35</v>
      </c>
      <c r="E42" s="7">
        <f t="shared" si="16"/>
        <v>46.146795335924324</v>
      </c>
      <c r="F42" s="19"/>
      <c r="G42" s="10">
        <f t="shared" si="22"/>
        <v>0.14000000000000001</v>
      </c>
      <c r="H42" s="7">
        <f t="shared" si="17"/>
        <v>39.196806591850432</v>
      </c>
      <c r="I42" s="19"/>
      <c r="J42" s="8">
        <f t="shared" si="23"/>
        <v>1.4E-2</v>
      </c>
      <c r="K42" s="7">
        <f t="shared" si="18"/>
        <v>28.027136233589481</v>
      </c>
      <c r="L42" s="22">
        <v>14</v>
      </c>
      <c r="M42" s="6">
        <f t="shared" si="24"/>
        <v>1.4E-3</v>
      </c>
      <c r="N42" s="7">
        <f t="shared" si="19"/>
        <v>20.111177326842096</v>
      </c>
      <c r="O42" s="2">
        <f t="shared" si="0"/>
        <v>42</v>
      </c>
      <c r="Z42" s="23">
        <f>ROW()</f>
        <v>42</v>
      </c>
      <c r="AA42" s="2">
        <v>9</v>
      </c>
      <c r="AB42" s="10">
        <f t="shared" si="25"/>
        <v>0.33333333333333331</v>
      </c>
      <c r="AC42" s="10">
        <v>-0.68715209767724472</v>
      </c>
      <c r="AD42" s="10">
        <f>AD$37+AD$38/SQRT(AA42)</f>
        <v>-0.66632639200367605</v>
      </c>
    </row>
    <row r="43" spans="1:30" x14ac:dyDescent="0.25">
      <c r="A43" s="10">
        <f t="shared" si="20"/>
        <v>0.75</v>
      </c>
      <c r="B43" s="7">
        <f t="shared" si="15"/>
        <v>56.744897501960821</v>
      </c>
      <c r="C43" s="19"/>
      <c r="D43" s="8">
        <f t="shared" si="21"/>
        <v>0.375</v>
      </c>
      <c r="E43" s="7">
        <f t="shared" si="16"/>
        <v>46.813606360356246</v>
      </c>
      <c r="F43" s="19"/>
      <c r="G43" s="10">
        <f t="shared" si="22"/>
        <v>0.15</v>
      </c>
      <c r="H43" s="7">
        <f t="shared" si="17"/>
        <v>39.6356661050621</v>
      </c>
      <c r="I43" s="19"/>
      <c r="J43" s="8">
        <f t="shared" si="23"/>
        <v>1.4999999999999999E-2</v>
      </c>
      <c r="K43" s="7">
        <f t="shared" si="18"/>
        <v>28.299096224154397</v>
      </c>
      <c r="L43" s="22">
        <v>15</v>
      </c>
      <c r="M43" s="6">
        <f t="shared" si="24"/>
        <v>1.5E-3</v>
      </c>
      <c r="N43" s="7">
        <f t="shared" si="19"/>
        <v>20.322620746582171</v>
      </c>
      <c r="O43" s="2">
        <f t="shared" si="0"/>
        <v>43</v>
      </c>
      <c r="Z43" s="23">
        <f>ROW()</f>
        <v>43</v>
      </c>
      <c r="AA43" s="2">
        <v>11</v>
      </c>
      <c r="AB43" s="10">
        <f t="shared" si="25"/>
        <v>0.30151134457776363</v>
      </c>
      <c r="AC43" s="10">
        <v>-0.65871416468400712</v>
      </c>
      <c r="AD43" s="10">
        <f>AD$37+AD$38/SQRT(AA43)</f>
        <v>-0.62632350353860811</v>
      </c>
    </row>
    <row r="44" spans="1:30" x14ac:dyDescent="0.25">
      <c r="A44" s="10">
        <f t="shared" si="20"/>
        <v>0.8</v>
      </c>
      <c r="B44" s="7">
        <f t="shared" si="15"/>
        <v>58.416212335729149</v>
      </c>
      <c r="C44" s="19"/>
      <c r="D44" s="8">
        <f t="shared" si="21"/>
        <v>0.4</v>
      </c>
      <c r="E44" s="7">
        <f t="shared" si="16"/>
        <v>47.466528968642002</v>
      </c>
      <c r="F44" s="19"/>
      <c r="G44" s="10">
        <f t="shared" si="22"/>
        <v>0.16</v>
      </c>
      <c r="H44" s="7">
        <f t="shared" si="17"/>
        <v>40.055421167902502</v>
      </c>
      <c r="I44" s="19"/>
      <c r="J44" s="8">
        <f t="shared" si="23"/>
        <v>1.6E-2</v>
      </c>
      <c r="K44" s="7">
        <f t="shared" si="18"/>
        <v>28.555893790881601</v>
      </c>
      <c r="L44" s="22">
        <v>16</v>
      </c>
      <c r="M44" s="6">
        <f t="shared" si="24"/>
        <v>1.6000000000000001E-3</v>
      </c>
      <c r="N44" s="7">
        <f t="shared" si="19"/>
        <v>20.521574478150942</v>
      </c>
      <c r="O44" s="2">
        <f t="shared" si="0"/>
        <v>44</v>
      </c>
      <c r="Z44" s="23">
        <f>ROW()</f>
        <v>44</v>
      </c>
      <c r="AA44" s="2">
        <v>19</v>
      </c>
      <c r="AB44" s="10">
        <f t="shared" si="25"/>
        <v>0.22941573387056174</v>
      </c>
      <c r="AC44" s="10">
        <v>-0.57548421138108052</v>
      </c>
      <c r="AD44" s="10">
        <f>AD$37+AD$38/SQRT(AA44)</f>
        <v>-0.53569332023693195</v>
      </c>
    </row>
    <row r="45" spans="1:30" x14ac:dyDescent="0.25">
      <c r="A45" s="10">
        <f t="shared" si="20"/>
        <v>0.85</v>
      </c>
      <c r="B45" s="7">
        <f t="shared" si="15"/>
        <v>60.3643338949379</v>
      </c>
      <c r="C45" s="19"/>
      <c r="D45" s="8">
        <f t="shared" si="21"/>
        <v>0.42499999999999999</v>
      </c>
      <c r="E45" s="7">
        <f t="shared" si="16"/>
        <v>48.108815737272074</v>
      </c>
      <c r="F45" s="19"/>
      <c r="G45" s="10">
        <f t="shared" si="22"/>
        <v>0.17</v>
      </c>
      <c r="H45" s="7">
        <f t="shared" si="17"/>
        <v>40.458347468538044</v>
      </c>
      <c r="I45" s="19"/>
      <c r="J45" s="8">
        <f t="shared" si="23"/>
        <v>1.7000000000000001E-2</v>
      </c>
      <c r="K45" s="7">
        <f t="shared" si="18"/>
        <v>28.799283102578496</v>
      </c>
      <c r="L45" s="22">
        <v>17</v>
      </c>
      <c r="M45" s="6">
        <f t="shared" si="24"/>
        <v>1.6999999999999999E-3</v>
      </c>
      <c r="N45" s="7">
        <f t="shared" si="19"/>
        <v>20.709502510623736</v>
      </c>
      <c r="O45" s="2">
        <f t="shared" si="0"/>
        <v>45</v>
      </c>
      <c r="Z45" s="23">
        <f>ROW()</f>
        <v>45</v>
      </c>
      <c r="AA45" s="2">
        <v>39</v>
      </c>
      <c r="AB45" s="10">
        <f t="shared" si="25"/>
        <v>0.16012815380508713</v>
      </c>
      <c r="AC45" s="10">
        <v>-0.46016785389121839</v>
      </c>
      <c r="AD45" s="10">
        <f>AD$37+AD$38/SQRT(AA45)</f>
        <v>-0.44859306516916769</v>
      </c>
    </row>
    <row r="46" spans="1:30" x14ac:dyDescent="0.25">
      <c r="A46" s="10">
        <f t="shared" si="20"/>
        <v>0.9</v>
      </c>
      <c r="B46" s="7">
        <f t="shared" si="15"/>
        <v>62.815515655446006</v>
      </c>
      <c r="C46" s="19"/>
      <c r="D46" s="8">
        <f t="shared" si="21"/>
        <v>0.45</v>
      </c>
      <c r="E46" s="7">
        <f t="shared" si="16"/>
        <v>48.743386531449261</v>
      </c>
      <c r="F46" s="19"/>
      <c r="G46" s="10">
        <f t="shared" si="22"/>
        <v>0.18</v>
      </c>
      <c r="H46" s="7">
        <f t="shared" si="17"/>
        <v>40.846349121571848</v>
      </c>
      <c r="I46" s="19"/>
      <c r="J46" s="8">
        <f t="shared" si="23"/>
        <v>1.7999999999999999E-2</v>
      </c>
      <c r="K46" s="7">
        <f t="shared" si="18"/>
        <v>29.030725708356581</v>
      </c>
      <c r="L46" s="22">
        <v>18</v>
      </c>
      <c r="M46" s="6">
        <f t="shared" si="24"/>
        <v>1.8E-3</v>
      </c>
      <c r="N46" s="7">
        <f t="shared" si="19"/>
        <v>20.887622737569945</v>
      </c>
      <c r="O46" s="2">
        <f t="shared" si="0"/>
        <v>46</v>
      </c>
      <c r="Z46" s="23">
        <f>ROW()</f>
        <v>46</v>
      </c>
      <c r="AA46" s="2">
        <v>99</v>
      </c>
      <c r="AB46" s="10">
        <f t="shared" si="25"/>
        <v>0.10050378152592121</v>
      </c>
      <c r="AC46" s="10">
        <v>-0.31896128269601043</v>
      </c>
      <c r="AD46" s="10">
        <f>AD$37+AD$38/SQRT(AA46)</f>
        <v>-0.37364026657433758</v>
      </c>
    </row>
    <row r="47" spans="1:30" x14ac:dyDescent="0.25">
      <c r="A47" s="10">
        <f t="shared" si="20"/>
        <v>0.95</v>
      </c>
      <c r="B47" s="7">
        <f t="shared" si="15"/>
        <v>66.448536269514719</v>
      </c>
      <c r="C47" s="19"/>
      <c r="D47" s="8">
        <f t="shared" si="21"/>
        <v>0.47499999999999998</v>
      </c>
      <c r="E47" s="7">
        <f t="shared" si="16"/>
        <v>49.372932220567861</v>
      </c>
      <c r="F47" s="19"/>
      <c r="G47" s="10">
        <f t="shared" si="22"/>
        <v>0.19</v>
      </c>
      <c r="H47" s="7">
        <f t="shared" si="17"/>
        <v>41.22103704948772</v>
      </c>
      <c r="I47" s="19"/>
      <c r="J47" s="8">
        <f t="shared" si="23"/>
        <v>1.9E-2</v>
      </c>
      <c r="K47" s="7">
        <f t="shared" si="18"/>
        <v>29.251452656066906</v>
      </c>
      <c r="L47" s="22">
        <v>19</v>
      </c>
      <c r="M47" s="6">
        <f t="shared" si="24"/>
        <v>1.9E-3</v>
      </c>
      <c r="N47" s="7">
        <f t="shared" si="19"/>
        <v>21.056959469485715</v>
      </c>
      <c r="O47" s="2">
        <f t="shared" si="0"/>
        <v>47</v>
      </c>
    </row>
    <row r="48" spans="1:30" x14ac:dyDescent="0.25">
      <c r="A48" s="2"/>
      <c r="B48" s="7"/>
      <c r="C48" s="19"/>
      <c r="D48" s="8">
        <f t="shared" si="21"/>
        <v>0.5</v>
      </c>
      <c r="E48" s="7">
        <f t="shared" si="16"/>
        <v>50</v>
      </c>
      <c r="F48" s="19"/>
      <c r="G48" s="10">
        <f t="shared" si="22"/>
        <v>0.2</v>
      </c>
      <c r="H48" s="7">
        <f t="shared" si="17"/>
        <v>41.583787664270858</v>
      </c>
      <c r="I48" s="19"/>
      <c r="J48" s="8">
        <f t="shared" si="23"/>
        <v>0.02</v>
      </c>
      <c r="K48" s="7">
        <f t="shared" si="18"/>
        <v>29.462510893681774</v>
      </c>
      <c r="L48" s="22">
        <v>20</v>
      </c>
      <c r="M48" s="6">
        <f t="shared" si="24"/>
        <v>2E-3</v>
      </c>
      <c r="N48" s="7">
        <f t="shared" si="19"/>
        <v>21.218382609045175</v>
      </c>
    </row>
    <row r="49" spans="1:20" x14ac:dyDescent="0.25">
      <c r="A49" s="2"/>
      <c r="B49" s="7"/>
      <c r="C49" s="19"/>
      <c r="D49" s="8">
        <f t="shared" si="21"/>
        <v>0.52500000000000002</v>
      </c>
      <c r="E49" s="7">
        <f t="shared" si="16"/>
        <v>50.627067779432139</v>
      </c>
      <c r="F49" s="19"/>
      <c r="G49" s="10">
        <f t="shared" si="22"/>
        <v>0.21</v>
      </c>
      <c r="H49" s="7">
        <f t="shared" si="17"/>
        <v>41.935787529817595</v>
      </c>
      <c r="I49" s="19"/>
      <c r="J49" s="8">
        <f t="shared" si="23"/>
        <v>2.1000000000000001E-2</v>
      </c>
      <c r="K49" s="7">
        <f t="shared" si="18"/>
        <v>29.664798507469495</v>
      </c>
      <c r="L49" s="22">
        <v>21</v>
      </c>
      <c r="M49" s="6">
        <f t="shared" si="24"/>
        <v>2.0999999999999999E-3</v>
      </c>
      <c r="N49" s="7">
        <f t="shared" si="19"/>
        <v>21.372637364940964</v>
      </c>
      <c r="Q49" t="s">
        <v>34</v>
      </c>
    </row>
    <row r="50" spans="1:20" x14ac:dyDescent="0.25">
      <c r="A50" s="2"/>
      <c r="B50" s="7"/>
      <c r="C50" s="19"/>
      <c r="D50" s="8">
        <f t="shared" si="21"/>
        <v>0.55000000000000004</v>
      </c>
      <c r="E50" s="7">
        <f t="shared" si="16"/>
        <v>51.256613468550739</v>
      </c>
      <c r="F50" s="19"/>
      <c r="G50" s="10">
        <f t="shared" si="22"/>
        <v>0.22</v>
      </c>
      <c r="H50" s="7">
        <f t="shared" si="17"/>
        <v>42.278067858113147</v>
      </c>
      <c r="I50" s="19"/>
      <c r="J50" s="8">
        <f t="shared" si="23"/>
        <v>2.1999999999999999E-2</v>
      </c>
      <c r="K50" s="7">
        <f t="shared" si="18"/>
        <v>29.859091879818607</v>
      </c>
      <c r="L50" s="22">
        <v>22</v>
      </c>
      <c r="M50" s="6">
        <f t="shared" si="24"/>
        <v>2.2000000000000001E-3</v>
      </c>
      <c r="N50" s="7">
        <f t="shared" si="19"/>
        <v>21.520367125120828</v>
      </c>
      <c r="Q50" t="s">
        <v>46</v>
      </c>
    </row>
    <row r="51" spans="1:20" x14ac:dyDescent="0.25">
      <c r="A51" s="2"/>
      <c r="B51" s="7"/>
      <c r="C51" s="19"/>
      <c r="D51" s="8">
        <f t="shared" si="21"/>
        <v>0.57499999999999996</v>
      </c>
      <c r="E51" s="7">
        <f t="shared" si="16"/>
        <v>51.891184262727926</v>
      </c>
      <c r="F51" s="19"/>
      <c r="G51" s="10">
        <f t="shared" si="22"/>
        <v>0.23</v>
      </c>
      <c r="H51" s="7">
        <f t="shared" si="17"/>
        <v>42.611531508147863</v>
      </c>
      <c r="I51" s="19"/>
      <c r="J51" s="8">
        <f t="shared" si="23"/>
        <v>2.3E-2</v>
      </c>
      <c r="K51" s="7">
        <f t="shared" si="18"/>
        <v>30.046066898321754</v>
      </c>
      <c r="L51" s="22">
        <v>23</v>
      </c>
      <c r="M51" s="6">
        <f t="shared" si="24"/>
        <v>2.3E-3</v>
      </c>
      <c r="N51" s="7">
        <f t="shared" si="19"/>
        <v>21.662131299564518</v>
      </c>
    </row>
    <row r="52" spans="1:20" x14ac:dyDescent="0.25">
      <c r="A52" s="2"/>
      <c r="B52" s="7"/>
      <c r="C52" s="19"/>
      <c r="D52" s="8">
        <f t="shared" si="21"/>
        <v>0.6</v>
      </c>
      <c r="E52" s="7">
        <f t="shared" si="16"/>
        <v>52.533471031357998</v>
      </c>
      <c r="F52" s="19"/>
      <c r="G52" s="10">
        <f t="shared" si="22"/>
        <v>0.24</v>
      </c>
      <c r="H52" s="7">
        <f t="shared" si="17"/>
        <v>42.936974371599128</v>
      </c>
      <c r="I52" s="19"/>
      <c r="J52" s="8">
        <f t="shared" si="23"/>
        <v>2.4E-2</v>
      </c>
      <c r="K52" s="7">
        <f t="shared" si="18"/>
        <v>30.226315718180533</v>
      </c>
      <c r="L52" s="22">
        <v>24</v>
      </c>
      <c r="M52" s="6">
        <f t="shared" si="24"/>
        <v>2.3999999999999998E-3</v>
      </c>
      <c r="N52" s="7">
        <f t="shared" si="19"/>
        <v>21.798419406798423</v>
      </c>
      <c r="Q52" s="4">
        <f>KURT(Q54:Q63)</f>
        <v>-1.2000000000000002</v>
      </c>
      <c r="R52" s="4">
        <f>KURT(R54:R73)</f>
        <v>-1.2000000000000011</v>
      </c>
      <c r="S52" s="4">
        <f>KURT(S54:S153)</f>
        <v>-1.1999999999999993</v>
      </c>
      <c r="T52" s="4">
        <f>KURT(T54:T144)</f>
        <v>-1.2000000000000022</v>
      </c>
    </row>
    <row r="53" spans="1:20" x14ac:dyDescent="0.25">
      <c r="A53" s="2"/>
      <c r="B53" s="7"/>
      <c r="C53" s="19"/>
      <c r="D53" s="8">
        <f t="shared" si="21"/>
        <v>0.625</v>
      </c>
      <c r="E53" s="7">
        <f t="shared" si="16"/>
        <v>53.186393639643754</v>
      </c>
      <c r="F53" s="19"/>
      <c r="G53" s="10">
        <f t="shared" si="22"/>
        <v>0.25</v>
      </c>
      <c r="H53" s="7">
        <f t="shared" si="17"/>
        <v>43.255102498039179</v>
      </c>
      <c r="I53" s="19"/>
      <c r="J53" s="8">
        <f t="shared" si="23"/>
        <v>2.5000000000000001E-2</v>
      </c>
      <c r="K53" s="7">
        <f t="shared" si="18"/>
        <v>30.400360154599461</v>
      </c>
      <c r="L53" s="22">
        <v>25</v>
      </c>
      <c r="M53" s="6">
        <f t="shared" si="24"/>
        <v>2.5000000000000001E-3</v>
      </c>
      <c r="N53" s="7">
        <f t="shared" si="19"/>
        <v>21.929662316561959</v>
      </c>
    </row>
    <row r="54" spans="1:20" x14ac:dyDescent="0.25">
      <c r="A54" s="2"/>
      <c r="B54" s="7"/>
      <c r="C54" s="19"/>
      <c r="D54" s="8">
        <f t="shared" si="21"/>
        <v>0.65</v>
      </c>
      <c r="E54" s="7">
        <f t="shared" si="16"/>
        <v>53.853204664075676</v>
      </c>
      <c r="F54" s="19"/>
      <c r="G54" s="10">
        <f t="shared" si="22"/>
        <v>0.26</v>
      </c>
      <c r="H54" s="7">
        <f t="shared" si="17"/>
        <v>43.566545946070832</v>
      </c>
      <c r="I54" s="19"/>
      <c r="J54" s="8">
        <f t="shared" si="23"/>
        <v>2.5999999999999999E-2</v>
      </c>
      <c r="K54" s="7">
        <f t="shared" si="18"/>
        <v>30.568662488949336</v>
      </c>
      <c r="L54" s="22">
        <v>26</v>
      </c>
      <c r="M54" s="6">
        <f t="shared" si="24"/>
        <v>2.5999999999999999E-3</v>
      </c>
      <c r="N54" s="7">
        <f t="shared" si="19"/>
        <v>22.056241312189584</v>
      </c>
      <c r="Q54">
        <v>1</v>
      </c>
      <c r="R54">
        <v>1</v>
      </c>
      <c r="S54">
        <v>1</v>
      </c>
      <c r="T54" s="5">
        <v>1</v>
      </c>
    </row>
    <row r="55" spans="1:20" x14ac:dyDescent="0.25">
      <c r="A55" s="2"/>
      <c r="B55" s="7"/>
      <c r="C55" s="19"/>
      <c r="D55" s="8">
        <f t="shared" si="21"/>
        <v>0.67500000000000004</v>
      </c>
      <c r="E55" s="7">
        <f t="shared" si="16"/>
        <v>54.537621901698799</v>
      </c>
      <c r="F55" s="19"/>
      <c r="G55" s="10">
        <f t="shared" si="22"/>
        <v>0.27</v>
      </c>
      <c r="H55" s="7">
        <f t="shared" si="17"/>
        <v>43.871870089833727</v>
      </c>
      <c r="I55" s="19"/>
      <c r="J55" s="8">
        <f t="shared" si="23"/>
        <v>2.7E-2</v>
      </c>
      <c r="K55" s="7">
        <f t="shared" si="18"/>
        <v>30.731634267360896</v>
      </c>
      <c r="L55" s="22">
        <v>27</v>
      </c>
      <c r="M55" s="6">
        <f t="shared" si="24"/>
        <v>2.7000000000000001E-3</v>
      </c>
      <c r="N55" s="7">
        <f t="shared" si="19"/>
        <v>22.178495462153936</v>
      </c>
      <c r="Q55">
        <v>2</v>
      </c>
      <c r="R55">
        <v>2</v>
      </c>
      <c r="S55">
        <v>2</v>
      </c>
      <c r="T55" s="5">
        <v>1.1000000000000001</v>
      </c>
    </row>
    <row r="56" spans="1:20" x14ac:dyDescent="0.25">
      <c r="A56" s="2"/>
      <c r="B56" s="7"/>
      <c r="C56" s="19"/>
      <c r="D56" s="8">
        <f t="shared" si="21"/>
        <v>0.7</v>
      </c>
      <c r="E56" s="7">
        <f t="shared" si="16"/>
        <v>55.244005127080406</v>
      </c>
      <c r="F56" s="19"/>
      <c r="G56" s="10">
        <f t="shared" si="22"/>
        <v>0.28000000000000003</v>
      </c>
      <c r="H56" s="7">
        <f t="shared" si="17"/>
        <v>44.171584927287839</v>
      </c>
      <c r="I56" s="19"/>
      <c r="J56" s="8">
        <f t="shared" si="23"/>
        <v>2.8000000000000001E-2</v>
      </c>
      <c r="K56" s="7">
        <f t="shared" si="18"/>
        <v>30.88964352450882</v>
      </c>
      <c r="L56" s="22">
        <v>28</v>
      </c>
      <c r="M56" s="6">
        <f t="shared" si="24"/>
        <v>2.8E-3</v>
      </c>
      <c r="N56" s="7">
        <f t="shared" si="19"/>
        <v>22.296727666478233</v>
      </c>
      <c r="Q56">
        <v>3</v>
      </c>
      <c r="R56">
        <v>3</v>
      </c>
      <c r="S56">
        <v>3</v>
      </c>
      <c r="T56" s="5">
        <v>1.2</v>
      </c>
    </row>
    <row r="57" spans="1:20" x14ac:dyDescent="0.25">
      <c r="A57" s="2"/>
      <c r="B57" s="7"/>
      <c r="C57" s="19"/>
      <c r="D57" s="8">
        <f t="shared" si="21"/>
        <v>0.72499999999999998</v>
      </c>
      <c r="E57" s="7">
        <f t="shared" si="16"/>
        <v>55.977601260424784</v>
      </c>
      <c r="F57" s="19"/>
      <c r="G57" s="10">
        <f t="shared" si="22"/>
        <v>0.28999999999999998</v>
      </c>
      <c r="H57" s="7">
        <f t="shared" si="17"/>
        <v>44.466152804443269</v>
      </c>
      <c r="I57" s="19"/>
      <c r="J57" s="8">
        <f t="shared" si="23"/>
        <v>2.9000000000000001E-2</v>
      </c>
      <c r="K57" s="7">
        <f t="shared" si="18"/>
        <v>31.043020760081617</v>
      </c>
      <c r="L57" s="22">
        <v>29</v>
      </c>
      <c r="M57" s="6">
        <f t="shared" si="24"/>
        <v>2.8999999999999998E-3</v>
      </c>
      <c r="N57" s="7">
        <f t="shared" si="19"/>
        <v>22.411209654528555</v>
      </c>
      <c r="Q57">
        <v>4</v>
      </c>
      <c r="R57">
        <v>4</v>
      </c>
      <c r="S57">
        <v>4</v>
      </c>
      <c r="T57" s="5">
        <v>1.3</v>
      </c>
    </row>
    <row r="58" spans="1:20" x14ac:dyDescent="0.25">
      <c r="A58" s="2"/>
      <c r="B58" s="7"/>
      <c r="C58" s="19"/>
      <c r="D58" s="8">
        <f t="shared" si="21"/>
        <v>0.75</v>
      </c>
      <c r="E58" s="7">
        <f t="shared" si="16"/>
        <v>56.744897501960821</v>
      </c>
      <c r="F58" s="19"/>
      <c r="G58" s="10">
        <f t="shared" si="22"/>
        <v>0.3</v>
      </c>
      <c r="H58" s="7">
        <f t="shared" si="17"/>
        <v>44.755994872919594</v>
      </c>
      <c r="I58" s="19"/>
      <c r="J58" s="8">
        <f t="shared" si="23"/>
        <v>0.03</v>
      </c>
      <c r="K58" s="7">
        <f t="shared" si="18"/>
        <v>31.192063918487491</v>
      </c>
      <c r="L58" s="22">
        <v>30</v>
      </c>
      <c r="M58" s="6">
        <f t="shared" si="24"/>
        <v>3.0000000000000001E-3</v>
      </c>
      <c r="N58" s="7">
        <f t="shared" si="19"/>
        <v>22.522186145550069</v>
      </c>
      <c r="Q58">
        <v>5</v>
      </c>
      <c r="R58">
        <v>5</v>
      </c>
      <c r="S58">
        <v>5</v>
      </c>
      <c r="T58" s="5">
        <v>1.4</v>
      </c>
    </row>
    <row r="59" spans="1:20" x14ac:dyDescent="0.25">
      <c r="A59" s="2"/>
      <c r="B59" s="7"/>
      <c r="C59" s="19"/>
      <c r="D59" s="8">
        <f t="shared" si="21"/>
        <v>0.77500000000000002</v>
      </c>
      <c r="E59" s="7">
        <f t="shared" si="16"/>
        <v>57.55415026360469</v>
      </c>
      <c r="F59" s="19"/>
      <c r="G59" s="10">
        <f t="shared" si="22"/>
        <v>0.31</v>
      </c>
      <c r="H59" s="7">
        <f t="shared" si="17"/>
        <v>45.041496526525464</v>
      </c>
      <c r="I59" s="19"/>
      <c r="J59" s="8">
        <f t="shared" si="23"/>
        <v>3.1E-2</v>
      </c>
      <c r="K59" s="7">
        <f t="shared" si="18"/>
        <v>31.337042565418926</v>
      </c>
      <c r="L59" s="22">
        <v>31</v>
      </c>
      <c r="M59" s="6">
        <f t="shared" si="24"/>
        <v>3.0999999999999999E-3</v>
      </c>
      <c r="N59" s="7">
        <f t="shared" si="19"/>
        <v>22.629878335153389</v>
      </c>
      <c r="Q59">
        <v>6</v>
      </c>
      <c r="R59">
        <v>6</v>
      </c>
      <c r="S59">
        <v>6</v>
      </c>
      <c r="T59" s="5">
        <v>1.5</v>
      </c>
    </row>
    <row r="60" spans="1:20" x14ac:dyDescent="0.25">
      <c r="A60" s="2"/>
      <c r="B60" s="7"/>
      <c r="C60" s="19"/>
      <c r="D60" s="8">
        <f t="shared" si="21"/>
        <v>0.8</v>
      </c>
      <c r="E60" s="7">
        <f t="shared" si="16"/>
        <v>58.416212335729149</v>
      </c>
      <c r="F60" s="19"/>
      <c r="G60" s="10">
        <f t="shared" si="22"/>
        <v>0.32</v>
      </c>
      <c r="H60" s="7">
        <f t="shared" si="17"/>
        <v>45.323012008854917</v>
      </c>
      <c r="I60" s="19"/>
      <c r="J60" s="8">
        <f t="shared" si="23"/>
        <v>3.2000000000000001E-2</v>
      </c>
      <c r="K60" s="7">
        <f t="shared" si="18"/>
        <v>31.478201412309534</v>
      </c>
      <c r="L60" s="22">
        <v>32</v>
      </c>
      <c r="M60" s="6">
        <f t="shared" si="24"/>
        <v>3.2000000000000002E-3</v>
      </c>
      <c r="N60" s="7">
        <f t="shared" si="19"/>
        <v>22.734486834956037</v>
      </c>
      <c r="Q60">
        <v>7</v>
      </c>
      <c r="R60">
        <v>7</v>
      </c>
      <c r="S60">
        <v>7</v>
      </c>
      <c r="T60" s="5">
        <v>1.6</v>
      </c>
    </row>
    <row r="61" spans="1:20" x14ac:dyDescent="0.25">
      <c r="A61" s="2"/>
      <c r="B61" s="7"/>
      <c r="C61" s="19"/>
      <c r="D61" s="8">
        <f t="shared" si="21"/>
        <v>0.82499999999999996</v>
      </c>
      <c r="E61" s="7">
        <f t="shared" si="16"/>
        <v>59.345892910734804</v>
      </c>
      <c r="F61" s="19"/>
      <c r="G61" s="10">
        <f t="shared" si="22"/>
        <v>0.33</v>
      </c>
      <c r="H61" s="7">
        <f t="shared" ref="H61:H92" si="26">_xlfn.NORM.INV(G61,$B$4,$E$4)</f>
        <v>45.600868343267663</v>
      </c>
      <c r="I61" s="19"/>
      <c r="J61" s="8">
        <f t="shared" si="23"/>
        <v>3.3000000000000002E-2</v>
      </c>
      <c r="K61" s="7">
        <f t="shared" si="18"/>
        <v>31.615763307522233</v>
      </c>
      <c r="L61" s="22">
        <v>33</v>
      </c>
      <c r="M61" s="6">
        <f t="shared" si="24"/>
        <v>3.3E-3</v>
      </c>
      <c r="N61" s="7">
        <f t="shared" si="19"/>
        <v>22.836194165391351</v>
      </c>
      <c r="Q61">
        <v>8</v>
      </c>
      <c r="R61">
        <v>8</v>
      </c>
      <c r="S61">
        <v>8</v>
      </c>
      <c r="T61" s="5">
        <v>1.7</v>
      </c>
    </row>
    <row r="62" spans="1:20" x14ac:dyDescent="0.25">
      <c r="A62" s="2"/>
      <c r="B62" s="7"/>
      <c r="C62" s="19"/>
      <c r="D62" s="8">
        <f t="shared" si="21"/>
        <v>0.85</v>
      </c>
      <c r="E62" s="7">
        <f t="shared" si="16"/>
        <v>60.3643338949379</v>
      </c>
      <c r="F62" s="19"/>
      <c r="G62" s="10">
        <f t="shared" si="22"/>
        <v>0.34</v>
      </c>
      <c r="H62" s="7">
        <f t="shared" si="26"/>
        <v>45.875368705585949</v>
      </c>
      <c r="I62" s="19"/>
      <c r="J62" s="8">
        <f t="shared" si="23"/>
        <v>3.4000000000000002E-2</v>
      </c>
      <c r="K62" s="7">
        <f t="shared" si="18"/>
        <v>31.749931788535971</v>
      </c>
      <c r="L62" s="22">
        <v>34</v>
      </c>
      <c r="M62" s="6">
        <f t="shared" si="24"/>
        <v>3.3999999999999998E-3</v>
      </c>
      <c r="N62" s="7">
        <f t="shared" si="19"/>
        <v>22.935166880957453</v>
      </c>
      <c r="Q62">
        <v>9</v>
      </c>
      <c r="R62">
        <v>9</v>
      </c>
      <c r="S62">
        <v>9</v>
      </c>
      <c r="T62" s="5">
        <v>1.8</v>
      </c>
    </row>
    <row r="63" spans="1:20" x14ac:dyDescent="0.25">
      <c r="A63" s="2"/>
      <c r="B63" s="7"/>
      <c r="C63" s="19"/>
      <c r="D63" s="8">
        <f t="shared" si="21"/>
        <v>0.875</v>
      </c>
      <c r="E63" s="7">
        <f t="shared" si="16"/>
        <v>61.50349380376008</v>
      </c>
      <c r="F63" s="19"/>
      <c r="G63" s="10">
        <f t="shared" si="22"/>
        <v>0.35</v>
      </c>
      <c r="H63" s="7">
        <f t="shared" si="26"/>
        <v>46.146795335924324</v>
      </c>
      <c r="I63" s="19"/>
      <c r="J63" s="8">
        <f t="shared" si="23"/>
        <v>3.5000000000000003E-2</v>
      </c>
      <c r="K63" s="7">
        <f t="shared" si="18"/>
        <v>31.880893270474022</v>
      </c>
      <c r="L63" s="22">
        <v>35</v>
      </c>
      <c r="M63" s="6">
        <f t="shared" si="24"/>
        <v>3.5000000000000001E-3</v>
      </c>
      <c r="N63" s="7">
        <f t="shared" si="19"/>
        <v>23.031557391218747</v>
      </c>
      <c r="Q63">
        <v>10</v>
      </c>
      <c r="R63">
        <v>10</v>
      </c>
      <c r="S63">
        <v>10</v>
      </c>
      <c r="T63" s="5">
        <v>1.9</v>
      </c>
    </row>
    <row r="64" spans="1:20" x14ac:dyDescent="0.25">
      <c r="A64" s="2"/>
      <c r="B64" s="7"/>
      <c r="C64" s="19"/>
      <c r="D64" s="8">
        <f t="shared" si="21"/>
        <v>0.9</v>
      </c>
      <c r="E64" s="7">
        <f t="shared" si="16"/>
        <v>62.815515655446006</v>
      </c>
      <c r="F64" s="19"/>
      <c r="G64" s="10">
        <f t="shared" si="22"/>
        <v>0.36</v>
      </c>
      <c r="H64" s="7">
        <f t="shared" si="26"/>
        <v>46.415412067488063</v>
      </c>
      <c r="I64" s="19"/>
      <c r="J64" s="8">
        <f t="shared" si="23"/>
        <v>3.5999999999999997E-2</v>
      </c>
      <c r="K64" s="7">
        <f t="shared" si="18"/>
        <v>32.008818931620333</v>
      </c>
      <c r="L64" s="22">
        <v>36</v>
      </c>
      <c r="M64" s="6">
        <f t="shared" si="24"/>
        <v>3.5999999999999999E-3</v>
      </c>
      <c r="N64" s="7">
        <f t="shared" si="19"/>
        <v>23.125505528485277</v>
      </c>
      <c r="R64">
        <v>11</v>
      </c>
      <c r="S64">
        <v>11</v>
      </c>
      <c r="T64" s="5">
        <v>2</v>
      </c>
    </row>
    <row r="65" spans="1:20" x14ac:dyDescent="0.25">
      <c r="A65" s="2"/>
      <c r="B65" s="7"/>
      <c r="C65" s="19"/>
      <c r="D65" s="8">
        <f t="shared" si="21"/>
        <v>0.92500000000000004</v>
      </c>
      <c r="E65" s="7">
        <f t="shared" si="16"/>
        <v>64.395314709384564</v>
      </c>
      <c r="F65" s="19"/>
      <c r="G65" s="10">
        <f t="shared" si="22"/>
        <v>0.37</v>
      </c>
      <c r="H65" s="7">
        <f t="shared" si="26"/>
        <v>46.681466535631834</v>
      </c>
      <c r="I65" s="19"/>
      <c r="J65" s="8">
        <f t="shared" si="23"/>
        <v>3.6999999999999998E-2</v>
      </c>
      <c r="K65" s="7">
        <f t="shared" si="18"/>
        <v>32.1338663450653</v>
      </c>
      <c r="L65" s="22">
        <v>37</v>
      </c>
      <c r="M65" s="6">
        <f t="shared" si="24"/>
        <v>3.7000000000000002E-3</v>
      </c>
      <c r="N65" s="7">
        <f t="shared" si="19"/>
        <v>23.217139903405837</v>
      </c>
      <c r="R65">
        <v>12</v>
      </c>
      <c r="S65">
        <v>12</v>
      </c>
      <c r="T65" s="5">
        <v>2.1</v>
      </c>
    </row>
    <row r="66" spans="1:20" x14ac:dyDescent="0.25">
      <c r="A66" s="2"/>
      <c r="B66" s="7"/>
      <c r="C66" s="19"/>
      <c r="D66" s="8">
        <f t="shared" si="21"/>
        <v>0.95</v>
      </c>
      <c r="E66" s="7">
        <f t="shared" si="16"/>
        <v>66.448536269514719</v>
      </c>
      <c r="F66" s="19"/>
      <c r="G66" s="10">
        <f t="shared" si="22"/>
        <v>0.38</v>
      </c>
      <c r="H66" s="7">
        <f t="shared" si="26"/>
        <v>46.94519211900603</v>
      </c>
      <c r="I66" s="19"/>
      <c r="J66" s="8">
        <f t="shared" si="23"/>
        <v>3.7999999999999999E-2</v>
      </c>
      <c r="K66" s="7">
        <f t="shared" si="18"/>
        <v>32.256180896550433</v>
      </c>
      <c r="L66" s="22">
        <v>38</v>
      </c>
      <c r="M66" s="6">
        <f t="shared" si="24"/>
        <v>3.8E-3</v>
      </c>
      <c r="N66" s="7">
        <f t="shared" si="19"/>
        <v>23.306579082074734</v>
      </c>
      <c r="R66">
        <v>13</v>
      </c>
      <c r="S66">
        <v>13</v>
      </c>
      <c r="T66" s="5">
        <v>2.2000000000000002</v>
      </c>
    </row>
    <row r="67" spans="1:20" x14ac:dyDescent="0.25">
      <c r="A67" s="2"/>
      <c r="B67" s="7"/>
      <c r="C67" s="19"/>
      <c r="D67" s="8">
        <f t="shared" si="21"/>
        <v>0.97499999999999998</v>
      </c>
      <c r="E67" s="7">
        <f t="shared" si="16"/>
        <v>69.599639845400532</v>
      </c>
      <c r="F67" s="19"/>
      <c r="G67" s="10">
        <f t="shared" si="22"/>
        <v>0.39</v>
      </c>
      <c r="H67" s="7">
        <f t="shared" si="26"/>
        <v>47.206809655525461</v>
      </c>
      <c r="I67" s="19"/>
      <c r="J67" s="8">
        <f t="shared" si="23"/>
        <v>3.9E-2</v>
      </c>
      <c r="K67" s="7">
        <f t="shared" si="18"/>
        <v>32.375897021376105</v>
      </c>
      <c r="L67" s="22">
        <v>39</v>
      </c>
      <c r="M67" s="6">
        <f t="shared" si="24"/>
        <v>3.8999999999999998E-3</v>
      </c>
      <c r="N67" s="7">
        <f t="shared" si="19"/>
        <v>23.39393261219228</v>
      </c>
      <c r="R67">
        <v>14</v>
      </c>
      <c r="S67">
        <v>14</v>
      </c>
      <c r="T67" s="5">
        <v>2.2999999999999998</v>
      </c>
    </row>
    <row r="68" spans="1:20" x14ac:dyDescent="0.25">
      <c r="A68" s="2"/>
      <c r="B68" s="7"/>
      <c r="D68" s="8"/>
      <c r="E68" s="7"/>
      <c r="F68" s="19"/>
      <c r="G68" s="10">
        <f t="shared" si="22"/>
        <v>0.4</v>
      </c>
      <c r="H68" s="7">
        <f t="shared" si="26"/>
        <v>47.466528968642002</v>
      </c>
      <c r="I68" s="19"/>
      <c r="J68" s="8">
        <f t="shared" si="23"/>
        <v>0.04</v>
      </c>
      <c r="K68" s="7">
        <f t="shared" si="18"/>
        <v>32.493139287478307</v>
      </c>
      <c r="L68" s="22">
        <v>40</v>
      </c>
      <c r="M68" s="6">
        <f t="shared" si="24"/>
        <v>4.0000000000000001E-3</v>
      </c>
      <c r="N68" s="7">
        <f t="shared" si="19"/>
        <v>23.479301920978045</v>
      </c>
      <c r="R68">
        <v>15</v>
      </c>
      <c r="S68">
        <v>15</v>
      </c>
      <c r="T68" s="5">
        <v>2.4</v>
      </c>
    </row>
    <row r="69" spans="1:20" x14ac:dyDescent="0.25">
      <c r="A69" s="2"/>
      <c r="B69" s="7"/>
      <c r="D69" s="8"/>
      <c r="E69" s="7"/>
      <c r="F69" s="19"/>
      <c r="G69" s="10">
        <f t="shared" si="22"/>
        <v>0.41</v>
      </c>
      <c r="H69" s="7">
        <f t="shared" si="26"/>
        <v>47.724550233588502</v>
      </c>
      <c r="I69" s="19"/>
      <c r="J69" s="8">
        <f t="shared" si="23"/>
        <v>4.1000000000000002E-2</v>
      </c>
      <c r="K69" s="7">
        <f t="shared" si="18"/>
        <v>32.60802334714748</v>
      </c>
      <c r="L69" s="22">
        <v>41</v>
      </c>
      <c r="M69" s="6">
        <f t="shared" si="24"/>
        <v>4.1000000000000003E-3</v>
      </c>
      <c r="N69" s="7">
        <f t="shared" si="19"/>
        <v>23.562781103645037</v>
      </c>
      <c r="R69">
        <v>16</v>
      </c>
      <c r="S69">
        <v>16</v>
      </c>
      <c r="T69" s="5">
        <v>2.5</v>
      </c>
    </row>
    <row r="70" spans="1:20" x14ac:dyDescent="0.25">
      <c r="A70" s="2"/>
      <c r="B70" s="7"/>
      <c r="D70" s="8"/>
      <c r="E70" s="7"/>
      <c r="F70" s="19"/>
      <c r="G70" s="10">
        <f t="shared" si="22"/>
        <v>0.42</v>
      </c>
      <c r="H70" s="7">
        <f t="shared" si="26"/>
        <v>47.981065208581491</v>
      </c>
      <c r="I70" s="19"/>
      <c r="J70" s="8">
        <f t="shared" si="23"/>
        <v>4.2000000000000003E-2</v>
      </c>
      <c r="K70" s="7">
        <f t="shared" si="18"/>
        <v>32.720656776115817</v>
      </c>
      <c r="L70" s="22">
        <v>42</v>
      </c>
      <c r="M70" s="6">
        <f t="shared" si="24"/>
        <v>4.1999999999999997E-3</v>
      </c>
      <c r="N70" s="7">
        <f t="shared" si="19"/>
        <v>23.64445761809657</v>
      </c>
      <c r="R70">
        <v>17</v>
      </c>
      <c r="S70">
        <v>17</v>
      </c>
      <c r="T70" s="5">
        <v>2.6</v>
      </c>
    </row>
    <row r="71" spans="1:20" x14ac:dyDescent="0.25">
      <c r="A71" s="2"/>
      <c r="B71" s="7"/>
      <c r="D71" s="8"/>
      <c r="E71" s="7"/>
      <c r="F71" s="19"/>
      <c r="G71" s="10">
        <f t="shared" si="22"/>
        <v>0.43</v>
      </c>
      <c r="H71" s="7">
        <f t="shared" si="26"/>
        <v>48.236258352191385</v>
      </c>
      <c r="I71" s="19"/>
      <c r="J71" s="8">
        <f t="shared" si="23"/>
        <v>4.2999999999999997E-2</v>
      </c>
      <c r="K71" s="7">
        <f t="shared" si="18"/>
        <v>32.831139815689596</v>
      </c>
      <c r="L71" s="22">
        <v>43</v>
      </c>
      <c r="M71" s="6">
        <f t="shared" si="24"/>
        <v>4.3E-3</v>
      </c>
      <c r="N71" s="7">
        <f t="shared" si="19"/>
        <v>23.72441289894962</v>
      </c>
      <c r="R71">
        <v>18</v>
      </c>
      <c r="S71">
        <v>18</v>
      </c>
      <c r="T71" s="5">
        <v>2.7</v>
      </c>
    </row>
    <row r="72" spans="1:20" x14ac:dyDescent="0.25">
      <c r="A72" s="2"/>
      <c r="B72" s="7"/>
      <c r="D72" s="8"/>
      <c r="E72" s="7"/>
      <c r="F72" s="19"/>
      <c r="G72" s="10">
        <f t="shared" si="22"/>
        <v>0.44</v>
      </c>
      <c r="H72" s="7">
        <f t="shared" si="26"/>
        <v>48.490307845032227</v>
      </c>
      <c r="I72" s="19"/>
      <c r="J72" s="8">
        <f t="shared" si="23"/>
        <v>4.3999999999999997E-2</v>
      </c>
      <c r="K72" s="7">
        <f t="shared" si="18"/>
        <v>32.939566031110388</v>
      </c>
      <c r="L72" s="22">
        <v>44</v>
      </c>
      <c r="M72" s="6">
        <f t="shared" si="24"/>
        <v>4.4000000000000003E-3</v>
      </c>
      <c r="N72" s="7">
        <f t="shared" si="19"/>
        <v>23.80272290189755</v>
      </c>
      <c r="R72">
        <v>19</v>
      </c>
      <c r="S72">
        <v>19</v>
      </c>
      <c r="T72" s="5">
        <v>2.8</v>
      </c>
    </row>
    <row r="73" spans="1:20" x14ac:dyDescent="0.25">
      <c r="A73" s="2"/>
      <c r="B73" s="7"/>
      <c r="D73" s="8"/>
      <c r="E73" s="7"/>
      <c r="F73" s="19"/>
      <c r="G73" s="10">
        <f t="shared" si="22"/>
        <v>0.45</v>
      </c>
      <c r="H73" s="7">
        <f t="shared" si="26"/>
        <v>48.743386531449261</v>
      </c>
      <c r="I73" s="19"/>
      <c r="J73" s="8">
        <f t="shared" si="23"/>
        <v>4.4999999999999998E-2</v>
      </c>
      <c r="K73" s="7">
        <f t="shared" si="18"/>
        <v>33.046022897278647</v>
      </c>
      <c r="L73" s="22">
        <v>45</v>
      </c>
      <c r="M73" s="6">
        <f t="shared" si="24"/>
        <v>4.4999999999999997E-3</v>
      </c>
      <c r="N73" s="7">
        <f t="shared" si="19"/>
        <v>23.879458587707223</v>
      </c>
      <c r="R73">
        <v>20</v>
      </c>
      <c r="S73">
        <v>20</v>
      </c>
      <c r="T73" s="5">
        <v>2.9</v>
      </c>
    </row>
    <row r="74" spans="1:20" x14ac:dyDescent="0.25">
      <c r="A74" s="2"/>
      <c r="B74" s="7"/>
      <c r="D74" s="8"/>
      <c r="E74" s="7"/>
      <c r="F74" s="19"/>
      <c r="G74" s="10">
        <f t="shared" si="22"/>
        <v>0.46</v>
      </c>
      <c r="H74" s="7">
        <f t="shared" si="26"/>
        <v>48.995662794885305</v>
      </c>
      <c r="I74" s="19"/>
      <c r="J74" s="8">
        <f t="shared" si="23"/>
        <v>4.5999999999999999E-2</v>
      </c>
      <c r="K74" s="7">
        <f t="shared" si="18"/>
        <v>33.150592321280854</v>
      </c>
      <c r="L74" s="22">
        <v>46</v>
      </c>
      <c r="M74" s="6">
        <f t="shared" si="24"/>
        <v>4.5999999999999999E-3</v>
      </c>
      <c r="N74" s="7">
        <f t="shared" si="19"/>
        <v>23.954686353728061</v>
      </c>
      <c r="S74">
        <v>21</v>
      </c>
      <c r="T74" s="5">
        <v>3</v>
      </c>
    </row>
    <row r="75" spans="1:20" x14ac:dyDescent="0.25">
      <c r="A75" s="2"/>
      <c r="B75" s="7"/>
      <c r="D75" s="8"/>
      <c r="E75" s="7"/>
      <c r="F75" s="19"/>
      <c r="G75" s="10">
        <f t="shared" si="22"/>
        <v>0.47</v>
      </c>
      <c r="H75" s="7">
        <f t="shared" si="26"/>
        <v>49.247301379001698</v>
      </c>
      <c r="I75" s="19"/>
      <c r="J75" s="8">
        <f t="shared" si="23"/>
        <v>4.7E-2</v>
      </c>
      <c r="K75" s="7">
        <f t="shared" si="18"/>
        <v>33.25335110975675</v>
      </c>
      <c r="L75" s="22">
        <v>47</v>
      </c>
      <c r="M75" s="6">
        <f t="shared" si="24"/>
        <v>4.7000000000000002E-3</v>
      </c>
      <c r="N75" s="7">
        <f t="shared" si="19"/>
        <v>24.028468419614452</v>
      </c>
      <c r="S75">
        <v>22</v>
      </c>
      <c r="T75" s="5">
        <v>3.1</v>
      </c>
    </row>
    <row r="76" spans="1:20" x14ac:dyDescent="0.25">
      <c r="A76" s="2"/>
      <c r="B76" s="7"/>
      <c r="D76" s="8"/>
      <c r="E76" s="7"/>
      <c r="F76" s="19"/>
      <c r="G76" s="10">
        <f t="shared" si="22"/>
        <v>0.48</v>
      </c>
      <c r="H76" s="7">
        <f t="shared" si="26"/>
        <v>49.498464165352665</v>
      </c>
      <c r="I76" s="19"/>
      <c r="J76" s="8">
        <f t="shared" si="23"/>
        <v>4.8000000000000001E-2</v>
      </c>
      <c r="K76" s="7">
        <f t="shared" si="18"/>
        <v>33.35437138797279</v>
      </c>
      <c r="L76" s="22">
        <v>48</v>
      </c>
      <c r="M76" s="6">
        <f t="shared" si="24"/>
        <v>4.7999999999999996E-3</v>
      </c>
      <c r="N76" s="7">
        <f t="shared" si="19"/>
        <v>24.100863172984333</v>
      </c>
      <c r="S76">
        <v>23</v>
      </c>
      <c r="T76" s="5">
        <v>3.2</v>
      </c>
    </row>
    <row r="77" spans="1:20" x14ac:dyDescent="0.25">
      <c r="A77" s="2"/>
      <c r="B77" s="7"/>
      <c r="D77" s="8"/>
      <c r="E77" s="7"/>
      <c r="F77" s="19"/>
      <c r="G77" s="10">
        <f t="shared" si="22"/>
        <v>0.49</v>
      </c>
      <c r="H77" s="7">
        <f t="shared" si="26"/>
        <v>49.749310917412892</v>
      </c>
      <c r="I77" s="19"/>
      <c r="J77" s="8">
        <f t="shared" si="23"/>
        <v>4.9000000000000002E-2</v>
      </c>
      <c r="K77" s="7">
        <f t="shared" si="18"/>
        <v>33.453720976489222</v>
      </c>
      <c r="L77" s="22">
        <v>49</v>
      </c>
      <c r="M77" s="6">
        <f t="shared" si="24"/>
        <v>4.8999999999999998E-3</v>
      </c>
      <c r="N77" s="7">
        <f t="shared" si="19"/>
        <v>24.171925479917626</v>
      </c>
      <c r="S77">
        <v>24</v>
      </c>
      <c r="T77" s="5">
        <v>3.3</v>
      </c>
    </row>
    <row r="78" spans="1:20" x14ac:dyDescent="0.25">
      <c r="A78" s="2"/>
      <c r="B78" s="7"/>
      <c r="D78" s="8"/>
      <c r="E78" s="7"/>
      <c r="F78" s="19"/>
      <c r="G78" s="10">
        <f t="shared" si="22"/>
        <v>0.5</v>
      </c>
      <c r="H78" s="7">
        <f t="shared" si="26"/>
        <v>50</v>
      </c>
      <c r="I78" s="19"/>
      <c r="J78" s="8">
        <f t="shared" si="23"/>
        <v>0.05</v>
      </c>
      <c r="K78" s="7">
        <f t="shared" si="18"/>
        <v>33.551463730485274</v>
      </c>
      <c r="L78" s="22">
        <v>50</v>
      </c>
      <c r="M78" s="6">
        <f t="shared" si="24"/>
        <v>5.0000000000000001E-3</v>
      </c>
      <c r="N78" s="7">
        <f t="shared" si="19"/>
        <v>24.241706964511</v>
      </c>
      <c r="S78">
        <v>25</v>
      </c>
      <c r="T78" s="5">
        <v>3.4</v>
      </c>
    </row>
    <row r="79" spans="1:20" x14ac:dyDescent="0.25">
      <c r="A79" s="2"/>
      <c r="B79" s="7"/>
      <c r="D79" s="8"/>
      <c r="E79" s="7"/>
      <c r="F79" s="19"/>
      <c r="G79" s="10">
        <f t="shared" si="22"/>
        <v>0.51</v>
      </c>
      <c r="H79" s="7">
        <f t="shared" si="26"/>
        <v>50.250689082587108</v>
      </c>
      <c r="I79" s="19"/>
      <c r="J79" s="8">
        <f t="shared" si="23"/>
        <v>5.0999999999999997E-2</v>
      </c>
      <c r="K79" s="7">
        <f t="shared" si="18"/>
        <v>33.647659846113498</v>
      </c>
      <c r="L79" s="22">
        <v>51</v>
      </c>
      <c r="M79" s="6">
        <f t="shared" si="24"/>
        <v>5.1000000000000004E-3</v>
      </c>
      <c r="N79" s="7">
        <f t="shared" si="19"/>
        <v>24.310256261126135</v>
      </c>
      <c r="S79">
        <v>26</v>
      </c>
      <c r="T79" s="5">
        <v>3.5</v>
      </c>
    </row>
    <row r="80" spans="1:20" x14ac:dyDescent="0.25">
      <c r="A80" s="2"/>
      <c r="B80" s="7"/>
      <c r="D80" s="8"/>
      <c r="E80" s="7"/>
      <c r="F80" s="19"/>
      <c r="G80" s="10">
        <f t="shared" si="22"/>
        <v>0.52</v>
      </c>
      <c r="H80" s="7">
        <f t="shared" si="26"/>
        <v>50.501535834647335</v>
      </c>
      <c r="I80" s="19"/>
      <c r="J80" s="8">
        <f t="shared" si="23"/>
        <v>5.1999999999999998E-2</v>
      </c>
      <c r="K80" s="7">
        <f t="shared" si="18"/>
        <v>33.742366137667659</v>
      </c>
      <c r="L80" s="22">
        <v>52</v>
      </c>
      <c r="M80" s="6">
        <f t="shared" si="24"/>
        <v>5.1999999999999998E-3</v>
      </c>
      <c r="N80" s="7">
        <f t="shared" si="19"/>
        <v>24.377619242478513</v>
      </c>
      <c r="S80">
        <v>27</v>
      </c>
      <c r="T80" s="5">
        <v>3.6</v>
      </c>
    </row>
    <row r="81" spans="1:20" x14ac:dyDescent="0.25">
      <c r="A81" s="2"/>
      <c r="B81" s="7"/>
      <c r="D81" s="8"/>
      <c r="E81" s="7"/>
      <c r="F81" s="19"/>
      <c r="G81" s="10">
        <f t="shared" si="22"/>
        <v>0.53</v>
      </c>
      <c r="H81" s="7">
        <f t="shared" si="26"/>
        <v>50.752698620998302</v>
      </c>
      <c r="I81" s="19"/>
      <c r="J81" s="8">
        <f t="shared" si="23"/>
        <v>5.2999999999999999E-2</v>
      </c>
      <c r="K81" s="7">
        <f t="shared" si="18"/>
        <v>33.835636288849784</v>
      </c>
      <c r="L81" s="22">
        <v>53</v>
      </c>
      <c r="M81" s="6">
        <f t="shared" si="24"/>
        <v>5.3E-3</v>
      </c>
      <c r="N81" s="7">
        <f t="shared" si="19"/>
        <v>24.443839226297953</v>
      </c>
      <c r="S81">
        <v>28</v>
      </c>
      <c r="T81" s="5">
        <v>3.7</v>
      </c>
    </row>
    <row r="82" spans="1:20" x14ac:dyDescent="0.25">
      <c r="A82" s="2"/>
      <c r="B82" s="7"/>
      <c r="D82" s="8"/>
      <c r="E82" s="7"/>
      <c r="F82" s="19"/>
      <c r="G82" s="10">
        <f t="shared" si="22"/>
        <v>0.54</v>
      </c>
      <c r="H82" s="7">
        <f t="shared" si="26"/>
        <v>51.004337205114702</v>
      </c>
      <c r="I82" s="19"/>
      <c r="J82" s="8">
        <f t="shared" si="23"/>
        <v>5.3999999999999999E-2</v>
      </c>
      <c r="K82" s="7">
        <f t="shared" si="18"/>
        <v>33.92752108099782</v>
      </c>
      <c r="L82" s="22">
        <v>54</v>
      </c>
      <c r="M82" s="6">
        <f t="shared" si="24"/>
        <v>5.4000000000000003E-3</v>
      </c>
      <c r="N82" s="7">
        <f t="shared" si="19"/>
        <v>24.508957162938181</v>
      </c>
      <c r="S82">
        <v>29</v>
      </c>
      <c r="T82" s="5">
        <v>3.8</v>
      </c>
    </row>
    <row r="83" spans="1:20" x14ac:dyDescent="0.25">
      <c r="A83" s="2"/>
      <c r="B83" s="7"/>
      <c r="D83" s="8"/>
      <c r="E83" s="7"/>
      <c r="F83" s="19"/>
      <c r="G83" s="10">
        <f t="shared" si="22"/>
        <v>0.55000000000000004</v>
      </c>
      <c r="H83" s="7">
        <f t="shared" si="26"/>
        <v>51.256613468550739</v>
      </c>
      <c r="I83" s="19"/>
      <c r="J83" s="8">
        <f t="shared" si="23"/>
        <v>5.5E-2</v>
      </c>
      <c r="K83" s="7">
        <f t="shared" si="18"/>
        <v>34.018068600771826</v>
      </c>
      <c r="L83" s="22">
        <v>55</v>
      </c>
      <c r="M83" s="6">
        <f t="shared" si="24"/>
        <v>5.4999999999999997E-3</v>
      </c>
      <c r="N83" s="7">
        <f t="shared" si="19"/>
        <v>24.573011806009525</v>
      </c>
      <c r="S83">
        <v>30</v>
      </c>
      <c r="T83" s="5">
        <v>3.9</v>
      </c>
    </row>
    <row r="84" spans="1:20" x14ac:dyDescent="0.25">
      <c r="A84" s="2"/>
      <c r="B84" s="7"/>
      <c r="D84" s="8"/>
      <c r="E84" s="7"/>
      <c r="F84" s="19"/>
      <c r="G84" s="10">
        <f t="shared" si="22"/>
        <v>0.56000000000000005</v>
      </c>
      <c r="H84" s="7">
        <f t="shared" si="26"/>
        <v>51.509692154967773</v>
      </c>
      <c r="I84" s="19"/>
      <c r="J84" s="8">
        <f t="shared" si="23"/>
        <v>5.6000000000000001E-2</v>
      </c>
      <c r="K84" s="7">
        <f t="shared" si="18"/>
        <v>34.107324429486084</v>
      </c>
      <c r="L84" s="22">
        <v>56</v>
      </c>
      <c r="M84" s="6">
        <f t="shared" si="24"/>
        <v>5.5999999999999999E-3</v>
      </c>
      <c r="N84" s="7">
        <f t="shared" si="19"/>
        <v>24.636039867850414</v>
      </c>
      <c r="S84">
        <v>31</v>
      </c>
      <c r="T84" s="5">
        <v>4</v>
      </c>
    </row>
    <row r="85" spans="1:20" x14ac:dyDescent="0.25">
      <c r="D85" s="8"/>
      <c r="E85" s="7"/>
      <c r="F85" s="19"/>
      <c r="G85" s="10">
        <f t="shared" si="22"/>
        <v>0.56999999999999995</v>
      </c>
      <c r="H85" s="7">
        <f t="shared" si="26"/>
        <v>51.763741647808615</v>
      </c>
      <c r="I85" s="19"/>
      <c r="J85" s="8">
        <f t="shared" si="23"/>
        <v>5.7000000000000002E-2</v>
      </c>
      <c r="K85" s="7">
        <f t="shared" si="18"/>
        <v>34.19533181600638</v>
      </c>
      <c r="L85" s="22">
        <v>57</v>
      </c>
      <c r="M85" s="6">
        <f t="shared" si="24"/>
        <v>5.7000000000000002E-3</v>
      </c>
      <c r="N85" s="7">
        <f t="shared" si="19"/>
        <v>24.698076161429686</v>
      </c>
      <c r="S85">
        <v>32</v>
      </c>
      <c r="T85" s="5">
        <v>4.0999999999999996</v>
      </c>
    </row>
    <row r="86" spans="1:20" x14ac:dyDescent="0.25">
      <c r="D86" s="8"/>
      <c r="E86" s="7"/>
      <c r="F86" s="19"/>
      <c r="G86" s="10">
        <f t="shared" si="22"/>
        <v>0.57999999999999996</v>
      </c>
      <c r="H86" s="7">
        <f t="shared" si="26"/>
        <v>52.018934791418509</v>
      </c>
      <c r="I86" s="19"/>
      <c r="J86" s="8">
        <f t="shared" si="23"/>
        <v>5.8000000000000003E-2</v>
      </c>
      <c r="K86" s="7">
        <f t="shared" si="18"/>
        <v>34.282131834901406</v>
      </c>
      <c r="L86" s="22">
        <v>58</v>
      </c>
      <c r="M86" s="6">
        <f t="shared" si="24"/>
        <v>5.7999999999999996E-3</v>
      </c>
      <c r="N86" s="7">
        <f t="shared" si="19"/>
        <v>24.75915373008014</v>
      </c>
      <c r="S86">
        <v>33</v>
      </c>
      <c r="T86" s="5">
        <v>4.2</v>
      </c>
    </row>
    <row r="87" spans="1:20" x14ac:dyDescent="0.25">
      <c r="D87" s="8"/>
      <c r="E87" s="7"/>
      <c r="F87" s="19"/>
      <c r="G87" s="10">
        <f t="shared" si="22"/>
        <v>0.59</v>
      </c>
      <c r="H87" s="7">
        <f t="shared" si="26"/>
        <v>52.275449766411491</v>
      </c>
      <c r="I87" s="19"/>
      <c r="J87" s="8">
        <f t="shared" si="23"/>
        <v>5.8999999999999997E-2</v>
      </c>
      <c r="K87" s="7">
        <f t="shared" si="18"/>
        <v>34.367763531337239</v>
      </c>
      <c r="L87" s="22">
        <v>59</v>
      </c>
      <c r="M87" s="6">
        <f t="shared" si="24"/>
        <v>5.8999999999999999E-3</v>
      </c>
      <c r="N87" s="7">
        <f t="shared" si="19"/>
        <v>24.819303966297532</v>
      </c>
      <c r="S87">
        <v>34</v>
      </c>
      <c r="T87" s="5">
        <v>4.3</v>
      </c>
    </row>
    <row r="88" spans="1:20" x14ac:dyDescent="0.25">
      <c r="D88" s="8"/>
      <c r="E88" s="7"/>
      <c r="F88" s="19"/>
      <c r="G88" s="10">
        <f t="shared" si="22"/>
        <v>0.6</v>
      </c>
      <c r="H88" s="7">
        <f t="shared" si="26"/>
        <v>52.533471031357998</v>
      </c>
      <c r="I88" s="19"/>
      <c r="J88" s="8">
        <f t="shared" si="23"/>
        <v>0.06</v>
      </c>
      <c r="K88" s="7">
        <f t="shared" si="18"/>
        <v>34.452264054031474</v>
      </c>
      <c r="L88" s="22">
        <v>60</v>
      </c>
      <c r="M88" s="6">
        <f t="shared" si="24"/>
        <v>6.0000000000000001E-3</v>
      </c>
      <c r="N88" s="7">
        <f t="shared" si="19"/>
        <v>24.878556720695386</v>
      </c>
      <c r="S88">
        <v>35</v>
      </c>
      <c r="T88" s="5">
        <v>4.4000000000000004</v>
      </c>
    </row>
    <row r="89" spans="1:20" x14ac:dyDescent="0.25">
      <c r="D89" s="8"/>
      <c r="E89" s="7"/>
      <c r="F89" s="19"/>
      <c r="G89" s="10">
        <f t="shared" si="22"/>
        <v>0.61</v>
      </c>
      <c r="H89" s="7">
        <f t="shared" si="26"/>
        <v>52.793190344474539</v>
      </c>
      <c r="I89" s="19"/>
      <c r="J89" s="8">
        <f t="shared" si="23"/>
        <v>6.0999999999999999E-2</v>
      </c>
      <c r="K89" s="7">
        <f t="shared" si="18"/>
        <v>34.535668777432527</v>
      </c>
      <c r="L89" s="22">
        <v>61</v>
      </c>
      <c r="M89" s="6">
        <f t="shared" si="24"/>
        <v>6.1000000000000004E-3</v>
      </c>
      <c r="N89" s="7">
        <f t="shared" si="19"/>
        <v>24.936940402081067</v>
      </c>
      <c r="S89">
        <v>36</v>
      </c>
      <c r="T89" s="5">
        <v>4.5</v>
      </c>
    </row>
    <row r="90" spans="1:20" x14ac:dyDescent="0.25">
      <c r="D90" s="8"/>
      <c r="E90" s="7"/>
      <c r="F90" s="19"/>
      <c r="G90" s="10">
        <f t="shared" si="22"/>
        <v>0.62</v>
      </c>
      <c r="H90" s="7">
        <f t="shared" si="26"/>
        <v>53.05480788099397</v>
      </c>
      <c r="I90" s="19"/>
      <c r="J90" s="8">
        <f t="shared" si="23"/>
        <v>6.2E-2</v>
      </c>
      <c r="K90" s="7">
        <f t="shared" si="18"/>
        <v>34.618011414159355</v>
      </c>
      <c r="L90" s="22">
        <v>62</v>
      </c>
      <c r="M90" s="6">
        <f t="shared" si="24"/>
        <v>6.1999999999999998E-3</v>
      </c>
      <c r="N90" s="7">
        <f t="shared" si="19"/>
        <v>24.994482069509512</v>
      </c>
      <c r="S90">
        <v>37</v>
      </c>
      <c r="T90" s="5">
        <v>4.5999999999999996</v>
      </c>
    </row>
    <row r="91" spans="1:20" x14ac:dyDescent="0.25">
      <c r="D91" s="8"/>
      <c r="E91" s="7"/>
      <c r="F91" s="19"/>
      <c r="G91" s="10">
        <f t="shared" si="22"/>
        <v>0.63</v>
      </c>
      <c r="H91" s="7">
        <f t="shared" si="26"/>
        <v>53.318533464368166</v>
      </c>
      <c r="I91" s="19"/>
      <c r="J91" s="8">
        <f t="shared" si="23"/>
        <v>6.3E-2</v>
      </c>
      <c r="K91" s="7">
        <f t="shared" si="18"/>
        <v>34.699324118621718</v>
      </c>
      <c r="L91" s="22">
        <v>63</v>
      </c>
      <c r="M91" s="6">
        <f t="shared" si="24"/>
        <v>6.3E-3</v>
      </c>
      <c r="N91" s="7">
        <f t="shared" si="19"/>
        <v>25.051207517076193</v>
      </c>
      <c r="S91">
        <v>38</v>
      </c>
      <c r="T91" s="5">
        <v>4.7</v>
      </c>
    </row>
    <row r="92" spans="1:20" x14ac:dyDescent="0.25">
      <c r="D92" s="8"/>
      <c r="E92" s="7"/>
      <c r="F92" s="19"/>
      <c r="G92" s="10">
        <f t="shared" si="22"/>
        <v>0.64</v>
      </c>
      <c r="H92" s="7">
        <f t="shared" si="26"/>
        <v>53.584587932511937</v>
      </c>
      <c r="I92" s="19"/>
      <c r="J92" s="8">
        <f t="shared" si="23"/>
        <v>6.4000000000000001E-2</v>
      </c>
      <c r="K92" s="7">
        <f t="shared" si="18"/>
        <v>34.779637582641442</v>
      </c>
      <c r="L92" s="22">
        <v>64</v>
      </c>
      <c r="M92" s="6">
        <f t="shared" si="24"/>
        <v>6.4000000000000003E-3</v>
      </c>
      <c r="N92" s="7">
        <f t="shared" si="19"/>
        <v>25.107141352127613</v>
      </c>
      <c r="S92">
        <v>39</v>
      </c>
      <c r="T92" s="5">
        <v>4.8</v>
      </c>
    </row>
    <row r="93" spans="1:20" x14ac:dyDescent="0.25">
      <c r="D93" s="8"/>
      <c r="E93" s="7"/>
      <c r="F93" s="19"/>
      <c r="G93" s="10">
        <f t="shared" si="22"/>
        <v>0.65</v>
      </c>
      <c r="H93" s="7">
        <f t="shared" ref="H93:H124" si="27">_xlfn.NORM.INV(G93,$B$4,$E$4)</f>
        <v>53.853204664075676</v>
      </c>
      <c r="I93" s="19"/>
      <c r="J93" s="8">
        <f t="shared" si="23"/>
        <v>6.5000000000000002E-2</v>
      </c>
      <c r="K93" s="7">
        <f t="shared" ref="K93:K156" si="28">_xlfn.NORM.INV(J93,$B$4,$E$4)</f>
        <v>34.858981123807169</v>
      </c>
      <c r="L93" s="22">
        <v>65</v>
      </c>
      <c r="M93" s="6">
        <f t="shared" si="24"/>
        <v>6.4999999999999997E-3</v>
      </c>
      <c r="N93" s="7">
        <f t="shared" ref="N93:N156" si="29">_xlfn.NORM.INV(M93,$B$4,$E$4)</f>
        <v>25.16230706749468</v>
      </c>
      <c r="S93">
        <v>40</v>
      </c>
      <c r="T93" s="5">
        <v>4.9000000000000004</v>
      </c>
    </row>
    <row r="94" spans="1:20" x14ac:dyDescent="0.25">
      <c r="D94" s="8"/>
      <c r="E94" s="7"/>
      <c r="F94" s="19"/>
      <c r="G94" s="10">
        <f t="shared" ref="G94:G127" si="30">$L94/(99+1)</f>
        <v>0.66</v>
      </c>
      <c r="H94" s="7">
        <f t="shared" si="27"/>
        <v>54.124631294414044</v>
      </c>
      <c r="I94" s="19"/>
      <c r="J94" s="8">
        <f t="shared" ref="J94:J157" si="31">$L94/(999+1)</f>
        <v>6.6000000000000003E-2</v>
      </c>
      <c r="K94" s="7">
        <f t="shared" si="28"/>
        <v>34.937382767217557</v>
      </c>
      <c r="L94" s="22">
        <v>66</v>
      </c>
      <c r="M94" s="6">
        <f t="shared" ref="M94:M157" si="32">$L94/(9999+1)</f>
        <v>6.6E-3</v>
      </c>
      <c r="N94" s="7">
        <f t="shared" si="29"/>
        <v>25.216727108290314</v>
      </c>
      <c r="S94">
        <v>41</v>
      </c>
      <c r="T94" s="5">
        <v>5</v>
      </c>
    </row>
    <row r="95" spans="1:20" x14ac:dyDescent="0.25">
      <c r="D95" s="8"/>
      <c r="E95" s="7"/>
      <c r="F95" s="19"/>
      <c r="G95" s="10">
        <f t="shared" si="30"/>
        <v>0.67</v>
      </c>
      <c r="H95" s="7">
        <f t="shared" si="27"/>
        <v>54.399131656732337</v>
      </c>
      <c r="I95" s="19"/>
      <c r="J95" s="8">
        <f t="shared" si="31"/>
        <v>6.7000000000000004E-2</v>
      </c>
      <c r="K95" s="7">
        <f t="shared" si="28"/>
        <v>35.014869321200251</v>
      </c>
      <c r="L95" s="22">
        <v>67</v>
      </c>
      <c r="M95" s="6">
        <f t="shared" si="32"/>
        <v>6.7000000000000002E-3</v>
      </c>
      <c r="N95" s="7">
        <f t="shared" si="29"/>
        <v>25.270422933756116</v>
      </c>
      <c r="S95">
        <v>42</v>
      </c>
      <c r="T95" s="5">
        <v>5.0999999999999996</v>
      </c>
    </row>
    <row r="96" spans="1:20" x14ac:dyDescent="0.25">
      <c r="D96" s="8"/>
      <c r="E96" s="7"/>
      <c r="F96" s="19"/>
      <c r="G96" s="10">
        <f t="shared" si="30"/>
        <v>0.68</v>
      </c>
      <c r="H96" s="7">
        <f t="shared" si="27"/>
        <v>54.676987991145083</v>
      </c>
      <c r="I96" s="19"/>
      <c r="J96" s="8">
        <f t="shared" si="31"/>
        <v>6.8000000000000005E-2</v>
      </c>
      <c r="K96" s="7">
        <f t="shared" si="28"/>
        <v>35.091466447533392</v>
      </c>
      <c r="L96" s="22">
        <v>68</v>
      </c>
      <c r="M96" s="6">
        <f t="shared" si="32"/>
        <v>6.7999999999999996E-3</v>
      </c>
      <c r="N96" s="7">
        <f t="shared" si="29"/>
        <v>25.323415074593186</v>
      </c>
      <c r="S96">
        <v>43</v>
      </c>
      <c r="T96" s="5">
        <v>5.2</v>
      </c>
    </row>
    <row r="97" spans="4:20" x14ac:dyDescent="0.25">
      <c r="D97" s="8"/>
      <c r="E97" s="7"/>
      <c r="F97" s="19"/>
      <c r="G97" s="10">
        <f t="shared" si="30"/>
        <v>0.69</v>
      </c>
      <c r="H97" s="7">
        <f t="shared" si="27"/>
        <v>54.958503473474536</v>
      </c>
      <c r="I97" s="19"/>
      <c r="J97" s="8">
        <f t="shared" si="31"/>
        <v>6.9000000000000006E-2</v>
      </c>
      <c r="K97" s="7">
        <f t="shared" si="28"/>
        <v>35.167198726643797</v>
      </c>
      <c r="L97" s="22">
        <v>69</v>
      </c>
      <c r="M97" s="6">
        <f t="shared" si="32"/>
        <v>6.8999999999999999E-3</v>
      </c>
      <c r="N97" s="7">
        <f t="shared" si="29"/>
        <v>25.375723186168027</v>
      </c>
      <c r="S97">
        <v>44</v>
      </c>
      <c r="T97" s="5">
        <v>5.3</v>
      </c>
    </row>
    <row r="98" spans="4:20" x14ac:dyDescent="0.25">
      <c r="D98" s="8"/>
      <c r="E98" s="7"/>
      <c r="F98" s="19"/>
      <c r="G98" s="10">
        <f t="shared" si="30"/>
        <v>0.7</v>
      </c>
      <c r="H98" s="7">
        <f t="shared" si="27"/>
        <v>55.244005127080406</v>
      </c>
      <c r="I98" s="19"/>
      <c r="J98" s="8">
        <f t="shared" si="31"/>
        <v>7.0000000000000007E-2</v>
      </c>
      <c r="K98" s="7">
        <f t="shared" si="28"/>
        <v>35.242089718208298</v>
      </c>
      <c r="L98" s="22">
        <v>70</v>
      </c>
      <c r="M98" s="6">
        <f t="shared" si="32"/>
        <v>7.0000000000000001E-3</v>
      </c>
      <c r="N98" s="7">
        <f t="shared" si="29"/>
        <v>25.427366097945626</v>
      </c>
      <c r="S98">
        <v>45</v>
      </c>
      <c r="T98" s="5">
        <v>5.4</v>
      </c>
    </row>
    <row r="99" spans="4:20" x14ac:dyDescent="0.25">
      <c r="D99" s="8"/>
      <c r="E99" s="7"/>
      <c r="F99" s="19"/>
      <c r="G99" s="10">
        <f t="shared" si="30"/>
        <v>0.71</v>
      </c>
      <c r="H99" s="7">
        <f t="shared" si="27"/>
        <v>55.533847195556724</v>
      </c>
      <c r="I99" s="19"/>
      <c r="J99" s="8">
        <f t="shared" si="31"/>
        <v>7.0999999999999994E-2</v>
      </c>
      <c r="K99" s="7">
        <f t="shared" si="28"/>
        <v>35.316162017543405</v>
      </c>
      <c r="L99" s="22">
        <v>71</v>
      </c>
      <c r="M99" s="6">
        <f t="shared" si="32"/>
        <v>7.1000000000000004E-3</v>
      </c>
      <c r="N99" s="7">
        <f t="shared" si="29"/>
        <v>25.478361859467107</v>
      </c>
      <c r="S99">
        <v>46</v>
      </c>
      <c r="T99" s="5">
        <v>5.5</v>
      </c>
    </row>
    <row r="100" spans="4:20" x14ac:dyDescent="0.25">
      <c r="D100" s="8"/>
      <c r="E100" s="7"/>
      <c r="F100" s="19"/>
      <c r="G100" s="10">
        <f t="shared" si="30"/>
        <v>0.72</v>
      </c>
      <c r="H100" s="7">
        <f t="shared" si="27"/>
        <v>55.828415072712161</v>
      </c>
      <c r="I100" s="19"/>
      <c r="J100" s="8">
        <f t="shared" si="31"/>
        <v>7.1999999999999995E-2</v>
      </c>
      <c r="K100" s="7">
        <f t="shared" si="28"/>
        <v>35.389437308130937</v>
      </c>
      <c r="L100" s="22">
        <v>72</v>
      </c>
      <c r="M100" s="6">
        <f t="shared" si="32"/>
        <v>7.1999999999999998E-3</v>
      </c>
      <c r="N100" s="7">
        <f t="shared" si="29"/>
        <v>25.528727783158448</v>
      </c>
      <c r="S100">
        <v>47</v>
      </c>
      <c r="T100" s="5">
        <v>5.6</v>
      </c>
    </row>
    <row r="101" spans="4:20" x14ac:dyDescent="0.25">
      <c r="D101" s="8"/>
      <c r="E101" s="7"/>
      <c r="F101" s="19"/>
      <c r="G101" s="10">
        <f t="shared" si="30"/>
        <v>0.73</v>
      </c>
      <c r="H101" s="7">
        <f t="shared" si="27"/>
        <v>56.128129910166273</v>
      </c>
      <c r="I101" s="19"/>
      <c r="J101" s="8">
        <f t="shared" si="31"/>
        <v>7.2999999999999995E-2</v>
      </c>
      <c r="K101" s="7">
        <f t="shared" si="28"/>
        <v>35.461936410594255</v>
      </c>
      <c r="L101" s="22">
        <v>73</v>
      </c>
      <c r="M101" s="6">
        <f t="shared" si="32"/>
        <v>7.3000000000000001E-3</v>
      </c>
      <c r="N101" s="7">
        <f t="shared" si="29"/>
        <v>25.578480484229683</v>
      </c>
      <c r="S101">
        <v>48</v>
      </c>
      <c r="T101" s="5">
        <v>5.7</v>
      </c>
    </row>
    <row r="102" spans="4:20" x14ac:dyDescent="0.25">
      <c r="D102" s="8"/>
      <c r="E102" s="7"/>
      <c r="F102" s="19"/>
      <c r="G102" s="10">
        <f t="shared" si="30"/>
        <v>0.74</v>
      </c>
      <c r="H102" s="7">
        <f t="shared" si="27"/>
        <v>56.433454053929168</v>
      </c>
      <c r="I102" s="19"/>
      <c r="J102" s="8">
        <f t="shared" si="31"/>
        <v>7.3999999999999996E-2</v>
      </c>
      <c r="K102" s="7">
        <f t="shared" si="28"/>
        <v>35.533679328410216</v>
      </c>
      <c r="L102" s="22">
        <v>74</v>
      </c>
      <c r="M102" s="6">
        <f t="shared" si="32"/>
        <v>7.4000000000000003E-3</v>
      </c>
      <c r="N102" s="7">
        <f t="shared" si="29"/>
        <v>25.627635917899092</v>
      </c>
      <c r="S102">
        <v>49</v>
      </c>
      <c r="T102" s="5">
        <v>5.8</v>
      </c>
    </row>
    <row r="103" spans="4:20" x14ac:dyDescent="0.25">
      <c r="D103" s="8"/>
      <c r="E103" s="7"/>
      <c r="F103" s="19"/>
      <c r="G103" s="10">
        <f t="shared" si="30"/>
        <v>0.75</v>
      </c>
      <c r="H103" s="7">
        <f t="shared" si="27"/>
        <v>56.744897501960821</v>
      </c>
      <c r="I103" s="19"/>
      <c r="J103" s="8">
        <f t="shared" si="31"/>
        <v>7.4999999999999997E-2</v>
      </c>
      <c r="K103" s="7">
        <f t="shared" si="28"/>
        <v>35.604685290615429</v>
      </c>
      <c r="L103" s="22">
        <v>75</v>
      </c>
      <c r="M103" s="6">
        <f t="shared" si="32"/>
        <v>7.4999999999999997E-3</v>
      </c>
      <c r="N103" s="7">
        <f t="shared" si="29"/>
        <v>25.676209414155537</v>
      </c>
      <c r="S103">
        <v>50</v>
      </c>
      <c r="T103" s="5">
        <v>5.9</v>
      </c>
    </row>
    <row r="104" spans="4:20" x14ac:dyDescent="0.25">
      <c r="D104" s="8"/>
      <c r="E104" s="7"/>
      <c r="F104" s="19"/>
      <c r="G104" s="10">
        <f t="shared" si="30"/>
        <v>0.76</v>
      </c>
      <c r="H104" s="7">
        <f t="shared" si="27"/>
        <v>57.063025628400872</v>
      </c>
      <c r="I104" s="19"/>
      <c r="J104" s="8">
        <f t="shared" si="31"/>
        <v>7.5999999999999998E-2</v>
      </c>
      <c r="K104" s="7">
        <f t="shared" si="28"/>
        <v>35.674972791741887</v>
      </c>
      <c r="L104" s="22">
        <v>76</v>
      </c>
      <c r="M104" s="6">
        <f t="shared" si="32"/>
        <v>7.6E-3</v>
      </c>
      <c r="N104" s="7">
        <f t="shared" si="29"/>
        <v>25.72421571025215</v>
      </c>
      <c r="S104">
        <v>51</v>
      </c>
      <c r="T104" s="5">
        <v>6</v>
      </c>
    </row>
    <row r="105" spans="4:20" x14ac:dyDescent="0.25">
      <c r="D105" s="8"/>
      <c r="E105" s="7"/>
      <c r="F105" s="19"/>
      <c r="G105" s="10">
        <f t="shared" si="30"/>
        <v>0.77</v>
      </c>
      <c r="H105" s="7">
        <f t="shared" si="27"/>
        <v>57.388468491852137</v>
      </c>
      <c r="I105" s="19"/>
      <c r="J105" s="8">
        <f t="shared" si="31"/>
        <v>7.6999999999999999E-2</v>
      </c>
      <c r="K105" s="7">
        <f t="shared" si="28"/>
        <v>35.744559629195479</v>
      </c>
      <c r="L105" s="22">
        <v>77</v>
      </c>
      <c r="M105" s="6">
        <f t="shared" si="32"/>
        <v>7.7000000000000002E-3</v>
      </c>
      <c r="N105" s="7">
        <f t="shared" si="29"/>
        <v>25.771668981107222</v>
      </c>
      <c r="S105">
        <v>52</v>
      </c>
      <c r="T105" s="5">
        <v>6.1</v>
      </c>
    </row>
    <row r="106" spans="4:20" x14ac:dyDescent="0.25">
      <c r="D106" s="8"/>
      <c r="E106" s="7"/>
      <c r="F106" s="19"/>
      <c r="G106" s="10">
        <f t="shared" si="30"/>
        <v>0.78</v>
      </c>
      <c r="H106" s="7">
        <f t="shared" si="27"/>
        <v>57.721932141886853</v>
      </c>
      <c r="I106" s="19"/>
      <c r="J106" s="8">
        <f t="shared" si="31"/>
        <v>7.8E-2</v>
      </c>
      <c r="K106" s="7">
        <f t="shared" si="28"/>
        <v>35.813462938272608</v>
      </c>
      <c r="L106" s="22">
        <v>78</v>
      </c>
      <c r="M106" s="6">
        <f t="shared" si="32"/>
        <v>7.7999999999999996E-3</v>
      </c>
      <c r="N106" s="7">
        <f t="shared" si="29"/>
        <v>25.818582867772591</v>
      </c>
      <c r="S106">
        <v>53</v>
      </c>
      <c r="T106" s="5">
        <v>6.2</v>
      </c>
    </row>
    <row r="107" spans="4:20" x14ac:dyDescent="0.25">
      <c r="D107" s="8"/>
      <c r="E107" s="7"/>
      <c r="F107" s="19"/>
      <c r="G107" s="10">
        <f t="shared" si="30"/>
        <v>0.79</v>
      </c>
      <c r="H107" s="7">
        <f t="shared" si="27"/>
        <v>58.064212470182405</v>
      </c>
      <c r="I107" s="19"/>
      <c r="J107" s="8">
        <f t="shared" si="31"/>
        <v>7.9000000000000001E-2</v>
      </c>
      <c r="K107" s="7">
        <f t="shared" si="28"/>
        <v>35.88169922499192</v>
      </c>
      <c r="L107" s="22">
        <v>79</v>
      </c>
      <c r="M107" s="6">
        <f t="shared" si="32"/>
        <v>7.9000000000000008E-3</v>
      </c>
      <c r="N107" s="7">
        <f t="shared" si="29"/>
        <v>25.864970504115217</v>
      </c>
      <c r="S107">
        <v>54</v>
      </c>
      <c r="T107" s="5">
        <v>6.3</v>
      </c>
    </row>
    <row r="108" spans="4:20" x14ac:dyDescent="0.25">
      <c r="D108" s="8"/>
      <c r="E108" s="7"/>
      <c r="F108" s="19"/>
      <c r="G108" s="10">
        <f t="shared" si="30"/>
        <v>0.8</v>
      </c>
      <c r="H108" s="7">
        <f t="shared" si="27"/>
        <v>58.416212335729149</v>
      </c>
      <c r="I108" s="19"/>
      <c r="J108" s="8">
        <f t="shared" si="31"/>
        <v>0.08</v>
      </c>
      <c r="K108" s="7">
        <f t="shared" si="28"/>
        <v>35.94928439690365</v>
      </c>
      <c r="L108" s="22">
        <v>80</v>
      </c>
      <c r="M108" s="6">
        <f t="shared" si="32"/>
        <v>8.0000000000000002E-3</v>
      </c>
      <c r="N108" s="7">
        <f t="shared" si="29"/>
        <v>25.910844541845389</v>
      </c>
      <c r="S108">
        <v>55</v>
      </c>
      <c r="T108" s="5">
        <v>6.4</v>
      </c>
    </row>
    <row r="109" spans="4:20" x14ac:dyDescent="0.25">
      <c r="D109" s="8"/>
      <c r="E109" s="7"/>
      <c r="F109" s="19"/>
      <c r="G109" s="10">
        <f t="shared" si="30"/>
        <v>0.81</v>
      </c>
      <c r="H109" s="7">
        <f t="shared" si="27"/>
        <v>58.778962950512287</v>
      </c>
      <c r="I109" s="19"/>
      <c r="J109" s="8">
        <f t="shared" si="31"/>
        <v>8.1000000000000003E-2</v>
      </c>
      <c r="K109" s="7">
        <f t="shared" si="28"/>
        <v>36.016233792025027</v>
      </c>
      <c r="L109" s="22">
        <v>81</v>
      </c>
      <c r="M109" s="6">
        <f t="shared" si="32"/>
        <v>8.0999999999999996E-3</v>
      </c>
      <c r="N109" s="7">
        <f t="shared" si="29"/>
        <v>25.956217174013393</v>
      </c>
      <c r="S109">
        <v>56</v>
      </c>
      <c r="T109" s="5">
        <v>6.5000000000000098</v>
      </c>
    </row>
    <row r="110" spans="4:20" x14ac:dyDescent="0.25">
      <c r="D110" s="8"/>
      <c r="E110" s="7"/>
      <c r="F110" s="19"/>
      <c r="G110" s="10">
        <f t="shared" si="30"/>
        <v>0.82</v>
      </c>
      <c r="H110" s="7">
        <f t="shared" si="27"/>
        <v>59.153650878428124</v>
      </c>
      <c r="I110" s="19"/>
      <c r="J110" s="8">
        <f t="shared" si="31"/>
        <v>8.2000000000000003E-2</v>
      </c>
      <c r="K110" s="7">
        <f t="shared" si="28"/>
        <v>36.082562206036748</v>
      </c>
      <c r="L110" s="22">
        <v>82</v>
      </c>
      <c r="M110" s="6">
        <f t="shared" si="32"/>
        <v>8.2000000000000007E-3</v>
      </c>
      <c r="N110" s="7">
        <f t="shared" si="29"/>
        <v>26.001100157085823</v>
      </c>
      <c r="S110">
        <v>57</v>
      </c>
      <c r="T110" s="5">
        <v>6.6</v>
      </c>
    </row>
    <row r="111" spans="4:20" x14ac:dyDescent="0.25">
      <c r="D111" s="8"/>
      <c r="E111" s="7"/>
      <c r="F111" s="19"/>
      <c r="G111" s="10">
        <f t="shared" si="30"/>
        <v>0.83</v>
      </c>
      <c r="H111" s="7">
        <f t="shared" si="27"/>
        <v>59.541652531461956</v>
      </c>
      <c r="I111" s="19"/>
      <c r="J111" s="8">
        <f t="shared" si="31"/>
        <v>8.3000000000000004E-2</v>
      </c>
      <c r="K111" s="7">
        <f t="shared" si="28"/>
        <v>36.148283917865641</v>
      </c>
      <c r="L111" s="22">
        <v>83</v>
      </c>
      <c r="M111" s="6">
        <f t="shared" si="32"/>
        <v>8.3000000000000001E-3</v>
      </c>
      <c r="N111" s="7">
        <f t="shared" si="29"/>
        <v>26.045504831703866</v>
      </c>
      <c r="S111">
        <v>58</v>
      </c>
      <c r="T111" s="5">
        <v>6.7</v>
      </c>
    </row>
    <row r="112" spans="4:20" x14ac:dyDescent="0.25">
      <c r="D112" s="8"/>
      <c r="E112" s="7"/>
      <c r="F112" s="19"/>
      <c r="G112" s="10">
        <f t="shared" si="30"/>
        <v>0.84</v>
      </c>
      <c r="H112" s="7">
        <f t="shared" si="27"/>
        <v>59.944578832097498</v>
      </c>
      <c r="I112" s="19"/>
      <c r="J112" s="8">
        <f t="shared" si="31"/>
        <v>8.4000000000000005E-2</v>
      </c>
      <c r="K112" s="7">
        <f t="shared" si="28"/>
        <v>36.213412713767227</v>
      </c>
      <c r="L112" s="22">
        <v>84</v>
      </c>
      <c r="M112" s="6">
        <f t="shared" si="32"/>
        <v>8.3999999999999995E-3</v>
      </c>
      <c r="N112" s="7">
        <f t="shared" si="29"/>
        <v>26.089442142216871</v>
      </c>
      <c r="S112">
        <v>59</v>
      </c>
      <c r="T112" s="5">
        <v>6.8000000000000096</v>
      </c>
    </row>
    <row r="113" spans="4:20" x14ac:dyDescent="0.25">
      <c r="D113" s="8"/>
      <c r="E113" s="7"/>
      <c r="F113" s="19"/>
      <c r="G113" s="10">
        <f t="shared" si="30"/>
        <v>0.85</v>
      </c>
      <c r="H113" s="7">
        <f t="shared" si="27"/>
        <v>60.3643338949379</v>
      </c>
      <c r="I113" s="19"/>
      <c r="J113" s="8">
        <f t="shared" si="31"/>
        <v>8.5000000000000006E-2</v>
      </c>
      <c r="K113" s="7">
        <f t="shared" si="28"/>
        <v>36.277961910012728</v>
      </c>
      <c r="L113" s="22">
        <v>85</v>
      </c>
      <c r="M113" s="6">
        <f t="shared" si="32"/>
        <v>8.5000000000000006E-3</v>
      </c>
      <c r="N113" s="7">
        <f t="shared" si="29"/>
        <v>26.1329226550775</v>
      </c>
      <c r="S113">
        <v>60</v>
      </c>
      <c r="T113" s="5">
        <v>6.9000000000000101</v>
      </c>
    </row>
    <row r="114" spans="4:20" x14ac:dyDescent="0.25">
      <c r="D114" s="8"/>
      <c r="E114" s="7"/>
      <c r="F114" s="19"/>
      <c r="G114" s="10">
        <f t="shared" si="30"/>
        <v>0.86</v>
      </c>
      <c r="H114" s="7">
        <f t="shared" si="27"/>
        <v>60.803193408149568</v>
      </c>
      <c r="I114" s="19"/>
      <c r="J114" s="8">
        <f t="shared" si="31"/>
        <v>8.5999999999999993E-2</v>
      </c>
      <c r="K114" s="7">
        <f t="shared" si="28"/>
        <v>36.341944374277269</v>
      </c>
      <c r="L114" s="22">
        <v>86</v>
      </c>
      <c r="M114" s="6">
        <f t="shared" si="32"/>
        <v>8.6E-3</v>
      </c>
      <c r="N114" s="7">
        <f t="shared" si="29"/>
        <v>26.175956576176883</v>
      </c>
      <c r="S114">
        <v>61</v>
      </c>
      <c r="T114" s="5">
        <v>7.0000000000000098</v>
      </c>
    </row>
    <row r="115" spans="4:20" x14ac:dyDescent="0.25">
      <c r="F115" s="19"/>
      <c r="G115" s="10">
        <f t="shared" si="30"/>
        <v>0.87</v>
      </c>
      <c r="H115" s="7">
        <f t="shared" si="27"/>
        <v>61.263911290388009</v>
      </c>
      <c r="I115" s="19"/>
      <c r="J115" s="8">
        <f t="shared" si="31"/>
        <v>8.6999999999999994E-2</v>
      </c>
      <c r="K115" s="7">
        <f t="shared" si="28"/>
        <v>36.405372545817407</v>
      </c>
      <c r="L115" s="22">
        <v>87</v>
      </c>
      <c r="M115" s="6">
        <f t="shared" si="32"/>
        <v>8.6999999999999994E-3</v>
      </c>
      <c r="N115" s="7">
        <f t="shared" si="29"/>
        <v>26.218553767192951</v>
      </c>
      <c r="S115">
        <v>62</v>
      </c>
      <c r="T115" s="5">
        <v>7.1</v>
      </c>
    </row>
    <row r="116" spans="4:20" x14ac:dyDescent="0.25">
      <c r="F116" s="19"/>
      <c r="G116" s="10">
        <f t="shared" si="30"/>
        <v>0.88</v>
      </c>
      <c r="H116" s="7">
        <f t="shared" si="27"/>
        <v>61.749867920660904</v>
      </c>
      <c r="I116" s="19"/>
      <c r="J116" s="8">
        <f t="shared" si="31"/>
        <v>8.7999999999999995E-2</v>
      </c>
      <c r="K116" s="7">
        <f t="shared" si="28"/>
        <v>36.468258454519976</v>
      </c>
      <c r="L116" s="22">
        <v>88</v>
      </c>
      <c r="M116" s="6">
        <f t="shared" si="32"/>
        <v>8.8000000000000005E-3</v>
      </c>
      <c r="N116" s="7">
        <f t="shared" si="29"/>
        <v>26.260723761018401</v>
      </c>
      <c r="S116">
        <v>63</v>
      </c>
      <c r="T116" s="5">
        <v>7.2000000000000099</v>
      </c>
    </row>
    <row r="117" spans="4:20" x14ac:dyDescent="0.25">
      <c r="F117" s="19"/>
      <c r="G117" s="10">
        <f t="shared" si="30"/>
        <v>0.89</v>
      </c>
      <c r="H117" s="7">
        <f t="shared" si="27"/>
        <v>62.265281200366104</v>
      </c>
      <c r="I117" s="19"/>
      <c r="J117" s="8">
        <f t="shared" si="31"/>
        <v>8.8999999999999996E-2</v>
      </c>
      <c r="K117" s="7">
        <f t="shared" si="28"/>
        <v>36.530613738897209</v>
      </c>
      <c r="L117" s="22">
        <v>89</v>
      </c>
      <c r="M117" s="6">
        <f t="shared" si="32"/>
        <v>8.8999999999999999E-3</v>
      </c>
      <c r="N117" s="7">
        <f t="shared" si="29"/>
        <v>26.302475776330144</v>
      </c>
      <c r="S117">
        <v>64</v>
      </c>
      <c r="T117" s="5">
        <v>7.3000000000000096</v>
      </c>
    </row>
    <row r="118" spans="4:20" x14ac:dyDescent="0.25">
      <c r="F118" s="19"/>
      <c r="G118" s="10">
        <f t="shared" si="30"/>
        <v>0.9</v>
      </c>
      <c r="H118" s="7">
        <f t="shared" si="27"/>
        <v>62.815515655446006</v>
      </c>
      <c r="I118" s="19"/>
      <c r="J118" s="8">
        <f t="shared" si="31"/>
        <v>0.09</v>
      </c>
      <c r="K118" s="7">
        <f t="shared" si="28"/>
        <v>36.592449663097838</v>
      </c>
      <c r="L118" s="22">
        <v>90</v>
      </c>
      <c r="M118" s="6">
        <f t="shared" si="32"/>
        <v>8.9999999999999993E-3</v>
      </c>
      <c r="N118" s="7">
        <f t="shared" si="29"/>
        <v>26.343818731357082</v>
      </c>
      <c r="S118">
        <v>65</v>
      </c>
      <c r="T118" s="5">
        <v>7.4000000000000101</v>
      </c>
    </row>
    <row r="119" spans="4:20" x14ac:dyDescent="0.25">
      <c r="F119" s="19"/>
      <c r="G119" s="10">
        <f t="shared" si="30"/>
        <v>0.91</v>
      </c>
      <c r="H119" s="7">
        <f t="shared" si="27"/>
        <v>63.407550336902162</v>
      </c>
      <c r="I119" s="19"/>
      <c r="J119" s="8">
        <f t="shared" si="31"/>
        <v>9.0999999999999998E-2</v>
      </c>
      <c r="K119" s="7">
        <f t="shared" si="28"/>
        <v>36.653777132998059</v>
      </c>
      <c r="L119" s="22">
        <v>91</v>
      </c>
      <c r="M119" s="6">
        <f t="shared" si="32"/>
        <v>9.1000000000000004E-3</v>
      </c>
      <c r="N119" s="7">
        <f t="shared" si="29"/>
        <v>26.38476125689856</v>
      </c>
      <c r="S119">
        <v>66</v>
      </c>
      <c r="T119" s="5">
        <v>7.5000000000000098</v>
      </c>
    </row>
    <row r="120" spans="4:20" x14ac:dyDescent="0.25">
      <c r="F120" s="19"/>
      <c r="G120" s="10">
        <f t="shared" si="30"/>
        <v>0.92</v>
      </c>
      <c r="H120" s="7">
        <f t="shared" si="27"/>
        <v>64.050715603096336</v>
      </c>
      <c r="I120" s="19"/>
      <c r="J120" s="8">
        <f t="shared" si="31"/>
        <v>9.1999999999999998E-2</v>
      </c>
      <c r="K120" s="7">
        <f t="shared" si="28"/>
        <v>36.714606711431905</v>
      </c>
      <c r="L120" s="22">
        <v>92</v>
      </c>
      <c r="M120" s="6">
        <f t="shared" si="32"/>
        <v>9.1999999999999998E-3</v>
      </c>
      <c r="N120" s="7">
        <f t="shared" si="29"/>
        <v>26.425311708642351</v>
      </c>
      <c r="S120">
        <v>67</v>
      </c>
      <c r="T120" s="5">
        <v>7.6000000000000103</v>
      </c>
    </row>
    <row r="121" spans="4:20" x14ac:dyDescent="0.25">
      <c r="F121" s="19"/>
      <c r="G121" s="10">
        <f t="shared" si="30"/>
        <v>0.93</v>
      </c>
      <c r="H121" s="7">
        <f t="shared" si="27"/>
        <v>64.757910281791709</v>
      </c>
      <c r="I121" s="19"/>
      <c r="J121" s="8">
        <f t="shared" si="31"/>
        <v>9.2999999999999999E-2</v>
      </c>
      <c r="K121" s="7">
        <f t="shared" si="28"/>
        <v>36.77494863261564</v>
      </c>
      <c r="L121" s="22">
        <v>93</v>
      </c>
      <c r="M121" s="6">
        <f t="shared" si="32"/>
        <v>9.2999999999999992E-3</v>
      </c>
      <c r="N121" s="7">
        <f t="shared" si="29"/>
        <v>26.465478178826611</v>
      </c>
      <c r="S121">
        <v>68</v>
      </c>
      <c r="T121" s="5">
        <v>7.7000000000000099</v>
      </c>
    </row>
    <row r="122" spans="4:20" x14ac:dyDescent="0.25">
      <c r="F122" s="19"/>
      <c r="G122" s="10">
        <f t="shared" si="30"/>
        <v>0.94</v>
      </c>
      <c r="H122" s="7">
        <f t="shared" si="27"/>
        <v>65.547735945968526</v>
      </c>
      <c r="I122" s="19"/>
      <c r="J122" s="8">
        <f t="shared" si="31"/>
        <v>9.4E-2</v>
      </c>
      <c r="K122" s="7">
        <f t="shared" si="28"/>
        <v>36.834812815817386</v>
      </c>
      <c r="L122" s="22">
        <v>94</v>
      </c>
      <c r="M122" s="6">
        <f t="shared" si="32"/>
        <v>9.4000000000000004E-3</v>
      </c>
      <c r="N122" s="7">
        <f t="shared" si="29"/>
        <v>26.505268507287894</v>
      </c>
      <c r="S122">
        <v>69</v>
      </c>
      <c r="T122" s="5">
        <v>7.8000000000000096</v>
      </c>
    </row>
    <row r="123" spans="4:20" x14ac:dyDescent="0.25">
      <c r="F123" s="19"/>
      <c r="G123" s="10">
        <f t="shared" si="30"/>
        <v>0.95</v>
      </c>
      <c r="H123" s="7">
        <f t="shared" si="27"/>
        <v>66.448536269514719</v>
      </c>
      <c r="I123" s="19"/>
      <c r="J123" s="8">
        <f t="shared" si="31"/>
        <v>9.5000000000000001E-2</v>
      </c>
      <c r="K123" s="7">
        <f t="shared" si="28"/>
        <v>36.894208878318693</v>
      </c>
      <c r="L123" s="22">
        <v>95</v>
      </c>
      <c r="M123" s="6">
        <f t="shared" si="32"/>
        <v>9.4999999999999998E-3</v>
      </c>
      <c r="N123" s="7">
        <f t="shared" si="29"/>
        <v>26.544690291933261</v>
      </c>
      <c r="S123">
        <v>70</v>
      </c>
      <c r="T123" s="5">
        <v>7.9000000000000101</v>
      </c>
    </row>
    <row r="124" spans="4:20" x14ac:dyDescent="0.25">
      <c r="F124" s="19"/>
      <c r="G124" s="10">
        <f t="shared" si="30"/>
        <v>0.96</v>
      </c>
      <c r="H124" s="7">
        <f t="shared" si="27"/>
        <v>67.5068607125217</v>
      </c>
      <c r="I124" s="19"/>
      <c r="J124" s="8">
        <f t="shared" si="31"/>
        <v>9.6000000000000002E-2</v>
      </c>
      <c r="K124" s="7">
        <f t="shared" si="28"/>
        <v>36.953146147712097</v>
      </c>
      <c r="L124" s="22">
        <v>96</v>
      </c>
      <c r="M124" s="6">
        <f t="shared" si="32"/>
        <v>9.5999999999999992E-3</v>
      </c>
      <c r="N124" s="7">
        <f t="shared" si="29"/>
        <v>26.58375089867263</v>
      </c>
      <c r="S124">
        <v>71</v>
      </c>
      <c r="T124" s="5">
        <v>8.0000000000000107</v>
      </c>
    </row>
    <row r="125" spans="4:20" x14ac:dyDescent="0.25">
      <c r="F125" s="19"/>
      <c r="G125" s="10">
        <f t="shared" si="30"/>
        <v>0.97</v>
      </c>
      <c r="H125" s="7">
        <f t="shared" ref="H125:H127" si="33">_xlfn.NORM.INV(G125,$B$4,$E$4)</f>
        <v>68.807936081512509</v>
      </c>
      <c r="I125" s="19"/>
      <c r="J125" s="8">
        <f t="shared" si="31"/>
        <v>9.7000000000000003E-2</v>
      </c>
      <c r="K125" s="7">
        <f t="shared" si="28"/>
        <v>37.011633673574941</v>
      </c>
      <c r="L125" s="22">
        <v>97</v>
      </c>
      <c r="M125" s="6">
        <f t="shared" si="32"/>
        <v>9.7000000000000003E-3</v>
      </c>
      <c r="N125" s="7">
        <f t="shared" si="29"/>
        <v>26.622457470844143</v>
      </c>
      <c r="S125">
        <v>72</v>
      </c>
      <c r="T125" s="5">
        <v>8.1000000000000103</v>
      </c>
    </row>
    <row r="126" spans="4:20" x14ac:dyDescent="0.25">
      <c r="F126" s="19"/>
      <c r="G126" s="10">
        <f t="shared" si="30"/>
        <v>0.98</v>
      </c>
      <c r="H126" s="7">
        <f t="shared" si="33"/>
        <v>70.537489106318219</v>
      </c>
      <c r="I126" s="19"/>
      <c r="J126" s="8">
        <f t="shared" si="31"/>
        <v>9.8000000000000004E-2</v>
      </c>
      <c r="K126" s="7">
        <f t="shared" si="28"/>
        <v>37.069680238557567</v>
      </c>
      <c r="L126" s="22">
        <v>98</v>
      </c>
      <c r="M126" s="6">
        <f t="shared" si="32"/>
        <v>9.7999999999999997E-3</v>
      </c>
      <c r="N126" s="7">
        <f t="shared" si="29"/>
        <v>26.660816938163737</v>
      </c>
      <c r="S126">
        <v>73</v>
      </c>
      <c r="T126" s="5">
        <v>8.2000000000000099</v>
      </c>
    </row>
    <row r="127" spans="4:20" x14ac:dyDescent="0.25">
      <c r="F127" s="19"/>
      <c r="G127" s="10">
        <f t="shared" si="30"/>
        <v>0.99</v>
      </c>
      <c r="H127" s="7">
        <f t="shared" si="33"/>
        <v>73.263478740408402</v>
      </c>
      <c r="I127" s="19"/>
      <c r="J127" s="8">
        <f t="shared" si="31"/>
        <v>9.9000000000000005E-2</v>
      </c>
      <c r="K127" s="7">
        <f t="shared" si="28"/>
        <v>37.127294368920587</v>
      </c>
      <c r="L127" s="22">
        <v>99</v>
      </c>
      <c r="M127" s="6">
        <f t="shared" si="32"/>
        <v>9.9000000000000008E-3</v>
      </c>
      <c r="N127" s="7">
        <f t="shared" si="29"/>
        <v>26.698836025227195</v>
      </c>
      <c r="S127">
        <v>74</v>
      </c>
      <c r="T127" s="5">
        <v>8.3000000000000096</v>
      </c>
    </row>
    <row r="128" spans="4:20" x14ac:dyDescent="0.25">
      <c r="G128" s="2"/>
      <c r="H128" s="7"/>
      <c r="I128" s="19"/>
      <c r="J128" s="8">
        <f t="shared" si="31"/>
        <v>0.1</v>
      </c>
      <c r="K128" s="7">
        <f t="shared" si="28"/>
        <v>37.184484344553994</v>
      </c>
      <c r="L128" s="22">
        <v>100</v>
      </c>
      <c r="M128" s="6">
        <f t="shared" si="32"/>
        <v>0.01</v>
      </c>
      <c r="N128" s="7">
        <f t="shared" si="29"/>
        <v>26.736521259591591</v>
      </c>
      <c r="S128">
        <v>75</v>
      </c>
      <c r="T128" s="5">
        <v>8.4000000000000092</v>
      </c>
    </row>
    <row r="129" spans="7:20" x14ac:dyDescent="0.25">
      <c r="G129" s="2"/>
      <c r="H129" s="7"/>
      <c r="I129" s="19"/>
      <c r="J129" s="8">
        <f t="shared" si="31"/>
        <v>0.10100000000000001</v>
      </c>
      <c r="K129" s="7">
        <f t="shared" si="28"/>
        <v>37.241258208508697</v>
      </c>
      <c r="L129" s="22">
        <v>101</v>
      </c>
      <c r="M129" s="6">
        <f t="shared" si="32"/>
        <v>1.01E-2</v>
      </c>
      <c r="N129" s="7">
        <f t="shared" si="29"/>
        <v>26.773878979460832</v>
      </c>
      <c r="S129">
        <v>76</v>
      </c>
      <c r="T129" s="5">
        <v>8.5000000000000107</v>
      </c>
    </row>
    <row r="130" spans="7:20" x14ac:dyDescent="0.25">
      <c r="G130" s="2"/>
      <c r="H130" s="7"/>
      <c r="I130" s="19"/>
      <c r="J130" s="8">
        <f t="shared" si="31"/>
        <v>0.10199999999999999</v>
      </c>
      <c r="K130" s="7">
        <f t="shared" si="28"/>
        <v>37.297623776068512</v>
      </c>
      <c r="L130" s="22">
        <v>102</v>
      </c>
      <c r="M130" s="6">
        <f t="shared" si="32"/>
        <v>1.0200000000000001E-2</v>
      </c>
      <c r="N130" s="7">
        <f t="shared" si="29"/>
        <v>26.810915340998331</v>
      </c>
      <c r="S130">
        <v>77</v>
      </c>
      <c r="T130" s="5">
        <v>8.6000000000000103</v>
      </c>
    </row>
    <row r="131" spans="7:20" x14ac:dyDescent="0.25">
      <c r="G131" s="2"/>
      <c r="H131" s="7"/>
      <c r="I131" s="19"/>
      <c r="J131" s="8">
        <f t="shared" si="31"/>
        <v>0.10299999999999999</v>
      </c>
      <c r="K131" s="7">
        <f t="shared" si="28"/>
        <v>37.353588643389202</v>
      </c>
      <c r="L131" s="22">
        <v>103</v>
      </c>
      <c r="M131" s="6">
        <f t="shared" si="32"/>
        <v>1.03E-2</v>
      </c>
      <c r="N131" s="7">
        <f t="shared" si="29"/>
        <v>26.84763632528859</v>
      </c>
      <c r="S131">
        <v>78</v>
      </c>
      <c r="T131" s="5">
        <v>8.7000000000000099</v>
      </c>
    </row>
    <row r="132" spans="7:20" x14ac:dyDescent="0.25">
      <c r="G132" s="2"/>
      <c r="H132" s="7"/>
      <c r="I132" s="19"/>
      <c r="J132" s="8">
        <f t="shared" si="31"/>
        <v>0.104</v>
      </c>
      <c r="K132" s="7">
        <f t="shared" si="28"/>
        <v>37.409160195729285</v>
      </c>
      <c r="L132" s="22">
        <v>104</v>
      </c>
      <c r="M132" s="6">
        <f t="shared" si="32"/>
        <v>1.04E-2</v>
      </c>
      <c r="N132" s="7">
        <f t="shared" si="29"/>
        <v>26.884047744967503</v>
      </c>
      <c r="S132">
        <v>79</v>
      </c>
      <c r="T132" s="5">
        <v>8.8000000000000096</v>
      </c>
    </row>
    <row r="133" spans="7:20" x14ac:dyDescent="0.25">
      <c r="G133" s="2"/>
      <c r="H133" s="7"/>
      <c r="I133" s="19"/>
      <c r="J133" s="8">
        <f t="shared" si="31"/>
        <v>0.105</v>
      </c>
      <c r="K133" s="7">
        <f t="shared" si="28"/>
        <v>37.464345615295485</v>
      </c>
      <c r="L133" s="22">
        <v>105</v>
      </c>
      <c r="M133" s="6">
        <f t="shared" si="32"/>
        <v>1.0500000000000001E-2</v>
      </c>
      <c r="N133" s="7">
        <f t="shared" si="29"/>
        <v>26.920155250540429</v>
      </c>
      <c r="S133">
        <v>80</v>
      </c>
      <c r="T133" s="5">
        <v>8.9000000000000092</v>
      </c>
    </row>
    <row r="134" spans="7:20" x14ac:dyDescent="0.25">
      <c r="G134" s="2"/>
      <c r="H134" s="7"/>
      <c r="I134" s="19"/>
      <c r="J134" s="8">
        <f t="shared" si="31"/>
        <v>0.106</v>
      </c>
      <c r="K134" s="7">
        <f t="shared" si="28"/>
        <v>37.519151888724522</v>
      </c>
      <c r="L134" s="22">
        <v>106</v>
      </c>
      <c r="M134" s="6">
        <f t="shared" si="32"/>
        <v>1.06E-2</v>
      </c>
      <c r="N134" s="7">
        <f t="shared" si="29"/>
        <v>26.955964336405373</v>
      </c>
      <c r="S134">
        <v>81</v>
      </c>
      <c r="T134" s="5">
        <v>9.0000000000000107</v>
      </c>
    </row>
    <row r="135" spans="7:20" x14ac:dyDescent="0.25">
      <c r="G135" s="2"/>
      <c r="H135" s="7"/>
      <c r="I135" s="19"/>
      <c r="J135" s="8">
        <f t="shared" si="31"/>
        <v>0.107</v>
      </c>
      <c r="K135" s="7">
        <f t="shared" si="28"/>
        <v>37.57358581422119</v>
      </c>
      <c r="L135" s="22">
        <v>107</v>
      </c>
      <c r="M135" s="6">
        <f t="shared" si="32"/>
        <v>1.0699999999999999E-2</v>
      </c>
      <c r="N135" s="7">
        <f t="shared" si="29"/>
        <v>26.99148034659785</v>
      </c>
      <c r="S135">
        <v>82</v>
      </c>
      <c r="T135" s="5">
        <v>9.1000000000000103</v>
      </c>
    </row>
    <row r="136" spans="7:20" x14ac:dyDescent="0.25">
      <c r="G136" s="2"/>
      <c r="H136" s="7"/>
      <c r="I136" s="19"/>
      <c r="J136" s="8">
        <f t="shared" si="31"/>
        <v>0.108</v>
      </c>
      <c r="K136" s="7">
        <f t="shared" si="28"/>
        <v>37.627654008371721</v>
      </c>
      <c r="L136" s="22">
        <v>108</v>
      </c>
      <c r="M136" s="6">
        <f t="shared" si="32"/>
        <v>1.0800000000000001E-2</v>
      </c>
      <c r="N136" s="7">
        <f t="shared" si="29"/>
        <v>27.026708480272607</v>
      </c>
      <c r="S136">
        <v>83</v>
      </c>
      <c r="T136" s="5">
        <v>9.2000000000000099</v>
      </c>
    </row>
    <row r="137" spans="7:20" x14ac:dyDescent="0.25">
      <c r="G137" s="2"/>
      <c r="H137" s="7"/>
      <c r="I137" s="19"/>
      <c r="J137" s="8">
        <f t="shared" si="31"/>
        <v>0.109</v>
      </c>
      <c r="K137" s="7">
        <f t="shared" si="28"/>
        <v>37.681362912650172</v>
      </c>
      <c r="L137" s="22">
        <v>109</v>
      </c>
      <c r="M137" s="6">
        <f t="shared" si="32"/>
        <v>1.09E-2</v>
      </c>
      <c r="N137" s="7">
        <f t="shared" si="29"/>
        <v>27.061653796936707</v>
      </c>
      <c r="S137">
        <v>84</v>
      </c>
      <c r="T137" s="5">
        <v>9.3000000000000096</v>
      </c>
    </row>
    <row r="138" spans="7:20" x14ac:dyDescent="0.25">
      <c r="G138" s="2"/>
      <c r="H138" s="7"/>
      <c r="I138" s="19"/>
      <c r="J138" s="8">
        <f t="shared" si="31"/>
        <v>0.11</v>
      </c>
      <c r="K138" s="7">
        <f t="shared" si="28"/>
        <v>37.734718799633896</v>
      </c>
      <c r="L138" s="22">
        <v>110</v>
      </c>
      <c r="M138" s="6">
        <f t="shared" si="32"/>
        <v>1.0999999999999999E-2</v>
      </c>
      <c r="N138" s="7">
        <f t="shared" si="29"/>
        <v>27.096321221447329</v>
      </c>
      <c r="S138">
        <v>85</v>
      </c>
      <c r="T138" s="5">
        <v>9.4000000000000092</v>
      </c>
    </row>
    <row r="139" spans="7:20" x14ac:dyDescent="0.25">
      <c r="G139" s="2"/>
      <c r="H139" s="7"/>
      <c r="I139" s="19"/>
      <c r="J139" s="8">
        <f t="shared" si="31"/>
        <v>0.111</v>
      </c>
      <c r="K139" s="7">
        <f t="shared" si="28"/>
        <v>37.787727778944301</v>
      </c>
      <c r="L139" s="22">
        <v>111</v>
      </c>
      <c r="M139" s="6">
        <f t="shared" si="32"/>
        <v>1.11E-2</v>
      </c>
      <c r="N139" s="7">
        <f t="shared" si="29"/>
        <v>27.130715548787027</v>
      </c>
      <c r="S139">
        <v>86</v>
      </c>
      <c r="T139" s="5">
        <v>9.5000000000000107</v>
      </c>
    </row>
    <row r="140" spans="7:20" x14ac:dyDescent="0.25">
      <c r="G140" s="2"/>
      <c r="H140" s="7"/>
      <c r="I140" s="19"/>
      <c r="J140" s="8">
        <f t="shared" si="31"/>
        <v>0.112</v>
      </c>
      <c r="K140" s="7">
        <f t="shared" si="28"/>
        <v>37.840395802926814</v>
      </c>
      <c r="L140" s="22">
        <v>112</v>
      </c>
      <c r="M140" s="6">
        <f t="shared" si="32"/>
        <v>1.12E-2</v>
      </c>
      <c r="N140" s="7">
        <f t="shared" si="29"/>
        <v>27.16484144862806</v>
      </c>
      <c r="S140">
        <v>87</v>
      </c>
      <c r="T140" s="5">
        <v>9.6000000000000103</v>
      </c>
    </row>
    <row r="141" spans="7:20" x14ac:dyDescent="0.25">
      <c r="G141" s="2"/>
      <c r="H141" s="7"/>
      <c r="I141" s="19"/>
      <c r="J141" s="8">
        <f t="shared" si="31"/>
        <v>0.113</v>
      </c>
      <c r="K141" s="7">
        <f t="shared" si="28"/>
        <v>37.892728672084019</v>
      </c>
      <c r="L141" s="22">
        <v>113</v>
      </c>
      <c r="M141" s="6">
        <f t="shared" si="32"/>
        <v>1.1299999999999999E-2</v>
      </c>
      <c r="N141" s="7">
        <f t="shared" si="29"/>
        <v>27.198703469697207</v>
      </c>
      <c r="S141">
        <v>88</v>
      </c>
      <c r="T141" s="5">
        <v>9.7000000000000099</v>
      </c>
    </row>
    <row r="142" spans="7:20" x14ac:dyDescent="0.25">
      <c r="G142" s="2"/>
      <c r="H142" s="7"/>
      <c r="I142" s="19"/>
      <c r="J142" s="8">
        <f t="shared" si="31"/>
        <v>0.114</v>
      </c>
      <c r="K142" s="7">
        <f t="shared" si="28"/>
        <v>37.944732040274822</v>
      </c>
      <c r="L142" s="22">
        <v>114</v>
      </c>
      <c r="M142" s="6">
        <f t="shared" si="32"/>
        <v>1.14E-2</v>
      </c>
      <c r="N142" s="7">
        <f t="shared" si="29"/>
        <v>27.232306043951095</v>
      </c>
      <c r="S142">
        <v>89</v>
      </c>
      <c r="T142" s="5">
        <v>9.8000000000000096</v>
      </c>
    </row>
    <row r="143" spans="7:20" x14ac:dyDescent="0.25">
      <c r="G143" s="2"/>
      <c r="H143" s="7"/>
      <c r="I143" s="19"/>
      <c r="J143" s="8">
        <f t="shared" si="31"/>
        <v>0.115</v>
      </c>
      <c r="K143" s="7">
        <f t="shared" si="28"/>
        <v>37.996411419691398</v>
      </c>
      <c r="L143" s="22">
        <v>115</v>
      </c>
      <c r="M143" s="6">
        <f t="shared" si="32"/>
        <v>1.15E-2</v>
      </c>
      <c r="N143" s="7">
        <f t="shared" si="29"/>
        <v>27.265653490572248</v>
      </c>
      <c r="S143">
        <v>90</v>
      </c>
      <c r="T143" s="5">
        <v>9.9000000000000092</v>
      </c>
    </row>
    <row r="144" spans="7:20" x14ac:dyDescent="0.25">
      <c r="G144" s="2"/>
      <c r="H144" s="7"/>
      <c r="I144" s="19"/>
      <c r="J144" s="8">
        <f t="shared" si="31"/>
        <v>0.11600000000000001</v>
      </c>
      <c r="K144" s="7">
        <f t="shared" si="28"/>
        <v>38.047772185625725</v>
      </c>
      <c r="L144" s="22">
        <v>116</v>
      </c>
      <c r="M144" s="6">
        <f t="shared" si="32"/>
        <v>1.1599999999999999E-2</v>
      </c>
      <c r="N144" s="7">
        <f t="shared" si="29"/>
        <v>27.298750019794774</v>
      </c>
      <c r="S144">
        <v>91</v>
      </c>
      <c r="T144" s="5">
        <v>10</v>
      </c>
    </row>
    <row r="145" spans="7:20" x14ac:dyDescent="0.25">
      <c r="G145" s="2"/>
      <c r="H145" s="7"/>
      <c r="I145" s="19"/>
      <c r="J145" s="8">
        <f t="shared" si="31"/>
        <v>0.11700000000000001</v>
      </c>
      <c r="K145" s="7">
        <f t="shared" si="28"/>
        <v>38.098819581035769</v>
      </c>
      <c r="L145" s="22">
        <v>117</v>
      </c>
      <c r="M145" s="6">
        <f t="shared" si="32"/>
        <v>1.17E-2</v>
      </c>
      <c r="N145" s="7">
        <f t="shared" si="29"/>
        <v>27.3315997365684</v>
      </c>
      <c r="S145">
        <v>92</v>
      </c>
      <c r="T145" s="5"/>
    </row>
    <row r="146" spans="7:20" x14ac:dyDescent="0.25">
      <c r="G146" s="2"/>
      <c r="H146" s="7"/>
      <c r="I146" s="19"/>
      <c r="J146" s="8">
        <f t="shared" si="31"/>
        <v>0.11799999999999999</v>
      </c>
      <c r="K146" s="7">
        <f t="shared" si="28"/>
        <v>38.149558720921895</v>
      </c>
      <c r="L146" s="22">
        <v>118</v>
      </c>
      <c r="M146" s="6">
        <f t="shared" si="32"/>
        <v>1.18E-2</v>
      </c>
      <c r="N146" s="7">
        <f t="shared" si="29"/>
        <v>27.364206644069156</v>
      </c>
      <c r="S146">
        <v>93</v>
      </c>
      <c r="T146" s="5"/>
    </row>
    <row r="147" spans="7:20" x14ac:dyDescent="0.25">
      <c r="G147" s="2"/>
      <c r="H147" s="7"/>
      <c r="I147" s="19"/>
      <c r="J147" s="8">
        <f t="shared" si="31"/>
        <v>0.11899999999999999</v>
      </c>
      <c r="K147" s="7">
        <f t="shared" si="28"/>
        <v>38.1999945965227</v>
      </c>
      <c r="L147" s="22">
        <v>119</v>
      </c>
      <c r="M147" s="6">
        <f t="shared" si="32"/>
        <v>1.1900000000000001E-2</v>
      </c>
      <c r="N147" s="7">
        <f t="shared" si="29"/>
        <v>27.396574647064121</v>
      </c>
      <c r="S147">
        <v>94</v>
      </c>
    </row>
    <row r="148" spans="7:20" x14ac:dyDescent="0.25">
      <c r="G148" s="2"/>
      <c r="H148" s="7"/>
      <c r="I148" s="19"/>
      <c r="J148" s="8">
        <f t="shared" si="31"/>
        <v>0.12</v>
      </c>
      <c r="K148" s="7">
        <f t="shared" si="28"/>
        <v>38.250132079339096</v>
      </c>
      <c r="L148" s="22">
        <v>120</v>
      </c>
      <c r="M148" s="6">
        <f t="shared" si="32"/>
        <v>1.2E-2</v>
      </c>
      <c r="N148" s="7">
        <f t="shared" si="29"/>
        <v>27.428707555137748</v>
      </c>
      <c r="S148">
        <v>95</v>
      </c>
    </row>
    <row r="149" spans="7:20" x14ac:dyDescent="0.25">
      <c r="G149" s="2"/>
      <c r="H149" s="7"/>
      <c r="I149" s="19"/>
      <c r="J149" s="8">
        <f t="shared" si="31"/>
        <v>0.121</v>
      </c>
      <c r="K149" s="7">
        <f t="shared" si="28"/>
        <v>38.299975924995209</v>
      </c>
      <c r="L149" s="22">
        <v>121</v>
      </c>
      <c r="M149" s="6">
        <f t="shared" si="32"/>
        <v>1.21E-2</v>
      </c>
      <c r="N149" s="7">
        <f t="shared" si="29"/>
        <v>27.460609085786341</v>
      </c>
      <c r="S149">
        <v>96</v>
      </c>
    </row>
    <row r="150" spans="7:20" x14ac:dyDescent="0.25">
      <c r="G150" s="2"/>
      <c r="H150" s="7"/>
      <c r="I150" s="19"/>
      <c r="J150" s="8">
        <f t="shared" si="31"/>
        <v>0.122</v>
      </c>
      <c r="K150" s="7">
        <f t="shared" si="28"/>
        <v>38.349530776943972</v>
      </c>
      <c r="L150" s="22">
        <v>122</v>
      </c>
      <c r="M150" s="6">
        <f t="shared" si="32"/>
        <v>1.2200000000000001E-2</v>
      </c>
      <c r="N150" s="7">
        <f t="shared" si="29"/>
        <v>27.492282867387221</v>
      </c>
      <c r="S150">
        <v>97</v>
      </c>
    </row>
    <row r="151" spans="7:20" x14ac:dyDescent="0.25">
      <c r="G151" s="2"/>
      <c r="H151" s="7"/>
      <c r="I151" s="19"/>
      <c r="J151" s="8">
        <f t="shared" si="31"/>
        <v>0.123</v>
      </c>
      <c r="K151" s="7">
        <f t="shared" si="28"/>
        <v>38.398801170024797</v>
      </c>
      <c r="L151" s="22">
        <v>123</v>
      </c>
      <c r="M151" s="6">
        <f t="shared" si="32"/>
        <v>1.23E-2</v>
      </c>
      <c r="N151" s="7">
        <f t="shared" si="29"/>
        <v>27.523732442048619</v>
      </c>
      <c r="S151">
        <v>98</v>
      </c>
    </row>
    <row r="152" spans="7:20" x14ac:dyDescent="0.25">
      <c r="G152" s="2"/>
      <c r="H152" s="7"/>
      <c r="I152" s="19"/>
      <c r="J152" s="8">
        <f t="shared" si="31"/>
        <v>0.124</v>
      </c>
      <c r="K152" s="7">
        <f t="shared" si="28"/>
        <v>38.447791533880476</v>
      </c>
      <c r="L152" s="22">
        <v>124</v>
      </c>
      <c r="M152" s="6">
        <f t="shared" si="32"/>
        <v>1.24E-2</v>
      </c>
      <c r="N152" s="7">
        <f t="shared" si="29"/>
        <v>27.554961268346073</v>
      </c>
      <c r="S152">
        <v>99</v>
      </c>
    </row>
    <row r="153" spans="7:20" x14ac:dyDescent="0.25">
      <c r="G153" s="2"/>
      <c r="H153" s="7"/>
      <c r="I153" s="19"/>
      <c r="J153" s="8">
        <f t="shared" si="31"/>
        <v>0.125</v>
      </c>
      <c r="K153" s="7">
        <f t="shared" si="28"/>
        <v>38.49650619623992</v>
      </c>
      <c r="L153" s="22">
        <v>125</v>
      </c>
      <c r="M153" s="6">
        <f t="shared" si="32"/>
        <v>1.2500000000000001E-2</v>
      </c>
      <c r="N153" s="7">
        <f t="shared" si="29"/>
        <v>27.585972723950555</v>
      </c>
      <c r="S153">
        <v>100</v>
      </c>
    </row>
    <row r="154" spans="7:20" x14ac:dyDescent="0.25">
      <c r="G154" s="2"/>
      <c r="H154" s="7"/>
      <c r="I154" s="19"/>
      <c r="J154" s="8">
        <f t="shared" si="31"/>
        <v>0.126</v>
      </c>
      <c r="K154" s="7">
        <f t="shared" si="28"/>
        <v>38.544949386073029</v>
      </c>
      <c r="L154" s="22">
        <v>126</v>
      </c>
      <c r="M154" s="6">
        <f t="shared" si="32"/>
        <v>1.26E-2</v>
      </c>
      <c r="N154" s="7">
        <f t="shared" si="29"/>
        <v>27.616770108153688</v>
      </c>
    </row>
    <row r="155" spans="7:20" x14ac:dyDescent="0.25">
      <c r="G155" s="2"/>
      <c r="H155" s="7"/>
      <c r="I155" s="19"/>
      <c r="J155" s="8">
        <f t="shared" si="31"/>
        <v>0.127</v>
      </c>
      <c r="K155" s="7">
        <f t="shared" si="28"/>
        <v>38.593125236623777</v>
      </c>
      <c r="L155" s="22">
        <v>127</v>
      </c>
      <c r="M155" s="6">
        <f t="shared" si="32"/>
        <v>1.2699999999999999E-2</v>
      </c>
      <c r="N155" s="7">
        <f t="shared" si="29"/>
        <v>27.6473566442947</v>
      </c>
    </row>
    <row r="156" spans="7:20" x14ac:dyDescent="0.25">
      <c r="G156" s="2"/>
      <c r="H156" s="7"/>
      <c r="I156" s="19"/>
      <c r="J156" s="8">
        <f t="shared" si="31"/>
        <v>0.128</v>
      </c>
      <c r="K156" s="7">
        <f t="shared" si="28"/>
        <v>38.641037788326884</v>
      </c>
      <c r="L156" s="22">
        <v>128</v>
      </c>
      <c r="M156" s="6">
        <f t="shared" si="32"/>
        <v>1.2800000000000001E-2</v>
      </c>
      <c r="N156" s="7">
        <f t="shared" si="29"/>
        <v>27.677735482093627</v>
      </c>
    </row>
    <row r="157" spans="7:20" x14ac:dyDescent="0.25">
      <c r="G157" s="2"/>
      <c r="H157" s="7"/>
      <c r="I157" s="19"/>
      <c r="J157" s="8">
        <f t="shared" si="31"/>
        <v>0.129</v>
      </c>
      <c r="K157" s="7">
        <f t="shared" ref="K157:K220" si="34">_xlfn.NORM.INV(J157,$B$4,$E$4)</f>
        <v>38.688690991613662</v>
      </c>
      <c r="L157" s="22">
        <v>129</v>
      </c>
      <c r="M157" s="6">
        <f t="shared" si="32"/>
        <v>1.29E-2</v>
      </c>
      <c r="N157" s="7">
        <f t="shared" ref="N157:N220" si="35">_xlfn.NORM.INV(M157,$B$4,$E$4)</f>
        <v>27.70790969989536</v>
      </c>
    </row>
    <row r="158" spans="7:20" x14ac:dyDescent="0.25">
      <c r="G158" s="2"/>
      <c r="H158" s="7"/>
      <c r="I158" s="19"/>
      <c r="J158" s="8">
        <f t="shared" ref="J158:J221" si="36">$L158/(999+1)</f>
        <v>0.13</v>
      </c>
      <c r="K158" s="7">
        <f t="shared" si="34"/>
        <v>38.736088709611991</v>
      </c>
      <c r="L158" s="22">
        <v>130</v>
      </c>
      <c r="M158" s="6">
        <f t="shared" ref="M158:M221" si="37">$L158/(9999+1)</f>
        <v>1.2999999999999999E-2</v>
      </c>
      <c r="N158" s="7">
        <f t="shared" si="35"/>
        <v>27.737882306828251</v>
      </c>
    </row>
    <row r="159" spans="7:20" x14ac:dyDescent="0.25">
      <c r="G159" s="2"/>
      <c r="H159" s="7"/>
      <c r="I159" s="19"/>
      <c r="J159" s="8">
        <f t="shared" si="36"/>
        <v>0.13100000000000001</v>
      </c>
      <c r="K159" s="7">
        <f t="shared" si="34"/>
        <v>38.783234720745106</v>
      </c>
      <c r="L159" s="22">
        <v>131</v>
      </c>
      <c r="M159" s="6">
        <f t="shared" si="37"/>
        <v>1.3100000000000001E-2</v>
      </c>
      <c r="N159" s="7">
        <f t="shared" si="35"/>
        <v>27.767656244881465</v>
      </c>
    </row>
    <row r="160" spans="7:20" x14ac:dyDescent="0.25">
      <c r="G160" s="2"/>
      <c r="H160" s="7"/>
      <c r="I160" s="19"/>
      <c r="J160" s="8">
        <f t="shared" si="36"/>
        <v>0.13200000000000001</v>
      </c>
      <c r="K160" s="7">
        <f t="shared" si="34"/>
        <v>38.830132721233895</v>
      </c>
      <c r="L160" s="22">
        <v>132</v>
      </c>
      <c r="M160" s="6">
        <f t="shared" si="37"/>
        <v>1.32E-2</v>
      </c>
      <c r="N160" s="7">
        <f t="shared" si="35"/>
        <v>27.797234390904567</v>
      </c>
    </row>
    <row r="161" spans="7:14" x14ac:dyDescent="0.25">
      <c r="G161" s="2"/>
      <c r="H161" s="7"/>
      <c r="I161" s="19"/>
      <c r="J161" s="8">
        <f t="shared" si="36"/>
        <v>0.13300000000000001</v>
      </c>
      <c r="K161" s="7">
        <f t="shared" si="34"/>
        <v>38.876786327506885</v>
      </c>
      <c r="L161" s="22">
        <v>133</v>
      </c>
      <c r="M161" s="6">
        <f t="shared" si="37"/>
        <v>1.3299999999999999E-2</v>
      </c>
      <c r="N161" s="7">
        <f t="shared" si="35"/>
        <v>27.82661955853284</v>
      </c>
    </row>
    <row r="162" spans="7:14" x14ac:dyDescent="0.25">
      <c r="G162" s="2"/>
      <c r="H162" s="7"/>
      <c r="I162" s="19"/>
      <c r="J162" s="8">
        <f t="shared" si="36"/>
        <v>0.13400000000000001</v>
      </c>
      <c r="K162" s="7">
        <f t="shared" si="34"/>
        <v>38.923199078521989</v>
      </c>
      <c r="L162" s="22">
        <v>134</v>
      </c>
      <c r="M162" s="6">
        <f t="shared" si="37"/>
        <v>1.34E-2</v>
      </c>
      <c r="N162" s="7">
        <f t="shared" si="35"/>
        <v>27.855814500041674</v>
      </c>
    </row>
    <row r="163" spans="7:14" x14ac:dyDescent="0.25">
      <c r="I163" s="19"/>
      <c r="J163" s="8">
        <f t="shared" si="36"/>
        <v>0.13500000000000001</v>
      </c>
      <c r="K163" s="7">
        <f t="shared" si="34"/>
        <v>38.969374438004024</v>
      </c>
      <c r="L163" s="22">
        <v>135</v>
      </c>
      <c r="M163" s="6">
        <f t="shared" si="37"/>
        <v>1.35E-2</v>
      </c>
      <c r="N163" s="7">
        <f t="shared" si="35"/>
        <v>27.884821908133198</v>
      </c>
    </row>
    <row r="164" spans="7:14" x14ac:dyDescent="0.25">
      <c r="I164" s="19"/>
      <c r="J164" s="8">
        <f t="shared" si="36"/>
        <v>0.13600000000000001</v>
      </c>
      <c r="K164" s="7">
        <f t="shared" si="34"/>
        <v>39.015315796601371</v>
      </c>
      <c r="L164" s="22">
        <v>136</v>
      </c>
      <c r="M164" s="6">
        <f t="shared" si="37"/>
        <v>1.3599999999999999E-2</v>
      </c>
      <c r="N164" s="7">
        <f t="shared" si="35"/>
        <v>27.913644417657871</v>
      </c>
    </row>
    <row r="165" spans="7:14" x14ac:dyDescent="0.25">
      <c r="I165" s="19"/>
      <c r="J165" s="8">
        <f t="shared" si="36"/>
        <v>0.13700000000000001</v>
      </c>
      <c r="K165" s="7">
        <f t="shared" si="34"/>
        <v>39.061026473965626</v>
      </c>
      <c r="L165" s="22">
        <v>137</v>
      </c>
      <c r="M165" s="6">
        <f t="shared" si="37"/>
        <v>1.37E-2</v>
      </c>
      <c r="N165" s="7">
        <f t="shared" si="35"/>
        <v>27.942284607274228</v>
      </c>
    </row>
    <row r="166" spans="7:14" x14ac:dyDescent="0.25">
      <c r="I166" s="19"/>
      <c r="J166" s="8">
        <f t="shared" si="36"/>
        <v>0.13800000000000001</v>
      </c>
      <c r="K166" s="7">
        <f t="shared" si="34"/>
        <v>39.106509720757231</v>
      </c>
      <c r="L166" s="22">
        <v>138</v>
      </c>
      <c r="M166" s="6">
        <f t="shared" si="37"/>
        <v>1.38E-2</v>
      </c>
      <c r="N166" s="7">
        <f t="shared" si="35"/>
        <v>27.970745001049082</v>
      </c>
    </row>
    <row r="167" spans="7:14" x14ac:dyDescent="0.25">
      <c r="I167" s="19"/>
      <c r="J167" s="8">
        <f t="shared" si="36"/>
        <v>0.13900000000000001</v>
      </c>
      <c r="K167" s="7">
        <f t="shared" si="34"/>
        <v>39.151768720580435</v>
      </c>
      <c r="L167" s="22">
        <v>139</v>
      </c>
      <c r="M167" s="6">
        <f t="shared" si="37"/>
        <v>1.3899999999999999E-2</v>
      </c>
      <c r="N167" s="7">
        <f t="shared" si="35"/>
        <v>27.999028070001053</v>
      </c>
    </row>
    <row r="168" spans="7:14" x14ac:dyDescent="0.25">
      <c r="I168" s="19"/>
      <c r="J168" s="8">
        <f t="shared" si="36"/>
        <v>0.14000000000000001</v>
      </c>
      <c r="K168" s="7">
        <f t="shared" si="34"/>
        <v>39.196806591850432</v>
      </c>
      <c r="L168" s="22">
        <v>140</v>
      </c>
      <c r="M168" s="6">
        <f t="shared" si="37"/>
        <v>1.4E-2</v>
      </c>
      <c r="N168" s="7">
        <f t="shared" si="35"/>
        <v>28.027136233589481</v>
      </c>
    </row>
    <row r="169" spans="7:14" x14ac:dyDescent="0.25">
      <c r="I169" s="19"/>
      <c r="J169" s="8">
        <f t="shared" si="36"/>
        <v>0.14099999999999999</v>
      </c>
      <c r="K169" s="7">
        <f t="shared" si="34"/>
        <v>39.24162638959568</v>
      </c>
      <c r="L169" s="22">
        <v>141</v>
      </c>
      <c r="M169" s="6">
        <f t="shared" si="37"/>
        <v>1.41E-2</v>
      </c>
      <c r="N169" s="7">
        <f t="shared" si="35"/>
        <v>28.055071861151362</v>
      </c>
    </row>
    <row r="170" spans="7:14" x14ac:dyDescent="0.25">
      <c r="I170" s="19"/>
      <c r="J170" s="8">
        <f t="shared" si="36"/>
        <v>0.14199999999999999</v>
      </c>
      <c r="K170" s="7">
        <f t="shared" si="34"/>
        <v>39.286231107197864</v>
      </c>
      <c r="L170" s="22">
        <v>142</v>
      </c>
      <c r="M170" s="6">
        <f t="shared" si="37"/>
        <v>1.4200000000000001E-2</v>
      </c>
      <c r="N170" s="7">
        <f t="shared" si="35"/>
        <v>28.082837273288273</v>
      </c>
    </row>
    <row r="171" spans="7:14" x14ac:dyDescent="0.25">
      <c r="I171" s="19"/>
      <c r="J171" s="8">
        <f t="shared" si="36"/>
        <v>0.14299999999999999</v>
      </c>
      <c r="K171" s="7">
        <f t="shared" si="34"/>
        <v>39.330623678072342</v>
      </c>
      <c r="L171" s="22">
        <v>143</v>
      </c>
      <c r="M171" s="6">
        <f t="shared" si="37"/>
        <v>1.43E-2</v>
      </c>
      <c r="N171" s="7">
        <f t="shared" si="35"/>
        <v>28.11043474320542</v>
      </c>
    </row>
    <row r="172" spans="7:14" x14ac:dyDescent="0.25">
      <c r="I172" s="19"/>
      <c r="J172" s="8">
        <f t="shared" si="36"/>
        <v>0.14399999999999999</v>
      </c>
      <c r="K172" s="7">
        <f t="shared" si="34"/>
        <v>39.374806977291328</v>
      </c>
      <c r="L172" s="22">
        <v>144</v>
      </c>
      <c r="M172" s="6">
        <f t="shared" si="37"/>
        <v>1.44E-2</v>
      </c>
      <c r="N172" s="7">
        <f t="shared" si="35"/>
        <v>28.137866498004822</v>
      </c>
    </row>
    <row r="173" spans="7:14" x14ac:dyDescent="0.25">
      <c r="I173" s="19"/>
      <c r="J173" s="8">
        <f t="shared" si="36"/>
        <v>0.14499999999999999</v>
      </c>
      <c r="K173" s="7">
        <f t="shared" si="34"/>
        <v>39.418783823152232</v>
      </c>
      <c r="L173" s="22">
        <v>145</v>
      </c>
      <c r="M173" s="6">
        <f t="shared" si="37"/>
        <v>1.4500000000000001E-2</v>
      </c>
      <c r="N173" s="7">
        <f t="shared" si="35"/>
        <v>28.165134719934407</v>
      </c>
    </row>
    <row r="174" spans="7:14" x14ac:dyDescent="0.25">
      <c r="I174" s="19"/>
      <c r="J174" s="8">
        <f t="shared" si="36"/>
        <v>0.14599999999999999</v>
      </c>
      <c r="K174" s="7">
        <f t="shared" si="34"/>
        <v>39.462556978693328</v>
      </c>
      <c r="L174" s="22">
        <v>146</v>
      </c>
      <c r="M174" s="6">
        <f t="shared" si="37"/>
        <v>1.46E-2</v>
      </c>
      <c r="N174" s="7">
        <f t="shared" si="35"/>
        <v>28.192241547594989</v>
      </c>
    </row>
    <row r="175" spans="7:14" x14ac:dyDescent="0.25">
      <c r="I175" s="19"/>
      <c r="J175" s="8">
        <f t="shared" si="36"/>
        <v>0.14699999999999999</v>
      </c>
      <c r="K175" s="7">
        <f t="shared" si="34"/>
        <v>39.506129153158923</v>
      </c>
      <c r="L175" s="22">
        <v>147</v>
      </c>
      <c r="M175" s="6">
        <f t="shared" si="37"/>
        <v>1.47E-2</v>
      </c>
      <c r="N175" s="7">
        <f t="shared" si="35"/>
        <v>28.219189077106599</v>
      </c>
    </row>
    <row r="176" spans="7:14" x14ac:dyDescent="0.25">
      <c r="I176" s="19"/>
      <c r="J176" s="8">
        <f t="shared" si="36"/>
        <v>0.14799999999999999</v>
      </c>
      <c r="K176" s="7">
        <f t="shared" si="34"/>
        <v>39.549503003416135</v>
      </c>
      <c r="L176" s="22">
        <v>148</v>
      </c>
      <c r="M176" s="6">
        <f t="shared" si="37"/>
        <v>1.4800000000000001E-2</v>
      </c>
      <c r="N176" s="7">
        <f t="shared" si="35"/>
        <v>28.245979363236028</v>
      </c>
    </row>
    <row r="177" spans="9:14" x14ac:dyDescent="0.25">
      <c r="I177" s="19"/>
      <c r="J177" s="8">
        <f t="shared" si="36"/>
        <v>0.14899999999999999</v>
      </c>
      <c r="K177" s="7">
        <f t="shared" si="34"/>
        <v>39.592681135324568</v>
      </c>
      <c r="L177" s="22">
        <v>149</v>
      </c>
      <c r="M177" s="6">
        <f t="shared" si="37"/>
        <v>1.49E-2</v>
      </c>
      <c r="N177" s="7">
        <f t="shared" si="35"/>
        <v>28.272614420486988</v>
      </c>
    </row>
    <row r="178" spans="9:14" x14ac:dyDescent="0.25">
      <c r="I178" s="19"/>
      <c r="J178" s="8">
        <f t="shared" si="36"/>
        <v>0.15</v>
      </c>
      <c r="K178" s="7">
        <f t="shared" si="34"/>
        <v>39.6356661050621</v>
      </c>
      <c r="L178" s="22">
        <v>150</v>
      </c>
      <c r="M178" s="6">
        <f t="shared" si="37"/>
        <v>1.4999999999999999E-2</v>
      </c>
      <c r="N178" s="7">
        <f t="shared" si="35"/>
        <v>28.299096224154397</v>
      </c>
    </row>
    <row r="179" spans="9:14" x14ac:dyDescent="0.25">
      <c r="I179" s="19"/>
      <c r="J179" s="8">
        <f t="shared" si="36"/>
        <v>0.151</v>
      </c>
      <c r="K179" s="7">
        <f t="shared" si="34"/>
        <v>39.678460420406942</v>
      </c>
      <c r="L179" s="22">
        <v>151</v>
      </c>
      <c r="M179" s="6">
        <f t="shared" si="37"/>
        <v>1.5100000000000001E-2</v>
      </c>
      <c r="N179" s="7">
        <f t="shared" si="35"/>
        <v>28.325426711344214</v>
      </c>
    </row>
    <row r="180" spans="9:14" x14ac:dyDescent="0.25">
      <c r="I180" s="19"/>
      <c r="J180" s="8">
        <f t="shared" si="36"/>
        <v>0.152</v>
      </c>
      <c r="K180" s="7">
        <f t="shared" si="34"/>
        <v>39.721066541978601</v>
      </c>
      <c r="L180" s="22">
        <v>152</v>
      </c>
      <c r="M180" s="6">
        <f t="shared" si="37"/>
        <v>1.52E-2</v>
      </c>
      <c r="N180" s="7">
        <f t="shared" si="35"/>
        <v>28.351607781960201</v>
      </c>
    </row>
    <row r="181" spans="9:14" x14ac:dyDescent="0.25">
      <c r="I181" s="19"/>
      <c r="J181" s="8">
        <f t="shared" si="36"/>
        <v>0.153</v>
      </c>
      <c r="K181" s="7">
        <f t="shared" si="34"/>
        <v>39.763486884439146</v>
      </c>
      <c r="L181" s="22">
        <v>153</v>
      </c>
      <c r="M181" s="6">
        <f t="shared" si="37"/>
        <v>1.5299999999999999E-2</v>
      </c>
      <c r="N181" s="7">
        <f t="shared" si="35"/>
        <v>28.377641299658826</v>
      </c>
    </row>
    <row r="182" spans="9:14" x14ac:dyDescent="0.25">
      <c r="I182" s="19"/>
      <c r="J182" s="8">
        <f t="shared" si="36"/>
        <v>0.154</v>
      </c>
      <c r="K182" s="7">
        <f t="shared" si="34"/>
        <v>39.805723817656308</v>
      </c>
      <c r="L182" s="22">
        <v>154</v>
      </c>
      <c r="M182" s="6">
        <f t="shared" si="37"/>
        <v>1.54E-2</v>
      </c>
      <c r="N182" s="7">
        <f t="shared" si="35"/>
        <v>28.403529092773589</v>
      </c>
    </row>
    <row r="183" spans="9:14" x14ac:dyDescent="0.25">
      <c r="I183" s="19"/>
      <c r="J183" s="8">
        <f t="shared" si="36"/>
        <v>0.155</v>
      </c>
      <c r="K183" s="7">
        <f t="shared" si="34"/>
        <v>39.847779667829698</v>
      </c>
      <c r="L183" s="22">
        <v>155</v>
      </c>
      <c r="M183" s="6">
        <f t="shared" si="37"/>
        <v>1.55E-2</v>
      </c>
      <c r="N183" s="7">
        <f t="shared" si="35"/>
        <v>28.429272955209907</v>
      </c>
    </row>
    <row r="184" spans="9:14" x14ac:dyDescent="0.25">
      <c r="I184" s="19"/>
      <c r="J184" s="8">
        <f t="shared" si="36"/>
        <v>0.156</v>
      </c>
      <c r="K184" s="7">
        <f t="shared" si="34"/>
        <v>39.889656718581861</v>
      </c>
      <c r="L184" s="22">
        <v>156</v>
      </c>
      <c r="M184" s="6">
        <f t="shared" si="37"/>
        <v>1.5599999999999999E-2</v>
      </c>
      <c r="N184" s="7">
        <f t="shared" si="35"/>
        <v>28.45487464731178</v>
      </c>
    </row>
    <row r="185" spans="9:14" x14ac:dyDescent="0.25">
      <c r="I185" s="19"/>
      <c r="J185" s="8">
        <f t="shared" si="36"/>
        <v>0.157</v>
      </c>
      <c r="K185" s="7">
        <f t="shared" si="34"/>
        <v>39.931357212014781</v>
      </c>
      <c r="L185" s="22">
        <v>157</v>
      </c>
      <c r="M185" s="6">
        <f t="shared" si="37"/>
        <v>1.5699999999999999E-2</v>
      </c>
      <c r="N185" s="7">
        <f t="shared" si="35"/>
        <v>28.48033589670105</v>
      </c>
    </row>
    <row r="186" spans="9:14" x14ac:dyDescent="0.25">
      <c r="I186" s="19"/>
      <c r="J186" s="8">
        <f t="shared" si="36"/>
        <v>0.158</v>
      </c>
      <c r="K186" s="7">
        <f t="shared" si="34"/>
        <v>39.972883349734495</v>
      </c>
      <c r="L186" s="22">
        <v>158</v>
      </c>
      <c r="M186" s="6">
        <f t="shared" si="37"/>
        <v>1.5800000000000002E-2</v>
      </c>
      <c r="N186" s="7">
        <f t="shared" si="35"/>
        <v>28.505658399090702</v>
      </c>
    </row>
    <row r="187" spans="9:14" x14ac:dyDescent="0.25">
      <c r="I187" s="19"/>
      <c r="J187" s="8">
        <f t="shared" si="36"/>
        <v>0.159</v>
      </c>
      <c r="K187" s="7">
        <f t="shared" si="34"/>
        <v>40.014237293843422</v>
      </c>
      <c r="L187" s="22">
        <v>159</v>
      </c>
      <c r="M187" s="6">
        <f t="shared" si="37"/>
        <v>1.5900000000000001E-2</v>
      </c>
      <c r="N187" s="7">
        <f t="shared" si="35"/>
        <v>28.530843819072679</v>
      </c>
    </row>
    <row r="188" spans="9:14" x14ac:dyDescent="0.25">
      <c r="I188" s="19"/>
      <c r="J188" s="8">
        <f t="shared" si="36"/>
        <v>0.16</v>
      </c>
      <c r="K188" s="7">
        <f t="shared" si="34"/>
        <v>40.055421167902502</v>
      </c>
      <c r="L188" s="22">
        <v>160</v>
      </c>
      <c r="M188" s="6">
        <f t="shared" si="37"/>
        <v>1.6E-2</v>
      </c>
      <c r="N188" s="7">
        <f t="shared" si="35"/>
        <v>28.555893790881601</v>
      </c>
    </row>
    <row r="189" spans="9:14" x14ac:dyDescent="0.25">
      <c r="I189" s="19"/>
      <c r="J189" s="8">
        <f t="shared" si="36"/>
        <v>0.161</v>
      </c>
      <c r="K189" s="7">
        <f t="shared" si="34"/>
        <v>40.096437057864264</v>
      </c>
      <c r="L189" s="22">
        <v>161</v>
      </c>
      <c r="M189" s="6">
        <f t="shared" si="37"/>
        <v>1.61E-2</v>
      </c>
      <c r="N189" s="7">
        <f t="shared" si="35"/>
        <v>28.580809919134982</v>
      </c>
    </row>
    <row r="190" spans="9:14" x14ac:dyDescent="0.25">
      <c r="I190" s="19"/>
      <c r="J190" s="8">
        <f t="shared" si="36"/>
        <v>0.16200000000000001</v>
      </c>
      <c r="K190" s="7">
        <f t="shared" si="34"/>
        <v>40.137287012977623</v>
      </c>
      <c r="L190" s="22">
        <v>162</v>
      </c>
      <c r="M190" s="6">
        <f t="shared" si="37"/>
        <v>1.6199999999999999E-2</v>
      </c>
      <c r="N190" s="7">
        <f t="shared" si="35"/>
        <v>28.605593779550944</v>
      </c>
    </row>
    <row r="191" spans="9:14" x14ac:dyDescent="0.25">
      <c r="I191" s="19"/>
      <c r="J191" s="8">
        <f t="shared" si="36"/>
        <v>0.16300000000000001</v>
      </c>
      <c r="K191" s="7">
        <f t="shared" si="34"/>
        <v>40.177973046665315</v>
      </c>
      <c r="L191" s="22">
        <v>163</v>
      </c>
      <c r="M191" s="6">
        <f t="shared" si="37"/>
        <v>1.6299999999999999E-2</v>
      </c>
      <c r="N191" s="7">
        <f t="shared" si="35"/>
        <v>28.630246919644247</v>
      </c>
    </row>
    <row r="192" spans="9:14" x14ac:dyDescent="0.25">
      <c r="I192" s="19"/>
      <c r="J192" s="8">
        <f t="shared" si="36"/>
        <v>0.16400000000000001</v>
      </c>
      <c r="K192" s="7">
        <f t="shared" si="34"/>
        <v>40.218497137375294</v>
      </c>
      <c r="L192" s="22">
        <v>164</v>
      </c>
      <c r="M192" s="6">
        <f t="shared" si="37"/>
        <v>1.6400000000000001E-2</v>
      </c>
      <c r="N192" s="7">
        <f t="shared" si="35"/>
        <v>28.654770859401268</v>
      </c>
    </row>
    <row r="193" spans="9:14" x14ac:dyDescent="0.25">
      <c r="I193" s="19"/>
      <c r="J193" s="8">
        <f t="shared" si="36"/>
        <v>0.16500000000000001</v>
      </c>
      <c r="K193" s="7">
        <f t="shared" si="34"/>
        <v>40.258861229406904</v>
      </c>
      <c r="L193" s="22">
        <v>165</v>
      </c>
      <c r="M193" s="6">
        <f t="shared" si="37"/>
        <v>1.6500000000000001E-2</v>
      </c>
      <c r="N193" s="7">
        <f t="shared" si="35"/>
        <v>28.679167091935</v>
      </c>
    </row>
    <row r="194" spans="9:14" x14ac:dyDescent="0.25">
      <c r="I194" s="19"/>
      <c r="J194" s="8">
        <f t="shared" si="36"/>
        <v>0.16600000000000001</v>
      </c>
      <c r="K194" s="7">
        <f t="shared" si="34"/>
        <v>40.29906723371262</v>
      </c>
      <c r="L194" s="22">
        <v>166</v>
      </c>
      <c r="M194" s="6">
        <f t="shared" si="37"/>
        <v>1.66E-2</v>
      </c>
      <c r="N194" s="7">
        <f t="shared" si="35"/>
        <v>28.703437084120388</v>
      </c>
    </row>
    <row r="195" spans="9:14" x14ac:dyDescent="0.25">
      <c r="I195" s="19"/>
      <c r="J195" s="8">
        <f t="shared" si="36"/>
        <v>0.16700000000000001</v>
      </c>
      <c r="K195" s="7">
        <f t="shared" si="34"/>
        <v>40.33911702867627</v>
      </c>
      <c r="L195" s="22">
        <v>167</v>
      </c>
      <c r="M195" s="6">
        <f t="shared" si="37"/>
        <v>1.67E-2</v>
      </c>
      <c r="N195" s="7">
        <f t="shared" si="35"/>
        <v>28.727582277211035</v>
      </c>
    </row>
    <row r="196" spans="9:14" x14ac:dyDescent="0.25">
      <c r="I196" s="19"/>
      <c r="J196" s="8">
        <f t="shared" si="36"/>
        <v>0.16800000000000001</v>
      </c>
      <c r="K196" s="7">
        <f t="shared" si="34"/>
        <v>40.379012460868587</v>
      </c>
      <c r="L196" s="22">
        <v>168</v>
      </c>
      <c r="M196" s="6">
        <f t="shared" si="37"/>
        <v>1.6799999999999999E-2</v>
      </c>
      <c r="N196" s="7">
        <f t="shared" si="35"/>
        <v>28.751604087437745</v>
      </c>
    </row>
    <row r="197" spans="9:14" x14ac:dyDescent="0.25">
      <c r="I197" s="19"/>
      <c r="J197" s="8">
        <f t="shared" si="36"/>
        <v>0.16900000000000001</v>
      </c>
      <c r="K197" s="7">
        <f t="shared" si="34"/>
        <v>40.418755345780994</v>
      </c>
      <c r="L197" s="22">
        <v>169</v>
      </c>
      <c r="M197" s="6">
        <f t="shared" si="37"/>
        <v>1.6899999999999998E-2</v>
      </c>
      <c r="N197" s="7">
        <f t="shared" si="35"/>
        <v>28.775503906589659</v>
      </c>
    </row>
    <row r="198" spans="9:14" x14ac:dyDescent="0.25">
      <c r="I198" s="19"/>
      <c r="J198" s="8">
        <f t="shared" si="36"/>
        <v>0.17</v>
      </c>
      <c r="K198" s="7">
        <f t="shared" si="34"/>
        <v>40.458347468538044</v>
      </c>
      <c r="L198" s="22">
        <v>170</v>
      </c>
      <c r="M198" s="6">
        <f t="shared" si="37"/>
        <v>1.7000000000000001E-2</v>
      </c>
      <c r="N198" s="7">
        <f t="shared" si="35"/>
        <v>28.799283102578496</v>
      </c>
    </row>
    <row r="199" spans="9:14" x14ac:dyDescent="0.25">
      <c r="I199" s="19"/>
      <c r="J199" s="8">
        <f t="shared" si="36"/>
        <v>0.17100000000000001</v>
      </c>
      <c r="K199" s="7">
        <f t="shared" si="34"/>
        <v>40.497790584589843</v>
      </c>
      <c r="L199" s="22">
        <v>171</v>
      </c>
      <c r="M199" s="6">
        <f t="shared" si="37"/>
        <v>1.7100000000000001E-2</v>
      </c>
      <c r="N199" s="7">
        <f t="shared" si="35"/>
        <v>28.82294301998644</v>
      </c>
    </row>
    <row r="200" spans="9:14" x14ac:dyDescent="0.25">
      <c r="I200" s="19"/>
      <c r="J200" s="8">
        <f t="shared" si="36"/>
        <v>0.17199999999999999</v>
      </c>
      <c r="K200" s="7">
        <f t="shared" si="34"/>
        <v>40.537086420384242</v>
      </c>
      <c r="L200" s="22">
        <v>172</v>
      </c>
      <c r="M200" s="6">
        <f t="shared" si="37"/>
        <v>1.72E-2</v>
      </c>
      <c r="N200" s="7">
        <f t="shared" si="35"/>
        <v>28.846484980598539</v>
      </c>
    </row>
    <row r="201" spans="9:14" x14ac:dyDescent="0.25">
      <c r="I201" s="19"/>
      <c r="J201" s="8">
        <f t="shared" si="36"/>
        <v>0.17299999999999999</v>
      </c>
      <c r="K201" s="7">
        <f t="shared" si="34"/>
        <v>40.576236674020493</v>
      </c>
      <c r="L201" s="22">
        <v>173</v>
      </c>
      <c r="M201" s="6">
        <f t="shared" si="37"/>
        <v>1.7299999999999999E-2</v>
      </c>
      <c r="N201" s="7">
        <f t="shared" si="35"/>
        <v>28.869910283919712</v>
      </c>
    </row>
    <row r="202" spans="9:14" x14ac:dyDescent="0.25">
      <c r="I202" s="19"/>
      <c r="J202" s="8">
        <f t="shared" si="36"/>
        <v>0.17399999999999999</v>
      </c>
      <c r="K202" s="7">
        <f t="shared" si="34"/>
        <v>40.615243015884332</v>
      </c>
      <c r="L202" s="22">
        <v>174</v>
      </c>
      <c r="M202" s="6">
        <f t="shared" si="37"/>
        <v>1.7399999999999999E-2</v>
      </c>
      <c r="N202" s="7">
        <f t="shared" si="35"/>
        <v>28.89322020767721</v>
      </c>
    </row>
    <row r="203" spans="9:14" x14ac:dyDescent="0.25">
      <c r="I203" s="19"/>
      <c r="J203" s="8">
        <f t="shared" si="36"/>
        <v>0.17499999999999999</v>
      </c>
      <c r="K203" s="7">
        <f t="shared" si="34"/>
        <v>40.65410708926521</v>
      </c>
      <c r="L203" s="22">
        <v>175</v>
      </c>
      <c r="M203" s="6">
        <f t="shared" si="37"/>
        <v>1.7500000000000002E-2</v>
      </c>
      <c r="N203" s="7">
        <f t="shared" si="35"/>
        <v>28.916416008308907</v>
      </c>
    </row>
    <row r="204" spans="9:14" x14ac:dyDescent="0.25">
      <c r="I204" s="19"/>
      <c r="J204" s="8">
        <f t="shared" si="36"/>
        <v>0.17599999999999999</v>
      </c>
      <c r="K204" s="7">
        <f t="shared" si="34"/>
        <v>40.692830510956611</v>
      </c>
      <c r="L204" s="22">
        <v>176</v>
      </c>
      <c r="M204" s="6">
        <f t="shared" si="37"/>
        <v>1.7600000000000001E-2</v>
      </c>
      <c r="N204" s="7">
        <f t="shared" si="35"/>
        <v>28.939498921437949</v>
      </c>
    </row>
    <row r="205" spans="9:14" x14ac:dyDescent="0.25">
      <c r="I205" s="19"/>
      <c r="J205" s="8">
        <f t="shared" si="36"/>
        <v>0.17699999999999999</v>
      </c>
      <c r="K205" s="7">
        <f t="shared" si="34"/>
        <v>40.731414871839547</v>
      </c>
      <c r="L205" s="22">
        <v>177</v>
      </c>
      <c r="M205" s="6">
        <f t="shared" si="37"/>
        <v>1.77E-2</v>
      </c>
      <c r="N205" s="7">
        <f t="shared" si="35"/>
        <v>28.962470162334057</v>
      </c>
    </row>
    <row r="206" spans="9:14" x14ac:dyDescent="0.25">
      <c r="I206" s="19"/>
      <c r="J206" s="8">
        <f t="shared" si="36"/>
        <v>0.17799999999999999</v>
      </c>
      <c r="K206" s="7">
        <f t="shared" si="34"/>
        <v>40.769861737450192</v>
      </c>
      <c r="L206" s="22">
        <v>178</v>
      </c>
      <c r="M206" s="6">
        <f t="shared" si="37"/>
        <v>1.78E-2</v>
      </c>
      <c r="N206" s="7">
        <f t="shared" si="35"/>
        <v>28.985330926362238</v>
      </c>
    </row>
    <row r="207" spans="9:14" x14ac:dyDescent="0.25">
      <c r="I207" s="19"/>
      <c r="J207" s="8">
        <f t="shared" si="36"/>
        <v>0.17899999999999999</v>
      </c>
      <c r="K207" s="7">
        <f t="shared" si="34"/>
        <v>40.808172648531801</v>
      </c>
      <c r="L207" s="22">
        <v>179</v>
      </c>
      <c r="M207" s="6">
        <f t="shared" si="37"/>
        <v>1.7899999999999999E-2</v>
      </c>
      <c r="N207" s="7">
        <f t="shared" si="35"/>
        <v>29.00808238941897</v>
      </c>
    </row>
    <row r="208" spans="9:14" x14ac:dyDescent="0.25">
      <c r="I208" s="19"/>
      <c r="J208" s="8">
        <f t="shared" si="36"/>
        <v>0.18</v>
      </c>
      <c r="K208" s="7">
        <f t="shared" si="34"/>
        <v>40.846349121571848</v>
      </c>
      <c r="L208" s="22">
        <v>180</v>
      </c>
      <c r="M208" s="6">
        <f t="shared" si="37"/>
        <v>1.7999999999999999E-2</v>
      </c>
      <c r="N208" s="7">
        <f t="shared" si="35"/>
        <v>29.030725708356581</v>
      </c>
    </row>
    <row r="209" spans="9:14" x14ac:dyDescent="0.25">
      <c r="I209" s="19"/>
      <c r="J209" s="8">
        <f t="shared" si="36"/>
        <v>0.18099999999999999</v>
      </c>
      <c r="K209" s="7">
        <f t="shared" si="34"/>
        <v>40.884392649324596</v>
      </c>
      <c r="L209" s="22">
        <v>181</v>
      </c>
      <c r="M209" s="6">
        <f t="shared" si="37"/>
        <v>1.8100000000000002E-2</v>
      </c>
      <c r="N209" s="7">
        <f t="shared" si="35"/>
        <v>29.053262021395927</v>
      </c>
    </row>
    <row r="210" spans="9:14" x14ac:dyDescent="0.25">
      <c r="I210" s="19"/>
      <c r="J210" s="8">
        <f t="shared" si="36"/>
        <v>0.182</v>
      </c>
      <c r="K210" s="7">
        <f t="shared" si="34"/>
        <v>40.922304701319455</v>
      </c>
      <c r="L210" s="22">
        <v>182</v>
      </c>
      <c r="M210" s="6">
        <f t="shared" si="37"/>
        <v>1.8200000000000001E-2</v>
      </c>
      <c r="N210" s="7">
        <f t="shared" si="35"/>
        <v>29.075692448528052</v>
      </c>
    </row>
    <row r="211" spans="9:14" x14ac:dyDescent="0.25">
      <c r="I211" s="19"/>
      <c r="J211" s="8">
        <f t="shared" si="36"/>
        <v>0.183</v>
      </c>
      <c r="K211" s="7">
        <f t="shared" si="34"/>
        <v>40.960086724355989</v>
      </c>
      <c r="L211" s="22">
        <v>183</v>
      </c>
      <c r="M211" s="6">
        <f t="shared" si="37"/>
        <v>1.83E-2</v>
      </c>
      <c r="N211" s="7">
        <f t="shared" si="35"/>
        <v>29.098018091904866</v>
      </c>
    </row>
    <row r="212" spans="9:14" x14ac:dyDescent="0.25">
      <c r="I212" s="19"/>
      <c r="J212" s="8">
        <f t="shared" si="36"/>
        <v>0.184</v>
      </c>
      <c r="K212" s="7">
        <f t="shared" si="34"/>
        <v>40.997740142985663</v>
      </c>
      <c r="L212" s="22">
        <v>184</v>
      </c>
      <c r="M212" s="6">
        <f t="shared" si="37"/>
        <v>1.84E-2</v>
      </c>
      <c r="N212" s="7">
        <f t="shared" si="35"/>
        <v>29.12024003621951</v>
      </c>
    </row>
    <row r="213" spans="9:14" x14ac:dyDescent="0.25">
      <c r="I213" s="19"/>
      <c r="J213" s="8">
        <f t="shared" si="36"/>
        <v>0.185</v>
      </c>
      <c r="K213" s="7">
        <f t="shared" si="34"/>
        <v>41.035266359980838</v>
      </c>
      <c r="L213" s="22">
        <v>185</v>
      </c>
      <c r="M213" s="6">
        <f t="shared" si="37"/>
        <v>1.8499999999999999E-2</v>
      </c>
      <c r="N213" s="7">
        <f t="shared" si="35"/>
        <v>29.142359349076482</v>
      </c>
    </row>
    <row r="214" spans="9:14" x14ac:dyDescent="0.25">
      <c r="I214" s="19"/>
      <c r="J214" s="8">
        <f t="shared" si="36"/>
        <v>0.186</v>
      </c>
      <c r="K214" s="7">
        <f t="shared" si="34"/>
        <v>41.072666756791449</v>
      </c>
      <c r="L214" s="22">
        <v>186</v>
      </c>
      <c r="M214" s="6">
        <f t="shared" si="37"/>
        <v>1.8599999999999998E-2</v>
      </c>
      <c r="N214" s="7">
        <f t="shared" si="35"/>
        <v>29.164377081352004</v>
      </c>
    </row>
    <row r="215" spans="9:14" x14ac:dyDescent="0.25">
      <c r="I215" s="19"/>
      <c r="J215" s="8">
        <f t="shared" si="36"/>
        <v>0.187</v>
      </c>
      <c r="K215" s="7">
        <f t="shared" si="34"/>
        <v>41.109942693989751</v>
      </c>
      <c r="L215" s="22">
        <v>187</v>
      </c>
      <c r="M215" s="6">
        <f t="shared" si="37"/>
        <v>1.8700000000000001E-2</v>
      </c>
      <c r="N215" s="7">
        <f t="shared" si="35"/>
        <v>29.186294267544874</v>
      </c>
    </row>
    <row r="216" spans="9:14" x14ac:dyDescent="0.25">
      <c r="I216" s="19"/>
      <c r="J216" s="8">
        <f t="shared" si="36"/>
        <v>0.188</v>
      </c>
      <c r="K216" s="7">
        <f t="shared" si="34"/>
        <v>41.147095511703583</v>
      </c>
      <c r="L216" s="22">
        <v>188</v>
      </c>
      <c r="M216" s="6">
        <f t="shared" si="37"/>
        <v>1.8800000000000001E-2</v>
      </c>
      <c r="N216" s="7">
        <f t="shared" si="35"/>
        <v>29.208111926118118</v>
      </c>
    </row>
    <row r="217" spans="9:14" x14ac:dyDescent="0.25">
      <c r="I217" s="19"/>
      <c r="J217" s="8">
        <f t="shared" si="36"/>
        <v>0.189</v>
      </c>
      <c r="K217" s="7">
        <f t="shared" si="34"/>
        <v>41.184126530038256</v>
      </c>
      <c r="L217" s="22">
        <v>189</v>
      </c>
      <c r="M217" s="6">
        <f t="shared" si="37"/>
        <v>1.89E-2</v>
      </c>
      <c r="N217" s="7">
        <f t="shared" si="35"/>
        <v>29.229831059831753</v>
      </c>
    </row>
    <row r="218" spans="9:14" x14ac:dyDescent="0.25">
      <c r="I218" s="19"/>
      <c r="J218" s="8">
        <f t="shared" si="36"/>
        <v>0.19</v>
      </c>
      <c r="K218" s="7">
        <f t="shared" si="34"/>
        <v>41.22103704948772</v>
      </c>
      <c r="L218" s="22">
        <v>190</v>
      </c>
      <c r="M218" s="6">
        <f t="shared" si="37"/>
        <v>1.9E-2</v>
      </c>
      <c r="N218" s="7">
        <f t="shared" si="35"/>
        <v>29.251452656066906</v>
      </c>
    </row>
    <row r="219" spans="9:14" x14ac:dyDescent="0.25">
      <c r="I219" s="19"/>
      <c r="J219" s="8">
        <f t="shared" si="36"/>
        <v>0.191</v>
      </c>
      <c r="K219" s="7">
        <f t="shared" si="34"/>
        <v>41.257828351335171</v>
      </c>
      <c r="L219" s="22">
        <v>191</v>
      </c>
      <c r="M219" s="6">
        <f t="shared" si="37"/>
        <v>1.9099999999999999E-2</v>
      </c>
      <c r="N219" s="7">
        <f t="shared" si="35"/>
        <v>29.272977687141562</v>
      </c>
    </row>
    <row r="220" spans="9:14" x14ac:dyDescent="0.25">
      <c r="I220" s="19"/>
      <c r="J220" s="8">
        <f t="shared" si="36"/>
        <v>0.192</v>
      </c>
      <c r="K220" s="7">
        <f t="shared" si="34"/>
        <v>41.294501698043462</v>
      </c>
      <c r="L220" s="22">
        <v>192</v>
      </c>
      <c r="M220" s="6">
        <f t="shared" si="37"/>
        <v>1.9199999999999998E-2</v>
      </c>
      <c r="N220" s="7">
        <f t="shared" si="35"/>
        <v>29.294407110618231</v>
      </c>
    </row>
    <row r="221" spans="9:14" x14ac:dyDescent="0.25">
      <c r="I221" s="19"/>
      <c r="J221" s="8">
        <f t="shared" si="36"/>
        <v>0.193</v>
      </c>
      <c r="K221" s="7">
        <f t="shared" ref="K221:K284" si="38">_xlfn.NORM.INV(J221,$B$4,$E$4)</f>
        <v>41.331058333635617</v>
      </c>
      <c r="L221" s="22">
        <v>193</v>
      </c>
      <c r="M221" s="6">
        <f t="shared" si="37"/>
        <v>1.9300000000000001E-2</v>
      </c>
      <c r="N221" s="7">
        <f t="shared" ref="N221:N284" si="39">_xlfn.NORM.INV(M221,$B$4,$E$4)</f>
        <v>29.315741869603755</v>
      </c>
    </row>
    <row r="222" spans="9:14" x14ac:dyDescent="0.25">
      <c r="I222" s="19"/>
      <c r="J222" s="8">
        <f t="shared" ref="J222:J285" si="40">$L222/(999+1)</f>
        <v>0.19400000000000001</v>
      </c>
      <c r="K222" s="7">
        <f t="shared" si="38"/>
        <v>41.367499484065789</v>
      </c>
      <c r="L222" s="22">
        <v>194</v>
      </c>
      <c r="M222" s="6">
        <f t="shared" ref="M222:M285" si="41">$L222/(9999+1)</f>
        <v>1.9400000000000001E-2</v>
      </c>
      <c r="N222" s="7">
        <f t="shared" si="39"/>
        <v>29.336982893041451</v>
      </c>
    </row>
    <row r="223" spans="9:14" x14ac:dyDescent="0.25">
      <c r="I223" s="19"/>
      <c r="J223" s="8">
        <f t="shared" si="40"/>
        <v>0.19500000000000001</v>
      </c>
      <c r="K223" s="7">
        <f t="shared" si="38"/>
        <v>41.403826357580868</v>
      </c>
      <c r="L223" s="22">
        <v>195</v>
      </c>
      <c r="M223" s="6">
        <f t="shared" si="41"/>
        <v>1.95E-2</v>
      </c>
      <c r="N223" s="7">
        <f t="shared" si="39"/>
        <v>29.358131095995972</v>
      </c>
    </row>
    <row r="224" spans="9:14" x14ac:dyDescent="0.25">
      <c r="I224" s="19"/>
      <c r="J224" s="8">
        <f t="shared" si="40"/>
        <v>0.19600000000000001</v>
      </c>
      <c r="K224" s="7">
        <f t="shared" si="38"/>
        <v>41.440040145073183</v>
      </c>
      <c r="L224" s="22">
        <v>196</v>
      </c>
      <c r="M224" s="6">
        <f t="shared" si="41"/>
        <v>1.9599999999999999E-2</v>
      </c>
      <c r="N224" s="7">
        <f t="shared" si="39"/>
        <v>29.379187379930897</v>
      </c>
    </row>
    <row r="225" spans="9:14" x14ac:dyDescent="0.25">
      <c r="I225" s="19"/>
      <c r="J225" s="8">
        <f t="shared" si="40"/>
        <v>0.19700000000000001</v>
      </c>
      <c r="K225" s="7">
        <f t="shared" si="38"/>
        <v>41.476142020424255</v>
      </c>
      <c r="L225" s="22">
        <v>197</v>
      </c>
      <c r="M225" s="6">
        <f t="shared" si="41"/>
        <v>1.9699999999999999E-2</v>
      </c>
      <c r="N225" s="7">
        <f t="shared" si="39"/>
        <v>29.40015263297947</v>
      </c>
    </row>
    <row r="226" spans="9:14" x14ac:dyDescent="0.25">
      <c r="I226" s="19"/>
      <c r="J226" s="8">
        <f t="shared" si="40"/>
        <v>0.19800000000000001</v>
      </c>
      <c r="K226" s="7">
        <f t="shared" si="38"/>
        <v>41.512133140840326</v>
      </c>
      <c r="L226" s="22">
        <v>198</v>
      </c>
      <c r="M226" s="6">
        <f t="shared" si="41"/>
        <v>1.9800000000000002E-2</v>
      </c>
      <c r="N226" s="7">
        <f t="shared" si="39"/>
        <v>29.421027730208529</v>
      </c>
    </row>
    <row r="227" spans="9:14" x14ac:dyDescent="0.25">
      <c r="I227" s="19"/>
      <c r="J227" s="8">
        <f t="shared" si="40"/>
        <v>0.19900000000000001</v>
      </c>
      <c r="K227" s="7">
        <f t="shared" si="38"/>
        <v>41.548014647179492</v>
      </c>
      <c r="L227" s="22">
        <v>199</v>
      </c>
      <c r="M227" s="6">
        <f t="shared" si="41"/>
        <v>1.9900000000000001E-2</v>
      </c>
      <c r="N227" s="7">
        <f t="shared" si="39"/>
        <v>29.441813533875965</v>
      </c>
    </row>
    <row r="228" spans="9:14" x14ac:dyDescent="0.25">
      <c r="I228" s="19"/>
      <c r="J228" s="8">
        <f t="shared" si="40"/>
        <v>0.2</v>
      </c>
      <c r="K228" s="7">
        <f t="shared" si="38"/>
        <v>41.583787664270858</v>
      </c>
      <c r="L228" s="22">
        <v>200</v>
      </c>
      <c r="M228" s="6">
        <f t="shared" si="41"/>
        <v>0.02</v>
      </c>
      <c r="N228" s="7">
        <f t="shared" si="39"/>
        <v>29.462510893681774</v>
      </c>
    </row>
    <row r="229" spans="9:14" x14ac:dyDescent="0.25">
      <c r="I229" s="19"/>
      <c r="J229" s="8">
        <f t="shared" si="40"/>
        <v>0.20100000000000001</v>
      </c>
      <c r="K229" s="7">
        <f t="shared" si="38"/>
        <v>41.619453301225938</v>
      </c>
      <c r="L229" s="22">
        <v>201</v>
      </c>
      <c r="M229" s="6">
        <f t="shared" si="41"/>
        <v>2.01E-2</v>
      </c>
      <c r="N229" s="7">
        <f t="shared" si="39"/>
        <v>29.483120647013031</v>
      </c>
    </row>
    <row r="230" spans="9:14" x14ac:dyDescent="0.25">
      <c r="I230" s="19"/>
      <c r="J230" s="8">
        <f t="shared" si="40"/>
        <v>0.20200000000000001</v>
      </c>
      <c r="K230" s="7">
        <f t="shared" si="38"/>
        <v>41.655012651742595</v>
      </c>
      <c r="L230" s="22">
        <v>202</v>
      </c>
      <c r="M230" s="6">
        <f t="shared" si="41"/>
        <v>2.0199999999999999E-2</v>
      </c>
      <c r="N230" s="7">
        <f t="shared" si="39"/>
        <v>29.50364361918281</v>
      </c>
    </row>
    <row r="231" spans="9:14" x14ac:dyDescent="0.25">
      <c r="I231" s="19"/>
      <c r="J231" s="8">
        <f t="shared" si="40"/>
        <v>0.20300000000000001</v>
      </c>
      <c r="K231" s="7">
        <f t="shared" si="38"/>
        <v>41.690466794401623</v>
      </c>
      <c r="L231" s="22">
        <v>203</v>
      </c>
      <c r="M231" s="6">
        <f t="shared" si="41"/>
        <v>2.0299999999999999E-2</v>
      </c>
      <c r="N231" s="7">
        <f t="shared" si="39"/>
        <v>29.524080623663366</v>
      </c>
    </row>
    <row r="232" spans="9:14" x14ac:dyDescent="0.25">
      <c r="I232" s="19"/>
      <c r="J232" s="8">
        <f t="shared" si="40"/>
        <v>0.20399999999999999</v>
      </c>
      <c r="K232" s="7">
        <f t="shared" si="38"/>
        <v>41.725816792956174</v>
      </c>
      <c r="L232" s="22">
        <v>204</v>
      </c>
      <c r="M232" s="6">
        <f t="shared" si="41"/>
        <v>2.0400000000000001E-2</v>
      </c>
      <c r="N232" s="7">
        <f t="shared" si="39"/>
        <v>29.544432462313665</v>
      </c>
    </row>
    <row r="233" spans="9:14" x14ac:dyDescent="0.25">
      <c r="I233" s="19"/>
      <c r="J233" s="8">
        <f t="shared" si="40"/>
        <v>0.20499999999999999</v>
      </c>
      <c r="K233" s="7">
        <f t="shared" si="38"/>
        <v>41.761063696614421</v>
      </c>
      <c r="L233" s="22">
        <v>205</v>
      </c>
      <c r="M233" s="6">
        <f t="shared" si="41"/>
        <v>2.0500000000000001E-2</v>
      </c>
      <c r="N233" s="7">
        <f t="shared" si="39"/>
        <v>29.564699925601438</v>
      </c>
    </row>
    <row r="234" spans="9:14" x14ac:dyDescent="0.25">
      <c r="I234" s="19"/>
      <c r="J234" s="8">
        <f t="shared" si="40"/>
        <v>0.20599999999999999</v>
      </c>
      <c r="K234" s="7">
        <f t="shared" si="38"/>
        <v>41.796208540315384</v>
      </c>
      <c r="L234" s="22">
        <v>206</v>
      </c>
      <c r="M234" s="6">
        <f t="shared" si="41"/>
        <v>2.06E-2</v>
      </c>
      <c r="N234" s="7">
        <f t="shared" si="39"/>
        <v>29.58488379281993</v>
      </c>
    </row>
    <row r="235" spans="9:14" x14ac:dyDescent="0.25">
      <c r="I235" s="19"/>
      <c r="J235" s="8">
        <f t="shared" si="40"/>
        <v>0.20699999999999999</v>
      </c>
      <c r="K235" s="7">
        <f t="shared" si="38"/>
        <v>41.831252344998362</v>
      </c>
      <c r="L235" s="22">
        <v>207</v>
      </c>
      <c r="M235" s="6">
        <f t="shared" si="41"/>
        <v>2.07E-2</v>
      </c>
      <c r="N235" s="7">
        <f t="shared" si="39"/>
        <v>29.6049848322995</v>
      </c>
    </row>
    <row r="236" spans="9:14" x14ac:dyDescent="0.25">
      <c r="I236" s="19"/>
      <c r="J236" s="8">
        <f t="shared" si="40"/>
        <v>0.20799999999999999</v>
      </c>
      <c r="K236" s="7">
        <f t="shared" si="38"/>
        <v>41.866196117865954</v>
      </c>
      <c r="L236" s="22">
        <v>208</v>
      </c>
      <c r="M236" s="6">
        <f t="shared" si="41"/>
        <v>2.0799999999999999E-2</v>
      </c>
      <c r="N236" s="7">
        <f t="shared" si="39"/>
        <v>29.625003801614234</v>
      </c>
    </row>
    <row r="237" spans="9:14" x14ac:dyDescent="0.25">
      <c r="I237" s="19"/>
      <c r="J237" s="8">
        <f t="shared" si="40"/>
        <v>0.20899999999999999</v>
      </c>
      <c r="K237" s="7">
        <f t="shared" si="38"/>
        <v>41.901040852641017</v>
      </c>
      <c r="L237" s="22">
        <v>209</v>
      </c>
      <c r="M237" s="6">
        <f t="shared" si="41"/>
        <v>2.0899999999999998E-2</v>
      </c>
      <c r="N237" s="7">
        <f t="shared" si="39"/>
        <v>29.644941447783605</v>
      </c>
    </row>
    <row r="238" spans="9:14" x14ac:dyDescent="0.25">
      <c r="I238" s="19"/>
      <c r="J238" s="8">
        <f t="shared" si="40"/>
        <v>0.21</v>
      </c>
      <c r="K238" s="7">
        <f t="shared" si="38"/>
        <v>41.935787529817595</v>
      </c>
      <c r="L238" s="22">
        <v>210</v>
      </c>
      <c r="M238" s="6">
        <f t="shared" si="41"/>
        <v>2.1000000000000001E-2</v>
      </c>
      <c r="N238" s="7">
        <f t="shared" si="39"/>
        <v>29.664798507469495</v>
      </c>
    </row>
    <row r="239" spans="9:14" x14ac:dyDescent="0.25">
      <c r="I239" s="19"/>
      <c r="J239" s="8">
        <f t="shared" si="40"/>
        <v>0.21099999999999999</v>
      </c>
      <c r="K239" s="7">
        <f t="shared" si="38"/>
        <v>41.970437116906062</v>
      </c>
      <c r="L239" s="22">
        <v>211</v>
      </c>
      <c r="M239" s="6">
        <f t="shared" si="41"/>
        <v>2.1100000000000001E-2</v>
      </c>
      <c r="N239" s="7">
        <f t="shared" si="39"/>
        <v>29.68457570716857</v>
      </c>
    </row>
    <row r="240" spans="9:14" x14ac:dyDescent="0.25">
      <c r="I240" s="19"/>
      <c r="J240" s="8">
        <f t="shared" si="40"/>
        <v>0.21199999999999999</v>
      </c>
      <c r="K240" s="7">
        <f t="shared" si="38"/>
        <v>42.004990568672639</v>
      </c>
      <c r="L240" s="22">
        <v>212</v>
      </c>
      <c r="M240" s="6">
        <f t="shared" si="41"/>
        <v>2.12E-2</v>
      </c>
      <c r="N240" s="7">
        <f t="shared" si="39"/>
        <v>29.704273763400199</v>
      </c>
    </row>
    <row r="241" spans="9:14" x14ac:dyDescent="0.25">
      <c r="I241" s="19"/>
      <c r="J241" s="8">
        <f t="shared" si="40"/>
        <v>0.21299999999999999</v>
      </c>
      <c r="K241" s="7">
        <f t="shared" si="38"/>
        <v>42.03944882737337</v>
      </c>
      <c r="L241" s="22">
        <v>213</v>
      </c>
      <c r="M241" s="6">
        <f t="shared" si="41"/>
        <v>2.1299999999999999E-2</v>
      </c>
      <c r="N241" s="7">
        <f t="shared" si="39"/>
        <v>29.723893382890051</v>
      </c>
    </row>
    <row r="242" spans="9:14" x14ac:dyDescent="0.25">
      <c r="I242" s="19"/>
      <c r="J242" s="8">
        <f t="shared" si="40"/>
        <v>0.214</v>
      </c>
      <c r="K242" s="7">
        <f t="shared" si="38"/>
        <v>42.07381282298288</v>
      </c>
      <c r="L242" s="22">
        <v>214</v>
      </c>
      <c r="M242" s="6">
        <f t="shared" si="41"/>
        <v>2.1399999999999999E-2</v>
      </c>
      <c r="N242" s="7">
        <f t="shared" si="39"/>
        <v>29.743435262749387</v>
      </c>
    </row>
    <row r="243" spans="9:14" x14ac:dyDescent="0.25">
      <c r="I243" s="19"/>
      <c r="J243" s="8">
        <f t="shared" si="40"/>
        <v>0.215</v>
      </c>
      <c r="K243" s="7">
        <f t="shared" si="38"/>
        <v>42.108083473417778</v>
      </c>
      <c r="L243" s="22">
        <v>215</v>
      </c>
      <c r="M243" s="6">
        <f t="shared" si="41"/>
        <v>2.1499999999999998E-2</v>
      </c>
      <c r="N243" s="7">
        <f t="shared" si="39"/>
        <v>29.762900090650337</v>
      </c>
    </row>
    <row r="244" spans="9:14" x14ac:dyDescent="0.25">
      <c r="I244" s="19"/>
      <c r="J244" s="8">
        <f t="shared" si="40"/>
        <v>0.216</v>
      </c>
      <c r="K244" s="7">
        <f t="shared" si="38"/>
        <v>42.142261684755162</v>
      </c>
      <c r="L244" s="22">
        <v>216</v>
      </c>
      <c r="M244" s="6">
        <f t="shared" si="41"/>
        <v>2.1600000000000001E-2</v>
      </c>
      <c r="N244" s="7">
        <f t="shared" si="39"/>
        <v>29.782288544997147</v>
      </c>
    </row>
    <row r="245" spans="9:14" x14ac:dyDescent="0.25">
      <c r="I245" s="19"/>
      <c r="J245" s="8">
        <f t="shared" si="40"/>
        <v>0.217</v>
      </c>
      <c r="K245" s="7">
        <f t="shared" si="38"/>
        <v>42.17634835144613</v>
      </c>
      <c r="L245" s="22">
        <v>217</v>
      </c>
      <c r="M245" s="6">
        <f t="shared" si="41"/>
        <v>2.1700000000000001E-2</v>
      </c>
      <c r="N245" s="7">
        <f t="shared" si="39"/>
        <v>29.801601295093526</v>
      </c>
    </row>
    <row r="246" spans="9:14" x14ac:dyDescent="0.25">
      <c r="I246" s="19"/>
      <c r="J246" s="8">
        <f t="shared" si="40"/>
        <v>0.218</v>
      </c>
      <c r="K246" s="7">
        <f t="shared" si="38"/>
        <v>42.210344356524544</v>
      </c>
      <c r="L246" s="22">
        <v>218</v>
      </c>
      <c r="M246" s="6">
        <f t="shared" si="41"/>
        <v>2.18E-2</v>
      </c>
      <c r="N246" s="7">
        <f t="shared" si="39"/>
        <v>29.820839001306226</v>
      </c>
    </row>
    <row r="247" spans="9:14" x14ac:dyDescent="0.25">
      <c r="I247" s="19"/>
      <c r="J247" s="8">
        <f t="shared" si="40"/>
        <v>0.219</v>
      </c>
      <c r="K247" s="7">
        <f t="shared" si="38"/>
        <v>42.244250571811158</v>
      </c>
      <c r="L247" s="22">
        <v>219</v>
      </c>
      <c r="M247" s="6">
        <f t="shared" si="41"/>
        <v>2.1899999999999999E-2</v>
      </c>
      <c r="N247" s="7">
        <f t="shared" si="39"/>
        <v>29.84000231522494</v>
      </c>
    </row>
    <row r="248" spans="9:14" x14ac:dyDescent="0.25">
      <c r="I248" s="19"/>
      <c r="J248" s="8">
        <f t="shared" si="40"/>
        <v>0.22</v>
      </c>
      <c r="K248" s="7">
        <f t="shared" si="38"/>
        <v>42.278067858113147</v>
      </c>
      <c r="L248" s="22">
        <v>220</v>
      </c>
      <c r="M248" s="6">
        <f t="shared" si="41"/>
        <v>2.1999999999999999E-2</v>
      </c>
      <c r="N248" s="7">
        <f t="shared" si="39"/>
        <v>29.859091879818607</v>
      </c>
    </row>
    <row r="249" spans="9:14" x14ac:dyDescent="0.25">
      <c r="I249" s="19"/>
      <c r="J249" s="8">
        <f t="shared" si="40"/>
        <v>0.221</v>
      </c>
      <c r="K249" s="7">
        <f t="shared" si="38"/>
        <v>42.311797065419377</v>
      </c>
      <c r="L249" s="22">
        <v>221</v>
      </c>
      <c r="M249" s="6">
        <f t="shared" si="41"/>
        <v>2.2100000000000002E-2</v>
      </c>
      <c r="N249" s="7">
        <f t="shared" si="39"/>
        <v>29.87810832958829</v>
      </c>
    </row>
    <row r="250" spans="9:14" x14ac:dyDescent="0.25">
      <c r="I250" s="19"/>
      <c r="J250" s="8">
        <f t="shared" si="40"/>
        <v>0.222</v>
      </c>
      <c r="K250" s="7">
        <f t="shared" si="38"/>
        <v>42.345439033091218</v>
      </c>
      <c r="L250" s="22">
        <v>222</v>
      </c>
      <c r="M250" s="6">
        <f t="shared" si="41"/>
        <v>2.2200000000000001E-2</v>
      </c>
      <c r="N250" s="7">
        <f t="shared" si="39"/>
        <v>29.897052290716594</v>
      </c>
    </row>
    <row r="251" spans="9:14" x14ac:dyDescent="0.25">
      <c r="I251" s="19"/>
      <c r="J251" s="8">
        <f t="shared" si="40"/>
        <v>0.223</v>
      </c>
      <c r="K251" s="7">
        <f t="shared" si="38"/>
        <v>42.378994590049331</v>
      </c>
      <c r="L251" s="22">
        <v>223</v>
      </c>
      <c r="M251" s="6">
        <f t="shared" si="41"/>
        <v>2.23E-2</v>
      </c>
      <c r="N251" s="7">
        <f t="shared" si="39"/>
        <v>29.915924381213795</v>
      </c>
    </row>
    <row r="252" spans="9:14" x14ac:dyDescent="0.25">
      <c r="I252" s="19"/>
      <c r="J252" s="8">
        <f t="shared" si="40"/>
        <v>0.224</v>
      </c>
      <c r="K252" s="7">
        <f t="shared" si="38"/>
        <v>42.412464554956294</v>
      </c>
      <c r="L252" s="22">
        <v>224</v>
      </c>
      <c r="M252" s="6">
        <f t="shared" si="41"/>
        <v>2.24E-2</v>
      </c>
      <c r="N252" s="7">
        <f t="shared" si="39"/>
        <v>29.934725211060822</v>
      </c>
    </row>
    <row r="253" spans="9:14" x14ac:dyDescent="0.25">
      <c r="I253" s="19"/>
      <c r="J253" s="8">
        <f t="shared" si="40"/>
        <v>0.22500000000000001</v>
      </c>
      <c r="K253" s="7">
        <f t="shared" si="38"/>
        <v>42.44584973639531</v>
      </c>
      <c r="L253" s="22">
        <v>225</v>
      </c>
      <c r="M253" s="6">
        <f t="shared" si="41"/>
        <v>2.2499999999999999E-2</v>
      </c>
      <c r="N253" s="7">
        <f t="shared" si="39"/>
        <v>29.953455382349041</v>
      </c>
    </row>
    <row r="254" spans="9:14" x14ac:dyDescent="0.25">
      <c r="I254" s="19"/>
      <c r="J254" s="8">
        <f t="shared" si="40"/>
        <v>0.22600000000000001</v>
      </c>
      <c r="K254" s="7">
        <f t="shared" si="38"/>
        <v>42.479150933045084</v>
      </c>
      <c r="L254" s="22">
        <v>226</v>
      </c>
      <c r="M254" s="6">
        <f t="shared" si="41"/>
        <v>2.2599999999999999E-2</v>
      </c>
      <c r="N254" s="7">
        <f t="shared" si="39"/>
        <v>29.972115489417007</v>
      </c>
    </row>
    <row r="255" spans="9:14" x14ac:dyDescent="0.25">
      <c r="I255" s="19"/>
      <c r="J255" s="8">
        <f t="shared" si="40"/>
        <v>0.22700000000000001</v>
      </c>
      <c r="K255" s="7">
        <f t="shared" si="38"/>
        <v>42.512368933850915</v>
      </c>
      <c r="L255" s="22">
        <v>227</v>
      </c>
      <c r="M255" s="6">
        <f t="shared" si="41"/>
        <v>2.2700000000000001E-2</v>
      </c>
      <c r="N255" s="7">
        <f t="shared" si="39"/>
        <v>29.990706118984285</v>
      </c>
    </row>
    <row r="256" spans="9:14" x14ac:dyDescent="0.25">
      <c r="I256" s="19"/>
      <c r="J256" s="8">
        <f t="shared" si="40"/>
        <v>0.22800000000000001</v>
      </c>
      <c r="K256" s="7">
        <f t="shared" si="38"/>
        <v>42.545504518192104</v>
      </c>
      <c r="L256" s="22">
        <v>228</v>
      </c>
      <c r="M256" s="6">
        <f t="shared" si="41"/>
        <v>2.2800000000000001E-2</v>
      </c>
      <c r="N256" s="7">
        <f t="shared" si="39"/>
        <v>30.009227850282304</v>
      </c>
    </row>
    <row r="257" spans="9:14" x14ac:dyDescent="0.25">
      <c r="I257" s="19"/>
      <c r="J257" s="8">
        <f t="shared" si="40"/>
        <v>0.22900000000000001</v>
      </c>
      <c r="K257" s="7">
        <f t="shared" si="38"/>
        <v>42.578558456045904</v>
      </c>
      <c r="L257" s="22">
        <v>229</v>
      </c>
      <c r="M257" s="6">
        <f t="shared" si="41"/>
        <v>2.29E-2</v>
      </c>
      <c r="N257" s="7">
        <f t="shared" si="39"/>
        <v>30.027681255182536</v>
      </c>
    </row>
    <row r="258" spans="9:14" x14ac:dyDescent="0.25">
      <c r="I258" s="19"/>
      <c r="J258" s="8">
        <f t="shared" si="40"/>
        <v>0.23</v>
      </c>
      <c r="K258" s="7">
        <f t="shared" si="38"/>
        <v>42.611531508147863</v>
      </c>
      <c r="L258" s="22">
        <v>230</v>
      </c>
      <c r="M258" s="6">
        <f t="shared" si="41"/>
        <v>2.3E-2</v>
      </c>
      <c r="N258" s="7">
        <f t="shared" si="39"/>
        <v>30.046066898321754</v>
      </c>
    </row>
    <row r="259" spans="9:14" x14ac:dyDescent="0.25">
      <c r="I259" s="19"/>
      <c r="J259" s="8">
        <f t="shared" si="40"/>
        <v>0.23100000000000001</v>
      </c>
      <c r="K259" s="7">
        <f t="shared" si="38"/>
        <v>42.644424426148895</v>
      </c>
      <c r="L259" s="22">
        <v>231</v>
      </c>
      <c r="M259" s="6">
        <f t="shared" si="41"/>
        <v>2.3099999999999999E-2</v>
      </c>
      <c r="N259" s="7">
        <f t="shared" si="39"/>
        <v>30.064385337224781</v>
      </c>
    </row>
    <row r="260" spans="9:14" x14ac:dyDescent="0.25">
      <c r="I260" s="19"/>
      <c r="J260" s="8">
        <f t="shared" si="40"/>
        <v>0.23200000000000001</v>
      </c>
      <c r="K260" s="7">
        <f t="shared" si="38"/>
        <v>42.677237952769005</v>
      </c>
      <c r="L260" s="22">
        <v>232</v>
      </c>
      <c r="M260" s="6">
        <f t="shared" si="41"/>
        <v>2.3199999999999998E-2</v>
      </c>
      <c r="N260" s="7">
        <f t="shared" si="39"/>
        <v>30.082637122424529</v>
      </c>
    </row>
    <row r="261" spans="9:14" x14ac:dyDescent="0.25">
      <c r="I261" s="19"/>
      <c r="J261" s="8">
        <f t="shared" si="40"/>
        <v>0.23300000000000001</v>
      </c>
      <c r="K261" s="7">
        <f t="shared" si="38"/>
        <v>42.709972821947815</v>
      </c>
      <c r="L261" s="22">
        <v>233</v>
      </c>
      <c r="M261" s="6">
        <f t="shared" si="41"/>
        <v>2.3300000000000001E-2</v>
      </c>
      <c r="N261" s="7">
        <f t="shared" si="39"/>
        <v>30.100822797579546</v>
      </c>
    </row>
    <row r="262" spans="9:14" x14ac:dyDescent="0.25">
      <c r="I262" s="19"/>
      <c r="J262" s="8">
        <f t="shared" si="40"/>
        <v>0.23400000000000001</v>
      </c>
      <c r="K262" s="7">
        <f t="shared" si="38"/>
        <v>42.742629758991953</v>
      </c>
      <c r="L262" s="22">
        <v>234</v>
      </c>
      <c r="M262" s="6">
        <f t="shared" si="41"/>
        <v>2.3400000000000001E-2</v>
      </c>
      <c r="N262" s="7">
        <f t="shared" si="39"/>
        <v>30.118942899589069</v>
      </c>
    </row>
    <row r="263" spans="9:14" x14ac:dyDescent="0.25">
      <c r="I263" s="19"/>
      <c r="J263" s="8">
        <f t="shared" si="40"/>
        <v>0.23499999999999999</v>
      </c>
      <c r="K263" s="7">
        <f t="shared" si="38"/>
        <v>42.775209480719376</v>
      </c>
      <c r="L263" s="22">
        <v>235</v>
      </c>
      <c r="M263" s="6">
        <f t="shared" si="41"/>
        <v>2.35E-2</v>
      </c>
      <c r="N263" s="7">
        <f t="shared" si="39"/>
        <v>30.136997958705727</v>
      </c>
    </row>
    <row r="264" spans="9:14" x14ac:dyDescent="0.25">
      <c r="I264" s="19"/>
      <c r="J264" s="8">
        <f t="shared" si="40"/>
        <v>0.23599999999999999</v>
      </c>
      <c r="K264" s="7">
        <f t="shared" si="38"/>
        <v>42.807712695600756</v>
      </c>
      <c r="L264" s="22">
        <v>236</v>
      </c>
      <c r="M264" s="6">
        <f t="shared" si="41"/>
        <v>2.3599999999999999E-2</v>
      </c>
      <c r="N264" s="7">
        <f t="shared" si="39"/>
        <v>30.154988498645785</v>
      </c>
    </row>
    <row r="265" spans="9:14" x14ac:dyDescent="0.25">
      <c r="I265" s="19"/>
      <c r="J265" s="8">
        <f t="shared" si="40"/>
        <v>0.23699999999999999</v>
      </c>
      <c r="K265" s="7">
        <f t="shared" si="38"/>
        <v>42.840140103897951</v>
      </c>
      <c r="L265" s="22">
        <v>237</v>
      </c>
      <c r="M265" s="6">
        <f t="shared" si="41"/>
        <v>2.3699999999999999E-2</v>
      </c>
      <c r="N265" s="7">
        <f t="shared" si="39"/>
        <v>30.172915036697198</v>
      </c>
    </row>
    <row r="266" spans="9:14" x14ac:dyDescent="0.25">
      <c r="I266" s="19"/>
      <c r="J266" s="8">
        <f t="shared" si="40"/>
        <v>0.23799999999999999</v>
      </c>
      <c r="K266" s="7">
        <f t="shared" si="38"/>
        <v>42.872492397799569</v>
      </c>
      <c r="L266" s="22">
        <v>238</v>
      </c>
      <c r="M266" s="6">
        <f t="shared" si="41"/>
        <v>2.3800000000000002E-2</v>
      </c>
      <c r="N266" s="7">
        <f t="shared" si="39"/>
        <v>30.190778083825386</v>
      </c>
    </row>
    <row r="267" spans="9:14" x14ac:dyDescent="0.25">
      <c r="I267" s="19"/>
      <c r="J267" s="8">
        <f t="shared" si="40"/>
        <v>0.23899999999999999</v>
      </c>
      <c r="K267" s="7">
        <f t="shared" si="38"/>
        <v>42.904770261553921</v>
      </c>
      <c r="L267" s="22">
        <v>239</v>
      </c>
      <c r="M267" s="6">
        <f t="shared" si="41"/>
        <v>2.3900000000000001E-2</v>
      </c>
      <c r="N267" s="7">
        <f t="shared" si="39"/>
        <v>30.208578144776823</v>
      </c>
    </row>
    <row r="268" spans="9:14" x14ac:dyDescent="0.25">
      <c r="I268" s="19"/>
      <c r="J268" s="8">
        <f t="shared" si="40"/>
        <v>0.24</v>
      </c>
      <c r="K268" s="7">
        <f t="shared" si="38"/>
        <v>42.936974371599128</v>
      </c>
      <c r="L268" s="22">
        <v>240</v>
      </c>
      <c r="M268" s="6">
        <f t="shared" si="41"/>
        <v>2.4E-2</v>
      </c>
      <c r="N268" s="7">
        <f t="shared" si="39"/>
        <v>30.226315718180533</v>
      </c>
    </row>
    <row r="269" spans="9:14" x14ac:dyDescent="0.25">
      <c r="I269" s="19"/>
      <c r="J269" s="8">
        <f t="shared" si="40"/>
        <v>0.24099999999999999</v>
      </c>
      <c r="K269" s="7">
        <f t="shared" si="38"/>
        <v>42.969105396690715</v>
      </c>
      <c r="L269" s="22">
        <v>241</v>
      </c>
      <c r="M269" s="6">
        <f t="shared" si="41"/>
        <v>2.41E-2</v>
      </c>
      <c r="N269" s="7">
        <f t="shared" si="39"/>
        <v>30.243991296647497</v>
      </c>
    </row>
    <row r="270" spans="9:14" x14ac:dyDescent="0.25">
      <c r="I270" s="19"/>
      <c r="J270" s="8">
        <f t="shared" si="40"/>
        <v>0.24199999999999999</v>
      </c>
      <c r="K270" s="7">
        <f t="shared" si="38"/>
        <v>43.001163998026584</v>
      </c>
      <c r="L270" s="22">
        <v>242</v>
      </c>
      <c r="M270" s="6">
        <f t="shared" si="41"/>
        <v>2.4199999999999999E-2</v>
      </c>
      <c r="N270" s="7">
        <f t="shared" si="39"/>
        <v>30.261605366868007</v>
      </c>
    </row>
    <row r="271" spans="9:14" x14ac:dyDescent="0.25">
      <c r="I271" s="19"/>
      <c r="J271" s="8">
        <f t="shared" si="40"/>
        <v>0.24299999999999999</v>
      </c>
      <c r="K271" s="7">
        <f t="shared" si="38"/>
        <v>43.03315082936949</v>
      </c>
      <c r="L271" s="22">
        <v>243</v>
      </c>
      <c r="M271" s="6">
        <f t="shared" si="41"/>
        <v>2.4299999999999999E-2</v>
      </c>
      <c r="N271" s="7">
        <f t="shared" si="39"/>
        <v>30.279158409707115</v>
      </c>
    </row>
    <row r="272" spans="9:14" x14ac:dyDescent="0.25">
      <c r="I272" s="19"/>
      <c r="J272" s="8">
        <f t="shared" si="40"/>
        <v>0.24399999999999999</v>
      </c>
      <c r="K272" s="7">
        <f t="shared" si="38"/>
        <v>43.065066537167105</v>
      </c>
      <c r="L272" s="22">
        <v>244</v>
      </c>
      <c r="M272" s="6">
        <f t="shared" si="41"/>
        <v>2.4400000000000002E-2</v>
      </c>
      <c r="N272" s="7">
        <f t="shared" si="39"/>
        <v>30.296650900298097</v>
      </c>
    </row>
    <row r="273" spans="9:14" x14ac:dyDescent="0.25">
      <c r="I273" s="19"/>
      <c r="J273" s="8">
        <f t="shared" si="40"/>
        <v>0.245</v>
      </c>
      <c r="K273" s="7">
        <f t="shared" si="38"/>
        <v>43.096911760669663</v>
      </c>
      <c r="L273" s="22">
        <v>245</v>
      </c>
      <c r="M273" s="6">
        <f t="shared" si="41"/>
        <v>2.4500000000000001E-2</v>
      </c>
      <c r="N273" s="7">
        <f t="shared" si="39"/>
        <v>30.314083308134059</v>
      </c>
    </row>
    <row r="274" spans="9:14" x14ac:dyDescent="0.25">
      <c r="I274" s="19"/>
      <c r="J274" s="8">
        <f t="shared" si="40"/>
        <v>0.246</v>
      </c>
      <c r="K274" s="7">
        <f t="shared" si="38"/>
        <v>43.128687132045307</v>
      </c>
      <c r="L274" s="22">
        <v>246</v>
      </c>
      <c r="M274" s="6">
        <f t="shared" si="41"/>
        <v>2.46E-2</v>
      </c>
      <c r="N274" s="7">
        <f t="shared" si="39"/>
        <v>30.331456097157744</v>
      </c>
    </row>
    <row r="275" spans="9:14" x14ac:dyDescent="0.25">
      <c r="I275" s="19"/>
      <c r="J275" s="8">
        <f t="shared" si="40"/>
        <v>0.247</v>
      </c>
      <c r="K275" s="7">
        <f t="shared" si="38"/>
        <v>43.160393276493181</v>
      </c>
      <c r="L275" s="22">
        <v>247</v>
      </c>
      <c r="M275" s="6">
        <f t="shared" si="41"/>
        <v>2.47E-2</v>
      </c>
      <c r="N275" s="7">
        <f t="shared" si="39"/>
        <v>30.348769725849461</v>
      </c>
    </row>
    <row r="276" spans="9:14" x14ac:dyDescent="0.25">
      <c r="I276" s="19"/>
      <c r="J276" s="8">
        <f t="shared" si="40"/>
        <v>0.248</v>
      </c>
      <c r="K276" s="7">
        <f t="shared" si="38"/>
        <v>43.192030812354247</v>
      </c>
      <c r="L276" s="22">
        <v>248</v>
      </c>
      <c r="M276" s="6">
        <f t="shared" si="41"/>
        <v>2.4799999999999999E-2</v>
      </c>
      <c r="N276" s="7">
        <f t="shared" si="39"/>
        <v>30.366024647313413</v>
      </c>
    </row>
    <row r="277" spans="9:14" x14ac:dyDescent="0.25">
      <c r="I277" s="19"/>
      <c r="J277" s="8">
        <f t="shared" si="40"/>
        <v>0.249</v>
      </c>
      <c r="K277" s="7">
        <f t="shared" si="38"/>
        <v>43.223600351220043</v>
      </c>
      <c r="L277" s="22">
        <v>249</v>
      </c>
      <c r="M277" s="6">
        <f t="shared" si="41"/>
        <v>2.4899999999999999E-2</v>
      </c>
      <c r="N277" s="7">
        <f t="shared" si="39"/>
        <v>30.383221309362138</v>
      </c>
    </row>
    <row r="278" spans="9:14" x14ac:dyDescent="0.25">
      <c r="I278" s="19"/>
      <c r="J278" s="8">
        <f t="shared" si="40"/>
        <v>0.25</v>
      </c>
      <c r="K278" s="7">
        <f t="shared" si="38"/>
        <v>43.255102498039179</v>
      </c>
      <c r="L278" s="22">
        <v>250</v>
      </c>
      <c r="M278" s="6">
        <f t="shared" si="41"/>
        <v>2.5000000000000001E-2</v>
      </c>
      <c r="N278" s="7">
        <f t="shared" si="39"/>
        <v>30.400360154599461</v>
      </c>
    </row>
    <row r="279" spans="9:14" x14ac:dyDescent="0.25">
      <c r="I279" s="19"/>
      <c r="J279" s="8">
        <f t="shared" si="40"/>
        <v>0.251</v>
      </c>
      <c r="K279" s="7">
        <f t="shared" si="38"/>
        <v>43.286537851221951</v>
      </c>
      <c r="L279" s="22">
        <v>251</v>
      </c>
      <c r="M279" s="6">
        <f t="shared" si="41"/>
        <v>2.5100000000000001E-2</v>
      </c>
      <c r="N279" s="7">
        <f t="shared" si="39"/>
        <v>30.417441620501684</v>
      </c>
    </row>
    <row r="280" spans="9:14" x14ac:dyDescent="0.25">
      <c r="I280" s="19"/>
      <c r="J280" s="8">
        <f t="shared" si="40"/>
        <v>0.252</v>
      </c>
      <c r="K280" s="7">
        <f t="shared" si="38"/>
        <v>43.317907002742764</v>
      </c>
      <c r="L280" s="22">
        <v>252</v>
      </c>
      <c r="M280" s="6">
        <f t="shared" si="41"/>
        <v>2.52E-2</v>
      </c>
      <c r="N280" s="7">
        <f t="shared" si="39"/>
        <v>30.434466139497285</v>
      </c>
    </row>
    <row r="281" spans="9:14" x14ac:dyDescent="0.25">
      <c r="I281" s="19"/>
      <c r="J281" s="8">
        <f t="shared" si="40"/>
        <v>0.253</v>
      </c>
      <c r="K281" s="7">
        <f t="shared" si="38"/>
        <v>43.349210538240769</v>
      </c>
      <c r="L281" s="22">
        <v>253</v>
      </c>
      <c r="M281" s="6">
        <f t="shared" si="41"/>
        <v>2.53E-2</v>
      </c>
      <c r="N281" s="7">
        <f t="shared" si="39"/>
        <v>30.45143413904502</v>
      </c>
    </row>
    <row r="282" spans="9:14" x14ac:dyDescent="0.25">
      <c r="I282" s="19"/>
      <c r="J282" s="8">
        <f t="shared" si="40"/>
        <v>0.254</v>
      </c>
      <c r="K282" s="7">
        <f t="shared" si="38"/>
        <v>43.380449037118382</v>
      </c>
      <c r="L282" s="22">
        <v>254</v>
      </c>
      <c r="M282" s="6">
        <f t="shared" si="41"/>
        <v>2.5399999999999999E-2</v>
      </c>
      <c r="N282" s="7">
        <f t="shared" si="39"/>
        <v>30.468346041710525</v>
      </c>
    </row>
    <row r="283" spans="9:14" x14ac:dyDescent="0.25">
      <c r="I283" s="19"/>
      <c r="J283" s="8">
        <f t="shared" si="40"/>
        <v>0.255</v>
      </c>
      <c r="K283" s="7">
        <f t="shared" si="38"/>
        <v>43.411623072638122</v>
      </c>
      <c r="L283" s="22">
        <v>255</v>
      </c>
      <c r="M283" s="6">
        <f t="shared" si="41"/>
        <v>2.5499999999999998E-2</v>
      </c>
      <c r="N283" s="7">
        <f t="shared" si="39"/>
        <v>30.485202265241409</v>
      </c>
    </row>
    <row r="284" spans="9:14" x14ac:dyDescent="0.25">
      <c r="I284" s="19"/>
      <c r="J284" s="8">
        <f t="shared" si="40"/>
        <v>0.25600000000000001</v>
      </c>
      <c r="K284" s="7">
        <f t="shared" si="38"/>
        <v>43.442733212017465</v>
      </c>
      <c r="L284" s="22">
        <v>256</v>
      </c>
      <c r="M284" s="6">
        <f t="shared" si="41"/>
        <v>2.5600000000000001E-2</v>
      </c>
      <c r="N284" s="7">
        <f t="shared" si="39"/>
        <v>30.502003222640987</v>
      </c>
    </row>
    <row r="285" spans="9:14" x14ac:dyDescent="0.25">
      <c r="I285" s="19"/>
      <c r="J285" s="8">
        <f t="shared" si="40"/>
        <v>0.25700000000000001</v>
      </c>
      <c r="K285" s="7">
        <f t="shared" ref="K285:K348" si="42">_xlfn.NORM.INV(J285,$B$4,$E$4)</f>
        <v>43.473780016521985</v>
      </c>
      <c r="L285" s="22">
        <v>257</v>
      </c>
      <c r="M285" s="6">
        <f t="shared" si="41"/>
        <v>2.5700000000000001E-2</v>
      </c>
      <c r="N285" s="7">
        <f t="shared" ref="N285:N348" si="43">_xlfn.NORM.INV(M285,$B$4,$E$4)</f>
        <v>30.518749322240495</v>
      </c>
    </row>
    <row r="286" spans="9:14" x14ac:dyDescent="0.25">
      <c r="I286" s="19"/>
      <c r="J286" s="8">
        <f t="shared" ref="J286:J349" si="44">$L286/(999+1)</f>
        <v>0.25800000000000001</v>
      </c>
      <c r="K286" s="7">
        <f t="shared" si="42"/>
        <v>43.504764041556747</v>
      </c>
      <c r="L286" s="22">
        <v>258</v>
      </c>
      <c r="M286" s="6">
        <f t="shared" ref="M286:M349" si="45">$L286/(9999+1)</f>
        <v>2.58E-2</v>
      </c>
      <c r="N286" s="7">
        <f t="shared" si="43"/>
        <v>30.535440967769997</v>
      </c>
    </row>
    <row r="287" spans="9:14" x14ac:dyDescent="0.25">
      <c r="I287" s="19"/>
      <c r="J287" s="8">
        <f t="shared" si="44"/>
        <v>0.25900000000000001</v>
      </c>
      <c r="K287" s="7">
        <f t="shared" si="42"/>
        <v>43.535685836755924</v>
      </c>
      <c r="L287" s="22">
        <v>259</v>
      </c>
      <c r="M287" s="6">
        <f t="shared" si="45"/>
        <v>2.5899999999999999E-2</v>
      </c>
      <c r="N287" s="7">
        <f t="shared" si="43"/>
        <v>30.55207855842793</v>
      </c>
    </row>
    <row r="288" spans="9:14" x14ac:dyDescent="0.25">
      <c r="I288" s="19"/>
      <c r="J288" s="8">
        <f t="shared" si="44"/>
        <v>0.26</v>
      </c>
      <c r="K288" s="7">
        <f t="shared" si="42"/>
        <v>43.566545946070832</v>
      </c>
      <c r="L288" s="22">
        <v>260</v>
      </c>
      <c r="M288" s="6">
        <f t="shared" si="45"/>
        <v>2.5999999999999999E-2</v>
      </c>
      <c r="N288" s="7">
        <f t="shared" si="43"/>
        <v>30.568662488949336</v>
      </c>
    </row>
    <row r="289" spans="9:14" x14ac:dyDescent="0.25">
      <c r="I289" s="19"/>
      <c r="J289" s="8">
        <f t="shared" si="44"/>
        <v>0.26100000000000001</v>
      </c>
      <c r="K289" s="7">
        <f t="shared" si="42"/>
        <v>43.597344907856261</v>
      </c>
      <c r="L289" s="22">
        <v>261</v>
      </c>
      <c r="M289" s="6">
        <f t="shared" si="45"/>
        <v>2.6100000000000002E-2</v>
      </c>
      <c r="N289" s="7">
        <f t="shared" si="43"/>
        <v>30.585193149672772</v>
      </c>
    </row>
    <row r="290" spans="9:14" x14ac:dyDescent="0.25">
      <c r="I290" s="19"/>
      <c r="J290" s="8">
        <f t="shared" si="44"/>
        <v>0.26200000000000001</v>
      </c>
      <c r="K290" s="7">
        <f t="shared" si="42"/>
        <v>43.628083254955257</v>
      </c>
      <c r="L290" s="22">
        <v>262</v>
      </c>
      <c r="M290" s="6">
        <f t="shared" si="45"/>
        <v>2.6200000000000001E-2</v>
      </c>
      <c r="N290" s="7">
        <f t="shared" si="43"/>
        <v>30.60167092660604</v>
      </c>
    </row>
    <row r="291" spans="9:14" x14ac:dyDescent="0.25">
      <c r="I291" s="19"/>
      <c r="J291" s="8">
        <f t="shared" si="44"/>
        <v>0.26300000000000001</v>
      </c>
      <c r="K291" s="7">
        <f t="shared" si="42"/>
        <v>43.658761514782299</v>
      </c>
      <c r="L291" s="22">
        <v>263</v>
      </c>
      <c r="M291" s="6">
        <f t="shared" si="45"/>
        <v>2.63E-2</v>
      </c>
      <c r="N291" s="7">
        <f t="shared" si="43"/>
        <v>30.618096201490584</v>
      </c>
    </row>
    <row r="292" spans="9:14" x14ac:dyDescent="0.25">
      <c r="I292" s="19"/>
      <c r="J292" s="8">
        <f t="shared" si="44"/>
        <v>0.26400000000000001</v>
      </c>
      <c r="K292" s="7">
        <f t="shared" si="42"/>
        <v>43.689380209405009</v>
      </c>
      <c r="L292" s="22">
        <v>264</v>
      </c>
      <c r="M292" s="6">
        <f t="shared" si="45"/>
        <v>2.64E-2</v>
      </c>
      <c r="N292" s="7">
        <f t="shared" si="43"/>
        <v>30.634469351864801</v>
      </c>
    </row>
    <row r="293" spans="9:14" x14ac:dyDescent="0.25">
      <c r="I293" s="19"/>
      <c r="J293" s="8">
        <f t="shared" si="44"/>
        <v>0.26500000000000001</v>
      </c>
      <c r="K293" s="7">
        <f t="shared" si="42"/>
        <v>43.719939855624304</v>
      </c>
      <c r="L293" s="22">
        <v>265</v>
      </c>
      <c r="M293" s="6">
        <f t="shared" si="45"/>
        <v>2.6499999999999999E-2</v>
      </c>
      <c r="N293" s="7">
        <f t="shared" si="43"/>
        <v>30.65079075112607</v>
      </c>
    </row>
    <row r="294" spans="9:14" x14ac:dyDescent="0.25">
      <c r="I294" s="19"/>
      <c r="J294" s="8">
        <f t="shared" si="44"/>
        <v>0.26600000000000001</v>
      </c>
      <c r="K294" s="7">
        <f t="shared" si="42"/>
        <v>43.750440965053123</v>
      </c>
      <c r="L294" s="22">
        <v>266</v>
      </c>
      <c r="M294" s="6">
        <f t="shared" si="45"/>
        <v>2.6599999999999999E-2</v>
      </c>
      <c r="N294" s="7">
        <f t="shared" si="43"/>
        <v>30.667060768591725</v>
      </c>
    </row>
    <row r="295" spans="9:14" x14ac:dyDescent="0.25">
      <c r="I295" s="19"/>
      <c r="J295" s="8">
        <f t="shared" si="44"/>
        <v>0.26700000000000002</v>
      </c>
      <c r="K295" s="7">
        <f t="shared" si="42"/>
        <v>43.780884044193762</v>
      </c>
      <c r="L295" s="22">
        <v>267</v>
      </c>
      <c r="M295" s="6">
        <f t="shared" si="45"/>
        <v>2.6700000000000002E-2</v>
      </c>
      <c r="N295" s="7">
        <f t="shared" si="43"/>
        <v>30.683279769558812</v>
      </c>
    </row>
    <row r="296" spans="9:14" x14ac:dyDescent="0.25">
      <c r="I296" s="19"/>
      <c r="J296" s="8">
        <f t="shared" si="44"/>
        <v>0.26800000000000002</v>
      </c>
      <c r="K296" s="7">
        <f t="shared" si="42"/>
        <v>43.811269594513711</v>
      </c>
      <c r="L296" s="22">
        <v>268</v>
      </c>
      <c r="M296" s="6">
        <f t="shared" si="45"/>
        <v>2.6800000000000001E-2</v>
      </c>
      <c r="N296" s="7">
        <f t="shared" si="43"/>
        <v>30.699448115362852</v>
      </c>
    </row>
    <row r="297" spans="9:14" x14ac:dyDescent="0.25">
      <c r="I297" s="19"/>
      <c r="J297" s="8">
        <f t="shared" si="44"/>
        <v>0.26900000000000002</v>
      </c>
      <c r="K297" s="7">
        <f t="shared" si="42"/>
        <v>43.84159811252028</v>
      </c>
      <c r="L297" s="22">
        <v>269</v>
      </c>
      <c r="M297" s="6">
        <f t="shared" si="45"/>
        <v>2.69E-2</v>
      </c>
      <c r="N297" s="7">
        <f t="shared" si="43"/>
        <v>30.715566163435462</v>
      </c>
    </row>
    <row r="298" spans="9:14" x14ac:dyDescent="0.25">
      <c r="I298" s="19"/>
      <c r="J298" s="8">
        <f t="shared" si="44"/>
        <v>0.27</v>
      </c>
      <c r="K298" s="7">
        <f t="shared" si="42"/>
        <v>43.871870089833727</v>
      </c>
      <c r="L298" s="22">
        <v>270</v>
      </c>
      <c r="M298" s="6">
        <f t="shared" si="45"/>
        <v>2.7E-2</v>
      </c>
      <c r="N298" s="7">
        <f t="shared" si="43"/>
        <v>30.731634267360896</v>
      </c>
    </row>
    <row r="299" spans="9:14" x14ac:dyDescent="0.25">
      <c r="I299" s="19"/>
      <c r="J299" s="8">
        <f t="shared" si="44"/>
        <v>0.27100000000000002</v>
      </c>
      <c r="K299" s="7">
        <f t="shared" si="42"/>
        <v>43.902086013259201</v>
      </c>
      <c r="L299" s="22">
        <v>271</v>
      </c>
      <c r="M299" s="6">
        <f t="shared" si="45"/>
        <v>2.7099999999999999E-2</v>
      </c>
      <c r="N299" s="7">
        <f t="shared" si="43"/>
        <v>30.747652776931677</v>
      </c>
    </row>
    <row r="300" spans="9:14" x14ac:dyDescent="0.25">
      <c r="I300" s="19"/>
      <c r="J300" s="8">
        <f t="shared" si="44"/>
        <v>0.27200000000000002</v>
      </c>
      <c r="K300" s="7">
        <f t="shared" si="42"/>
        <v>43.932246364857349</v>
      </c>
      <c r="L300" s="22">
        <v>272</v>
      </c>
      <c r="M300" s="6">
        <f t="shared" si="45"/>
        <v>2.7199999999999998E-2</v>
      </c>
      <c r="N300" s="7">
        <f t="shared" si="43"/>
        <v>30.763622038203092</v>
      </c>
    </row>
    <row r="301" spans="9:14" x14ac:dyDescent="0.25">
      <c r="I301" s="19"/>
      <c r="J301" s="8">
        <f t="shared" si="44"/>
        <v>0.27300000000000002</v>
      </c>
      <c r="K301" s="7">
        <f t="shared" si="42"/>
        <v>43.962351622013699</v>
      </c>
      <c r="L301" s="22">
        <v>273</v>
      </c>
      <c r="M301" s="6">
        <f t="shared" si="45"/>
        <v>2.7300000000000001E-2</v>
      </c>
      <c r="N301" s="7">
        <f t="shared" si="43"/>
        <v>30.779542393546805</v>
      </c>
    </row>
    <row r="302" spans="9:14" x14ac:dyDescent="0.25">
      <c r="I302" s="19"/>
      <c r="J302" s="8">
        <f t="shared" si="44"/>
        <v>0.27400000000000002</v>
      </c>
      <c r="K302" s="7">
        <f t="shared" si="42"/>
        <v>43.992402257506811</v>
      </c>
      <c r="L302" s="22">
        <v>274</v>
      </c>
      <c r="M302" s="6">
        <f t="shared" si="45"/>
        <v>2.7400000000000001E-2</v>
      </c>
      <c r="N302" s="7">
        <f t="shared" si="43"/>
        <v>30.795414181703432</v>
      </c>
    </row>
    <row r="303" spans="9:14" x14ac:dyDescent="0.25">
      <c r="I303" s="19"/>
      <c r="J303" s="8">
        <f t="shared" si="44"/>
        <v>0.27500000000000002</v>
      </c>
      <c r="K303" s="7">
        <f t="shared" si="42"/>
        <v>44.022398739575216</v>
      </c>
      <c r="L303" s="22">
        <v>275</v>
      </c>
      <c r="M303" s="6">
        <f t="shared" si="45"/>
        <v>2.75E-2</v>
      </c>
      <c r="N303" s="7">
        <f t="shared" si="43"/>
        <v>30.81123773783424</v>
      </c>
    </row>
    <row r="304" spans="9:14" x14ac:dyDescent="0.25">
      <c r="I304" s="19"/>
      <c r="J304" s="8">
        <f t="shared" si="44"/>
        <v>0.27600000000000002</v>
      </c>
      <c r="K304" s="7">
        <f t="shared" si="42"/>
        <v>44.052341531983217</v>
      </c>
      <c r="L304" s="22">
        <v>276</v>
      </c>
      <c r="M304" s="6">
        <f t="shared" si="45"/>
        <v>2.76E-2</v>
      </c>
      <c r="N304" s="7">
        <f t="shared" si="43"/>
        <v>30.827013393571868</v>
      </c>
    </row>
    <row r="305" spans="9:14" x14ac:dyDescent="0.25">
      <c r="I305" s="19"/>
      <c r="J305" s="8">
        <f t="shared" si="44"/>
        <v>0.27700000000000002</v>
      </c>
      <c r="K305" s="7">
        <f t="shared" si="42"/>
        <v>44.082231094085536</v>
      </c>
      <c r="L305" s="22">
        <v>277</v>
      </c>
      <c r="M305" s="6">
        <f t="shared" si="45"/>
        <v>2.7699999999999999E-2</v>
      </c>
      <c r="N305" s="7">
        <f t="shared" si="43"/>
        <v>30.842741477070195</v>
      </c>
    </row>
    <row r="306" spans="9:14" x14ac:dyDescent="0.25">
      <c r="I306" s="19"/>
      <c r="J306" s="8">
        <f t="shared" si="44"/>
        <v>0.27800000000000002</v>
      </c>
      <c r="K306" s="7">
        <f t="shared" si="42"/>
        <v>44.112067880890805</v>
      </c>
      <c r="L306" s="22">
        <v>278</v>
      </c>
      <c r="M306" s="6">
        <f t="shared" si="45"/>
        <v>2.7799999999999998E-2</v>
      </c>
      <c r="N306" s="7">
        <f t="shared" si="43"/>
        <v>30.858422313053286</v>
      </c>
    </row>
    <row r="307" spans="9:14" x14ac:dyDescent="0.25">
      <c r="I307" s="19"/>
      <c r="J307" s="8">
        <f t="shared" si="44"/>
        <v>0.27900000000000003</v>
      </c>
      <c r="K307" s="7">
        <f t="shared" si="42"/>
        <v>44.141852343124008</v>
      </c>
      <c r="L307" s="22">
        <v>279</v>
      </c>
      <c r="M307" s="6">
        <f t="shared" si="45"/>
        <v>2.7900000000000001E-2</v>
      </c>
      <c r="N307" s="7">
        <f t="shared" si="43"/>
        <v>30.874056222863523</v>
      </c>
    </row>
    <row r="308" spans="9:14" x14ac:dyDescent="0.25">
      <c r="I308" s="19"/>
      <c r="J308" s="8">
        <f t="shared" si="44"/>
        <v>0.28000000000000003</v>
      </c>
      <c r="K308" s="7">
        <f t="shared" si="42"/>
        <v>44.171584927287839</v>
      </c>
      <c r="L308" s="22">
        <v>280</v>
      </c>
      <c r="M308" s="6">
        <f t="shared" si="45"/>
        <v>2.8000000000000001E-2</v>
      </c>
      <c r="N308" s="7">
        <f t="shared" si="43"/>
        <v>30.88964352450882</v>
      </c>
    </row>
    <row r="309" spans="9:14" x14ac:dyDescent="0.25">
      <c r="I309" s="19"/>
      <c r="J309" s="8">
        <f t="shared" si="44"/>
        <v>0.28100000000000003</v>
      </c>
      <c r="K309" s="7">
        <f t="shared" si="42"/>
        <v>44.201266075722955</v>
      </c>
      <c r="L309" s="22">
        <v>281</v>
      </c>
      <c r="M309" s="6">
        <f t="shared" si="45"/>
        <v>2.81E-2</v>
      </c>
      <c r="N309" s="7">
        <f t="shared" si="43"/>
        <v>30.905184532709079</v>
      </c>
    </row>
    <row r="310" spans="9:14" x14ac:dyDescent="0.25">
      <c r="I310" s="19"/>
      <c r="J310" s="8">
        <f t="shared" si="44"/>
        <v>0.28199999999999997</v>
      </c>
      <c r="K310" s="7">
        <f t="shared" si="42"/>
        <v>44.230896226667284</v>
      </c>
      <c r="L310" s="22">
        <v>282</v>
      </c>
      <c r="M310" s="6">
        <f t="shared" si="45"/>
        <v>2.8199999999999999E-2</v>
      </c>
      <c r="N310" s="7">
        <f t="shared" si="43"/>
        <v>30.920679558941821</v>
      </c>
    </row>
    <row r="311" spans="9:14" x14ac:dyDescent="0.25">
      <c r="I311" s="19"/>
      <c r="J311" s="8">
        <f t="shared" si="44"/>
        <v>0.28299999999999997</v>
      </c>
      <c r="K311" s="7">
        <f t="shared" si="42"/>
        <v>44.260475814314269</v>
      </c>
      <c r="L311" s="22">
        <v>283</v>
      </c>
      <c r="M311" s="6">
        <f t="shared" si="45"/>
        <v>2.8299999999999999E-2</v>
      </c>
      <c r="N311" s="7">
        <f t="shared" si="43"/>
        <v>30.936128911486986</v>
      </c>
    </row>
    <row r="312" spans="9:14" x14ac:dyDescent="0.25">
      <c r="I312" s="19"/>
      <c r="J312" s="8">
        <f t="shared" si="44"/>
        <v>0.28399999999999997</v>
      </c>
      <c r="K312" s="7">
        <f t="shared" si="42"/>
        <v>44.290005268870125</v>
      </c>
      <c r="L312" s="22">
        <v>284</v>
      </c>
      <c r="M312" s="6">
        <f t="shared" si="45"/>
        <v>2.8400000000000002E-2</v>
      </c>
      <c r="N312" s="7">
        <f t="shared" si="43"/>
        <v>30.95153289547099</v>
      </c>
    </row>
    <row r="313" spans="9:14" x14ac:dyDescent="0.25">
      <c r="I313" s="19"/>
      <c r="J313" s="8">
        <f t="shared" si="44"/>
        <v>0.28499999999999998</v>
      </c>
      <c r="K313" s="7">
        <f t="shared" si="42"/>
        <v>44.319485016610173</v>
      </c>
      <c r="L313" s="22">
        <v>285</v>
      </c>
      <c r="M313" s="6">
        <f t="shared" si="45"/>
        <v>2.8500000000000001E-2</v>
      </c>
      <c r="N313" s="7">
        <f t="shared" si="43"/>
        <v>30.966891812910024</v>
      </c>
    </row>
    <row r="314" spans="9:14" x14ac:dyDescent="0.25">
      <c r="I314" s="19"/>
      <c r="J314" s="8">
        <f t="shared" si="44"/>
        <v>0.28599999999999998</v>
      </c>
      <c r="K314" s="7">
        <f t="shared" si="42"/>
        <v>44.348915479934163</v>
      </c>
      <c r="L314" s="22">
        <v>286</v>
      </c>
      <c r="M314" s="6">
        <f t="shared" si="45"/>
        <v>2.86E-2</v>
      </c>
      <c r="N314" s="7">
        <f t="shared" si="43"/>
        <v>30.982205962752612</v>
      </c>
    </row>
    <row r="315" spans="9:14" x14ac:dyDescent="0.25">
      <c r="I315" s="19"/>
      <c r="J315" s="8">
        <f t="shared" si="44"/>
        <v>0.28699999999999998</v>
      </c>
      <c r="K315" s="7">
        <f t="shared" si="42"/>
        <v>44.378297077420733</v>
      </c>
      <c r="L315" s="22">
        <v>287</v>
      </c>
      <c r="M315" s="6">
        <f t="shared" si="45"/>
        <v>2.87E-2</v>
      </c>
      <c r="N315" s="7">
        <f t="shared" si="43"/>
        <v>30.997475640921383</v>
      </c>
    </row>
    <row r="316" spans="9:14" x14ac:dyDescent="0.25">
      <c r="I316" s="19"/>
      <c r="J316" s="8">
        <f t="shared" si="44"/>
        <v>0.28799999999999998</v>
      </c>
      <c r="K316" s="7">
        <f t="shared" si="42"/>
        <v>44.407630223880929</v>
      </c>
      <c r="L316" s="22">
        <v>288</v>
      </c>
      <c r="M316" s="6">
        <f t="shared" si="45"/>
        <v>2.8799999999999999E-2</v>
      </c>
      <c r="N316" s="7">
        <f t="shared" si="43"/>
        <v>31.012701140354231</v>
      </c>
    </row>
    <row r="317" spans="9:14" x14ac:dyDescent="0.25">
      <c r="I317" s="19"/>
      <c r="J317" s="8">
        <f t="shared" si="44"/>
        <v>0.28899999999999998</v>
      </c>
      <c r="K317" s="7">
        <f t="shared" si="42"/>
        <v>44.43691533041082</v>
      </c>
      <c r="L317" s="22">
        <v>289</v>
      </c>
      <c r="M317" s="6">
        <f t="shared" si="45"/>
        <v>2.8899999999999999E-2</v>
      </c>
      <c r="N317" s="7">
        <f t="shared" si="43"/>
        <v>31.027882751044682</v>
      </c>
    </row>
    <row r="318" spans="9:14" x14ac:dyDescent="0.25">
      <c r="I318" s="19"/>
      <c r="J318" s="8">
        <f t="shared" si="44"/>
        <v>0.28999999999999998</v>
      </c>
      <c r="K318" s="7">
        <f t="shared" si="42"/>
        <v>44.466152804443269</v>
      </c>
      <c r="L318" s="22">
        <v>290</v>
      </c>
      <c r="M318" s="6">
        <f t="shared" si="45"/>
        <v>2.9000000000000001E-2</v>
      </c>
      <c r="N318" s="7">
        <f t="shared" si="43"/>
        <v>31.043020760081617</v>
      </c>
    </row>
    <row r="319" spans="9:14" x14ac:dyDescent="0.25">
      <c r="I319" s="19"/>
      <c r="J319" s="8">
        <f t="shared" si="44"/>
        <v>0.29099999999999998</v>
      </c>
      <c r="K319" s="7">
        <f t="shared" si="42"/>
        <v>44.495343049798876</v>
      </c>
      <c r="L319" s="22">
        <v>291</v>
      </c>
      <c r="M319" s="6">
        <f t="shared" si="45"/>
        <v>2.9100000000000001E-2</v>
      </c>
      <c r="N319" s="7">
        <f t="shared" si="43"/>
        <v>31.05811545168833</v>
      </c>
    </row>
    <row r="320" spans="9:14" x14ac:dyDescent="0.25">
      <c r="I320" s="19"/>
      <c r="J320" s="8">
        <f t="shared" si="44"/>
        <v>0.29199999999999998</v>
      </c>
      <c r="K320" s="7">
        <f t="shared" si="42"/>
        <v>44.524486466735986</v>
      </c>
      <c r="L320" s="22">
        <v>292</v>
      </c>
      <c r="M320" s="6">
        <f t="shared" si="45"/>
        <v>2.92E-2</v>
      </c>
      <c r="N320" s="7">
        <f t="shared" si="43"/>
        <v>31.073167107260907</v>
      </c>
    </row>
    <row r="321" spans="9:14" x14ac:dyDescent="0.25">
      <c r="I321" s="19"/>
      <c r="J321" s="8">
        <f t="shared" si="44"/>
        <v>0.29299999999999998</v>
      </c>
      <c r="K321" s="7">
        <f t="shared" si="42"/>
        <v>44.553583452000012</v>
      </c>
      <c r="L321" s="22">
        <v>293</v>
      </c>
      <c r="M321" s="6">
        <f t="shared" si="45"/>
        <v>2.93E-2</v>
      </c>
      <c r="N321" s="7">
        <f t="shared" si="43"/>
        <v>31.088176005405984</v>
      </c>
    </row>
    <row r="322" spans="9:14" x14ac:dyDescent="0.25">
      <c r="I322" s="19"/>
      <c r="J322" s="8">
        <f t="shared" si="44"/>
        <v>0.29399999999999998</v>
      </c>
      <c r="K322" s="7">
        <f t="shared" si="42"/>
        <v>44.582634398871832</v>
      </c>
      <c r="L322" s="22">
        <v>294</v>
      </c>
      <c r="M322" s="6">
        <f t="shared" si="45"/>
        <v>2.9399999999999999E-2</v>
      </c>
      <c r="N322" s="7">
        <f t="shared" si="43"/>
        <v>31.103142421977847</v>
      </c>
    </row>
    <row r="323" spans="9:14" x14ac:dyDescent="0.25">
      <c r="I323" s="19"/>
      <c r="J323" s="8">
        <f t="shared" si="44"/>
        <v>0.29499999999999998</v>
      </c>
      <c r="K323" s="7">
        <f t="shared" si="42"/>
        <v>44.611639697215494</v>
      </c>
      <c r="L323" s="22">
        <v>295</v>
      </c>
      <c r="M323" s="6">
        <f t="shared" si="45"/>
        <v>2.9499999999999998E-2</v>
      </c>
      <c r="N323" s="7">
        <f t="shared" si="43"/>
        <v>31.118066630114939</v>
      </c>
    </row>
    <row r="324" spans="9:14" x14ac:dyDescent="0.25">
      <c r="I324" s="19"/>
      <c r="J324" s="8">
        <f t="shared" si="44"/>
        <v>0.29599999999999999</v>
      </c>
      <c r="K324" s="7">
        <f t="shared" si="42"/>
        <v>44.640599733525093</v>
      </c>
      <c r="L324" s="22">
        <v>296</v>
      </c>
      <c r="M324" s="6">
        <f t="shared" si="45"/>
        <v>2.9600000000000001E-2</v>
      </c>
      <c r="N324" s="7">
        <f t="shared" si="43"/>
        <v>31.132948900275746</v>
      </c>
    </row>
    <row r="325" spans="9:14" x14ac:dyDescent="0.25">
      <c r="I325" s="19"/>
      <c r="J325" s="8">
        <f t="shared" si="44"/>
        <v>0.29699999999999999</v>
      </c>
      <c r="K325" s="7">
        <f t="shared" si="42"/>
        <v>44.669514890970909</v>
      </c>
      <c r="L325" s="22">
        <v>297</v>
      </c>
      <c r="M325" s="6">
        <f t="shared" si="45"/>
        <v>2.9700000000000001E-2</v>
      </c>
      <c r="N325" s="7">
        <f t="shared" si="43"/>
        <v>31.147789500274083</v>
      </c>
    </row>
    <row r="326" spans="9:14" x14ac:dyDescent="0.25">
      <c r="I326" s="19"/>
      <c r="J326" s="8">
        <f t="shared" si="44"/>
        <v>0.29799999999999999</v>
      </c>
      <c r="K326" s="7">
        <f t="shared" si="42"/>
        <v>44.698385549444808</v>
      </c>
      <c r="L326" s="22">
        <v>298</v>
      </c>
      <c r="M326" s="6">
        <f t="shared" si="45"/>
        <v>2.98E-2</v>
      </c>
      <c r="N326" s="7">
        <f t="shared" si="43"/>
        <v>31.162588695313815</v>
      </c>
    </row>
    <row r="327" spans="9:14" x14ac:dyDescent="0.25">
      <c r="I327" s="19"/>
      <c r="J327" s="8">
        <f t="shared" si="44"/>
        <v>0.29899999999999999</v>
      </c>
      <c r="K327" s="7">
        <f t="shared" si="42"/>
        <v>44.727212085604918</v>
      </c>
      <c r="L327" s="22">
        <v>299</v>
      </c>
      <c r="M327" s="6">
        <f t="shared" si="45"/>
        <v>2.9899999999999999E-2</v>
      </c>
      <c r="N327" s="7">
        <f t="shared" si="43"/>
        <v>31.177346748023005</v>
      </c>
    </row>
    <row r="328" spans="9:14" x14ac:dyDescent="0.25">
      <c r="I328" s="19"/>
      <c r="J328" s="8">
        <f t="shared" si="44"/>
        <v>0.3</v>
      </c>
      <c r="K328" s="7">
        <f t="shared" si="42"/>
        <v>44.755994872919594</v>
      </c>
      <c r="L328" s="22">
        <v>300</v>
      </c>
      <c r="M328" s="6">
        <f t="shared" si="45"/>
        <v>0.03</v>
      </c>
      <c r="N328" s="7">
        <f t="shared" si="43"/>
        <v>31.192063918487491</v>
      </c>
    </row>
    <row r="329" spans="9:14" x14ac:dyDescent="0.25">
      <c r="I329" s="19"/>
      <c r="J329" s="8">
        <f t="shared" si="44"/>
        <v>0.30099999999999999</v>
      </c>
      <c r="K329" s="7">
        <f t="shared" si="42"/>
        <v>44.784734281710676</v>
      </c>
      <c r="L329" s="22">
        <v>301</v>
      </c>
      <c r="M329" s="6">
        <f t="shared" si="45"/>
        <v>3.0099999999999998E-2</v>
      </c>
      <c r="N329" s="7">
        <f t="shared" si="43"/>
        <v>31.206740464283911</v>
      </c>
    </row>
    <row r="330" spans="9:14" x14ac:dyDescent="0.25">
      <c r="I330" s="19"/>
      <c r="J330" s="8">
        <f t="shared" si="44"/>
        <v>0.30199999999999999</v>
      </c>
      <c r="K330" s="7">
        <f t="shared" si="42"/>
        <v>44.813430679196088</v>
      </c>
      <c r="L330" s="22">
        <v>302</v>
      </c>
      <c r="M330" s="6">
        <f t="shared" si="45"/>
        <v>3.0200000000000001E-2</v>
      </c>
      <c r="N330" s="7">
        <f t="shared" si="43"/>
        <v>31.221376640512204</v>
      </c>
    </row>
    <row r="331" spans="9:14" x14ac:dyDescent="0.25">
      <c r="I331" s="19"/>
      <c r="J331" s="8">
        <f t="shared" si="44"/>
        <v>0.30299999999999999</v>
      </c>
      <c r="K331" s="7">
        <f t="shared" si="42"/>
        <v>44.842084429531724</v>
      </c>
      <c r="L331" s="22">
        <v>303</v>
      </c>
      <c r="M331" s="6">
        <f t="shared" si="45"/>
        <v>3.0300000000000001E-2</v>
      </c>
      <c r="N331" s="7">
        <f t="shared" si="43"/>
        <v>31.235972699827595</v>
      </c>
    </row>
    <row r="332" spans="9:14" x14ac:dyDescent="0.25">
      <c r="I332" s="19"/>
      <c r="J332" s="8">
        <f t="shared" si="44"/>
        <v>0.30399999999999999</v>
      </c>
      <c r="K332" s="7">
        <f t="shared" si="42"/>
        <v>44.870695893852712</v>
      </c>
      <c r="L332" s="22">
        <v>304</v>
      </c>
      <c r="M332" s="6">
        <f t="shared" si="45"/>
        <v>3.04E-2</v>
      </c>
      <c r="N332" s="7">
        <f t="shared" si="43"/>
        <v>31.250528892472019</v>
      </c>
    </row>
    <row r="333" spans="9:14" x14ac:dyDescent="0.25">
      <c r="I333" s="19"/>
      <c r="J333" s="8">
        <f t="shared" si="44"/>
        <v>0.30499999999999999</v>
      </c>
      <c r="K333" s="7">
        <f t="shared" si="42"/>
        <v>44.899265430314053</v>
      </c>
      <c r="L333" s="22">
        <v>305</v>
      </c>
      <c r="M333" s="6">
        <f t="shared" si="45"/>
        <v>3.0499999999999999E-2</v>
      </c>
      <c r="N333" s="7">
        <f t="shared" si="43"/>
        <v>31.265045466305082</v>
      </c>
    </row>
    <row r="334" spans="9:14" x14ac:dyDescent="0.25">
      <c r="I334" s="19"/>
      <c r="J334" s="8">
        <f t="shared" si="44"/>
        <v>0.30599999999999999</v>
      </c>
      <c r="K334" s="7">
        <f t="shared" si="42"/>
        <v>44.927793394130539</v>
      </c>
      <c r="L334" s="22">
        <v>306</v>
      </c>
      <c r="M334" s="6">
        <f t="shared" si="45"/>
        <v>3.0599999999999999E-2</v>
      </c>
      <c r="N334" s="7">
        <f t="shared" si="43"/>
        <v>31.279522666834517</v>
      </c>
    </row>
    <row r="335" spans="9:14" x14ac:dyDescent="0.25">
      <c r="I335" s="19"/>
      <c r="J335" s="8">
        <f t="shared" si="44"/>
        <v>0.307</v>
      </c>
      <c r="K335" s="7">
        <f t="shared" si="42"/>
        <v>44.956280137616183</v>
      </c>
      <c r="L335" s="22">
        <v>307</v>
      </c>
      <c r="M335" s="6">
        <f t="shared" si="45"/>
        <v>3.0700000000000002E-2</v>
      </c>
      <c r="N335" s="7">
        <f t="shared" si="43"/>
        <v>31.293960737246124</v>
      </c>
    </row>
    <row r="336" spans="9:14" x14ac:dyDescent="0.25">
      <c r="I336" s="19"/>
      <c r="J336" s="8">
        <f t="shared" si="44"/>
        <v>0.308</v>
      </c>
      <c r="K336" s="7">
        <f t="shared" si="42"/>
        <v>44.984726010222914</v>
      </c>
      <c r="L336" s="22">
        <v>308</v>
      </c>
      <c r="M336" s="6">
        <f t="shared" si="45"/>
        <v>3.0800000000000001E-2</v>
      </c>
      <c r="N336" s="7">
        <f t="shared" si="43"/>
        <v>31.308359918433254</v>
      </c>
    </row>
    <row r="337" spans="9:14" x14ac:dyDescent="0.25">
      <c r="I337" s="19"/>
      <c r="J337" s="8">
        <f t="shared" si="44"/>
        <v>0.309</v>
      </c>
      <c r="K337" s="7">
        <f t="shared" si="42"/>
        <v>45.013131358578775</v>
      </c>
      <c r="L337" s="22">
        <v>309</v>
      </c>
      <c r="M337" s="6">
        <f t="shared" si="45"/>
        <v>3.09E-2</v>
      </c>
      <c r="N337" s="7">
        <f t="shared" si="43"/>
        <v>31.322720449025837</v>
      </c>
    </row>
    <row r="338" spans="9:14" x14ac:dyDescent="0.25">
      <c r="I338" s="19"/>
      <c r="J338" s="8">
        <f t="shared" si="44"/>
        <v>0.31</v>
      </c>
      <c r="K338" s="7">
        <f t="shared" si="42"/>
        <v>45.041496526525464</v>
      </c>
      <c r="L338" s="22">
        <v>310</v>
      </c>
      <c r="M338" s="6">
        <f t="shared" si="45"/>
        <v>3.1E-2</v>
      </c>
      <c r="N338" s="7">
        <f t="shared" si="43"/>
        <v>31.337042565418926</v>
      </c>
    </row>
    <row r="339" spans="9:14" x14ac:dyDescent="0.25">
      <c r="I339" s="19"/>
      <c r="J339" s="8">
        <f t="shared" si="44"/>
        <v>0.311</v>
      </c>
      <c r="K339" s="7">
        <f t="shared" si="42"/>
        <v>45.069821855155354</v>
      </c>
      <c r="L339" s="22">
        <v>311</v>
      </c>
      <c r="M339" s="6">
        <f t="shared" si="45"/>
        <v>3.1099999999999999E-2</v>
      </c>
      <c r="N339" s="7">
        <f t="shared" si="43"/>
        <v>31.351326501800806</v>
      </c>
    </row>
    <row r="340" spans="9:14" x14ac:dyDescent="0.25">
      <c r="I340" s="19"/>
      <c r="J340" s="8">
        <f t="shared" si="44"/>
        <v>0.312</v>
      </c>
      <c r="K340" s="7">
        <f t="shared" si="42"/>
        <v>45.098107682847903</v>
      </c>
      <c r="L340" s="22">
        <v>312</v>
      </c>
      <c r="M340" s="6">
        <f t="shared" si="45"/>
        <v>3.1199999999999999E-2</v>
      </c>
      <c r="N340" s="7">
        <f t="shared" si="43"/>
        <v>31.365572490180632</v>
      </c>
    </row>
    <row r="341" spans="9:14" x14ac:dyDescent="0.25">
      <c r="I341" s="19"/>
      <c r="J341" s="8">
        <f t="shared" si="44"/>
        <v>0.313</v>
      </c>
      <c r="K341" s="7">
        <f t="shared" si="42"/>
        <v>45.126354345305593</v>
      </c>
      <c r="L341" s="22">
        <v>313</v>
      </c>
      <c r="M341" s="6">
        <f t="shared" si="45"/>
        <v>3.1300000000000001E-2</v>
      </c>
      <c r="N341" s="7">
        <f t="shared" si="43"/>
        <v>31.37978076041566</v>
      </c>
    </row>
    <row r="342" spans="9:14" x14ac:dyDescent="0.25">
      <c r="I342" s="19"/>
      <c r="J342" s="8">
        <f t="shared" si="44"/>
        <v>0.314</v>
      </c>
      <c r="K342" s="7">
        <f t="shared" si="42"/>
        <v>45.154562175589206</v>
      </c>
      <c r="L342" s="22">
        <v>314</v>
      </c>
      <c r="M342" s="6">
        <f t="shared" si="45"/>
        <v>3.1399999999999997E-2</v>
      </c>
      <c r="N342" s="7">
        <f t="shared" si="43"/>
        <v>31.393951540238071</v>
      </c>
    </row>
    <row r="343" spans="9:14" x14ac:dyDescent="0.25">
      <c r="I343" s="19"/>
      <c r="J343" s="8">
        <f t="shared" si="44"/>
        <v>0.315</v>
      </c>
      <c r="K343" s="7">
        <f t="shared" si="42"/>
        <v>45.182731504152699</v>
      </c>
      <c r="L343" s="22">
        <v>315</v>
      </c>
      <c r="M343" s="6">
        <f t="shared" si="45"/>
        <v>3.15E-2</v>
      </c>
      <c r="N343" s="7">
        <f t="shared" si="43"/>
        <v>31.408085055281319</v>
      </c>
    </row>
    <row r="344" spans="9:14" x14ac:dyDescent="0.25">
      <c r="I344" s="19"/>
      <c r="J344" s="8">
        <f t="shared" si="44"/>
        <v>0.316</v>
      </c>
      <c r="K344" s="7">
        <f t="shared" si="42"/>
        <v>45.210862658877446</v>
      </c>
      <c r="L344" s="22">
        <v>316</v>
      </c>
      <c r="M344" s="6">
        <f t="shared" si="45"/>
        <v>3.1600000000000003E-2</v>
      </c>
      <c r="N344" s="7">
        <f t="shared" si="43"/>
        <v>31.422181529106116</v>
      </c>
    </row>
    <row r="345" spans="9:14" x14ac:dyDescent="0.25">
      <c r="I345" s="19"/>
      <c r="J345" s="8">
        <f t="shared" si="44"/>
        <v>0.317</v>
      </c>
      <c r="K345" s="7">
        <f t="shared" si="42"/>
        <v>45.238955965106051</v>
      </c>
      <c r="L345" s="22">
        <v>317</v>
      </c>
      <c r="M345" s="6">
        <f t="shared" si="45"/>
        <v>3.1699999999999999E-2</v>
      </c>
      <c r="N345" s="7">
        <f t="shared" si="43"/>
        <v>31.436241183225984</v>
      </c>
    </row>
    <row r="346" spans="9:14" x14ac:dyDescent="0.25">
      <c r="I346" s="19"/>
      <c r="J346" s="8">
        <f t="shared" si="44"/>
        <v>0.318</v>
      </c>
      <c r="K346" s="7">
        <f t="shared" si="42"/>
        <v>45.267011745675632</v>
      </c>
      <c r="L346" s="22">
        <v>318</v>
      </c>
      <c r="M346" s="6">
        <f t="shared" si="45"/>
        <v>3.1800000000000002E-2</v>
      </c>
      <c r="N346" s="7">
        <f t="shared" si="43"/>
        <v>31.450264237132444</v>
      </c>
    </row>
    <row r="347" spans="9:14" x14ac:dyDescent="0.25">
      <c r="I347" s="19"/>
      <c r="J347" s="8">
        <f t="shared" si="44"/>
        <v>0.31900000000000001</v>
      </c>
      <c r="K347" s="7">
        <f t="shared" si="42"/>
        <v>45.295030320950588</v>
      </c>
      <c r="L347" s="22">
        <v>319</v>
      </c>
      <c r="M347" s="6">
        <f t="shared" si="45"/>
        <v>3.1899999999999998E-2</v>
      </c>
      <c r="N347" s="7">
        <f t="shared" si="43"/>
        <v>31.464250908319805</v>
      </c>
    </row>
    <row r="348" spans="9:14" x14ac:dyDescent="0.25">
      <c r="I348" s="19"/>
      <c r="J348" s="8">
        <f t="shared" si="44"/>
        <v>0.32</v>
      </c>
      <c r="K348" s="7">
        <f t="shared" si="42"/>
        <v>45.323012008854917</v>
      </c>
      <c r="L348" s="22">
        <v>320</v>
      </c>
      <c r="M348" s="6">
        <f t="shared" si="45"/>
        <v>3.2000000000000001E-2</v>
      </c>
      <c r="N348" s="7">
        <f t="shared" si="43"/>
        <v>31.478201412309534</v>
      </c>
    </row>
    <row r="349" spans="9:14" x14ac:dyDescent="0.25">
      <c r="I349" s="19"/>
      <c r="J349" s="8">
        <f t="shared" si="44"/>
        <v>0.32100000000000001</v>
      </c>
      <c r="K349" s="7">
        <f t="shared" ref="K349:K412" si="46">_xlfn.NORM.INV(J349,$B$4,$E$4)</f>
        <v>45.350957124904056</v>
      </c>
      <c r="L349" s="22">
        <v>321</v>
      </c>
      <c r="M349" s="6">
        <f t="shared" si="45"/>
        <v>3.2099999999999997E-2</v>
      </c>
      <c r="N349" s="7">
        <f t="shared" ref="N349:N412" si="47">_xlfn.NORM.INV(M349,$B$4,$E$4)</f>
        <v>31.492115962674315</v>
      </c>
    </row>
    <row r="350" spans="9:14" x14ac:dyDescent="0.25">
      <c r="I350" s="19"/>
      <c r="J350" s="8">
        <f t="shared" ref="J350:J413" si="48">$L350/(999+1)</f>
        <v>0.32200000000000001</v>
      </c>
      <c r="K350" s="7">
        <f t="shared" si="46"/>
        <v>45.378865982236228</v>
      </c>
      <c r="L350" s="22">
        <v>322</v>
      </c>
      <c r="M350" s="6">
        <f t="shared" ref="M350:M413" si="49">$L350/(9999+1)</f>
        <v>3.2199999999999999E-2</v>
      </c>
      <c r="N350" s="7">
        <f t="shared" si="47"/>
        <v>31.505994771061701</v>
      </c>
    </row>
    <row r="351" spans="9:14" x14ac:dyDescent="0.25">
      <c r="I351" s="19"/>
      <c r="J351" s="8">
        <f t="shared" si="48"/>
        <v>0.32300000000000001</v>
      </c>
      <c r="K351" s="7">
        <f t="shared" si="46"/>
        <v>45.406738891643371</v>
      </c>
      <c r="L351" s="22">
        <v>323</v>
      </c>
      <c r="M351" s="6">
        <f t="shared" si="49"/>
        <v>3.2300000000000002E-2</v>
      </c>
      <c r="N351" s="7">
        <f t="shared" si="47"/>
        <v>31.519838047217426</v>
      </c>
    </row>
    <row r="352" spans="9:14" x14ac:dyDescent="0.25">
      <c r="I352" s="19"/>
      <c r="J352" s="8">
        <f t="shared" si="48"/>
        <v>0.32400000000000001</v>
      </c>
      <c r="K352" s="7">
        <f t="shared" si="46"/>
        <v>45.434576161601598</v>
      </c>
      <c r="L352" s="22">
        <v>324</v>
      </c>
      <c r="M352" s="6">
        <f t="shared" si="49"/>
        <v>3.2399999999999998E-2</v>
      </c>
      <c r="N352" s="7">
        <f t="shared" si="47"/>
        <v>31.533645999008328</v>
      </c>
    </row>
    <row r="353" spans="9:14" x14ac:dyDescent="0.25">
      <c r="I353" s="19"/>
      <c r="J353" s="8">
        <f t="shared" si="48"/>
        <v>0.32500000000000001</v>
      </c>
      <c r="K353" s="7">
        <f t="shared" si="46"/>
        <v>45.462378098301201</v>
      </c>
      <c r="L353" s="22">
        <v>325</v>
      </c>
      <c r="M353" s="6">
        <f t="shared" si="49"/>
        <v>3.2500000000000001E-2</v>
      </c>
      <c r="N353" s="7">
        <f t="shared" si="47"/>
        <v>31.547418832444993</v>
      </c>
    </row>
    <row r="354" spans="9:14" x14ac:dyDescent="0.25">
      <c r="I354" s="19"/>
      <c r="J354" s="8">
        <f t="shared" si="48"/>
        <v>0.32600000000000001</v>
      </c>
      <c r="K354" s="7">
        <f t="shared" si="46"/>
        <v>45.490145005676297</v>
      </c>
      <c r="L354" s="22">
        <v>326</v>
      </c>
      <c r="M354" s="6">
        <f t="shared" si="49"/>
        <v>3.2599999999999997E-2</v>
      </c>
      <c r="N354" s="7">
        <f t="shared" si="47"/>
        <v>31.561156751703955</v>
      </c>
    </row>
    <row r="355" spans="9:14" x14ac:dyDescent="0.25">
      <c r="I355" s="19"/>
      <c r="J355" s="8">
        <f t="shared" si="48"/>
        <v>0.32700000000000001</v>
      </c>
      <c r="K355" s="7">
        <f t="shared" si="46"/>
        <v>45.517877185433903</v>
      </c>
      <c r="L355" s="22">
        <v>327</v>
      </c>
      <c r="M355" s="6">
        <f t="shared" si="49"/>
        <v>3.27E-2</v>
      </c>
      <c r="N355" s="7">
        <f t="shared" si="47"/>
        <v>31.574859959149705</v>
      </c>
    </row>
    <row r="356" spans="9:14" x14ac:dyDescent="0.25">
      <c r="I356" s="19"/>
      <c r="J356" s="8">
        <f t="shared" si="48"/>
        <v>0.32800000000000001</v>
      </c>
      <c r="K356" s="7">
        <f t="shared" si="46"/>
        <v>45.545574937082804</v>
      </c>
      <c r="L356" s="22">
        <v>328</v>
      </c>
      <c r="M356" s="6">
        <f t="shared" si="49"/>
        <v>3.2800000000000003E-2</v>
      </c>
      <c r="N356" s="7">
        <f t="shared" si="47"/>
        <v>31.5885286553562</v>
      </c>
    </row>
    <row r="357" spans="9:14" x14ac:dyDescent="0.25">
      <c r="I357" s="19"/>
      <c r="J357" s="8">
        <f t="shared" si="48"/>
        <v>0.32900000000000001</v>
      </c>
      <c r="K357" s="7">
        <f t="shared" si="46"/>
        <v>45.573238557961787</v>
      </c>
      <c r="L357" s="22">
        <v>329</v>
      </c>
      <c r="M357" s="6">
        <f t="shared" si="49"/>
        <v>3.2899999999999999E-2</v>
      </c>
      <c r="N357" s="7">
        <f t="shared" si="47"/>
        <v>31.602163039128211</v>
      </c>
    </row>
    <row r="358" spans="9:14" x14ac:dyDescent="0.25">
      <c r="I358" s="19"/>
      <c r="J358" s="8">
        <f t="shared" si="48"/>
        <v>0.33</v>
      </c>
      <c r="K358" s="7">
        <f t="shared" si="46"/>
        <v>45.600868343267663</v>
      </c>
      <c r="L358" s="22">
        <v>330</v>
      </c>
      <c r="M358" s="6">
        <f t="shared" si="49"/>
        <v>3.3000000000000002E-2</v>
      </c>
      <c r="N358" s="7">
        <f t="shared" si="47"/>
        <v>31.615763307522233</v>
      </c>
    </row>
    <row r="359" spans="9:14" x14ac:dyDescent="0.25">
      <c r="I359" s="19"/>
      <c r="J359" s="8">
        <f t="shared" si="48"/>
        <v>0.33100000000000002</v>
      </c>
      <c r="K359" s="7">
        <f t="shared" si="46"/>
        <v>45.628464586082778</v>
      </c>
      <c r="L359" s="22">
        <v>331</v>
      </c>
      <c r="M359" s="6">
        <f t="shared" si="49"/>
        <v>3.3099999999999997E-2</v>
      </c>
      <c r="N359" s="7">
        <f t="shared" si="47"/>
        <v>31.629329655867156</v>
      </c>
    </row>
    <row r="360" spans="9:14" x14ac:dyDescent="0.25">
      <c r="I360" s="19"/>
      <c r="J360" s="8">
        <f t="shared" si="48"/>
        <v>0.33200000000000002</v>
      </c>
      <c r="K360" s="7">
        <f t="shared" si="46"/>
        <v>45.656027577402185</v>
      </c>
      <c r="L360" s="22">
        <v>332</v>
      </c>
      <c r="M360" s="6">
        <f t="shared" si="49"/>
        <v>3.32E-2</v>
      </c>
      <c r="N360" s="7">
        <f t="shared" si="47"/>
        <v>31.642862277784619</v>
      </c>
    </row>
    <row r="361" spans="9:14" x14ac:dyDescent="0.25">
      <c r="I361" s="19"/>
      <c r="J361" s="8">
        <f t="shared" si="48"/>
        <v>0.33300000000000002</v>
      </c>
      <c r="K361" s="7">
        <f t="shared" si="46"/>
        <v>45.683557606160441</v>
      </c>
      <c r="L361" s="22">
        <v>333</v>
      </c>
      <c r="M361" s="6">
        <f t="shared" si="49"/>
        <v>3.3300000000000003E-2</v>
      </c>
      <c r="N361" s="7">
        <f t="shared" si="47"/>
        <v>31.656361365209001</v>
      </c>
    </row>
    <row r="362" spans="9:14" x14ac:dyDescent="0.25">
      <c r="I362" s="19"/>
      <c r="J362" s="8">
        <f t="shared" si="48"/>
        <v>0.33400000000000002</v>
      </c>
      <c r="K362" s="7">
        <f t="shared" si="46"/>
        <v>45.711054959257986</v>
      </c>
      <c r="L362" s="22">
        <v>334</v>
      </c>
      <c r="M362" s="6">
        <f t="shared" si="49"/>
        <v>3.3399999999999999E-2</v>
      </c>
      <c r="N362" s="7">
        <f t="shared" si="47"/>
        <v>31.669827108407233</v>
      </c>
    </row>
    <row r="363" spans="9:14" x14ac:dyDescent="0.25">
      <c r="I363" s="19"/>
      <c r="J363" s="8">
        <f t="shared" si="48"/>
        <v>0.33500000000000002</v>
      </c>
      <c r="K363" s="7">
        <f t="shared" si="46"/>
        <v>45.738519921587219</v>
      </c>
      <c r="L363" s="22">
        <v>335</v>
      </c>
      <c r="M363" s="6">
        <f t="shared" si="49"/>
        <v>3.3500000000000002E-2</v>
      </c>
      <c r="N363" s="7">
        <f t="shared" si="47"/>
        <v>31.683259695998188</v>
      </c>
    </row>
    <row r="364" spans="9:14" x14ac:dyDescent="0.25">
      <c r="I364" s="19"/>
      <c r="J364" s="8">
        <f t="shared" si="48"/>
        <v>0.33600000000000002</v>
      </c>
      <c r="K364" s="7">
        <f t="shared" si="46"/>
        <v>45.765952776058171</v>
      </c>
      <c r="L364" s="22">
        <v>336</v>
      </c>
      <c r="M364" s="6">
        <f t="shared" si="49"/>
        <v>3.3599999999999998E-2</v>
      </c>
      <c r="N364" s="7">
        <f t="shared" si="47"/>
        <v>31.696659314971924</v>
      </c>
    </row>
    <row r="365" spans="9:14" x14ac:dyDescent="0.25">
      <c r="I365" s="19"/>
      <c r="J365" s="8">
        <f t="shared" si="48"/>
        <v>0.33700000000000002</v>
      </c>
      <c r="K365" s="7">
        <f t="shared" si="46"/>
        <v>45.793353803623845</v>
      </c>
      <c r="L365" s="22">
        <v>337</v>
      </c>
      <c r="M365" s="6">
        <f t="shared" si="49"/>
        <v>3.3700000000000001E-2</v>
      </c>
      <c r="N365" s="7">
        <f t="shared" si="47"/>
        <v>31.710026150708515</v>
      </c>
    </row>
    <row r="366" spans="9:14" x14ac:dyDescent="0.25">
      <c r="I366" s="19"/>
      <c r="J366" s="8">
        <f t="shared" si="48"/>
        <v>0.33800000000000002</v>
      </c>
      <c r="K366" s="7">
        <f t="shared" si="46"/>
        <v>45.820723283305185</v>
      </c>
      <c r="L366" s="22">
        <v>338</v>
      </c>
      <c r="M366" s="6">
        <f t="shared" si="49"/>
        <v>3.3799999999999997E-2</v>
      </c>
      <c r="N366" s="7">
        <f t="shared" si="47"/>
        <v>31.72336038699671</v>
      </c>
    </row>
    <row r="367" spans="9:14" x14ac:dyDescent="0.25">
      <c r="I367" s="19"/>
      <c r="J367" s="8">
        <f t="shared" si="48"/>
        <v>0.33900000000000002</v>
      </c>
      <c r="K367" s="7">
        <f t="shared" si="46"/>
        <v>45.848061492215734</v>
      </c>
      <c r="L367" s="22">
        <v>339</v>
      </c>
      <c r="M367" s="6">
        <f t="shared" si="49"/>
        <v>3.39E-2</v>
      </c>
      <c r="N367" s="7">
        <f t="shared" si="47"/>
        <v>31.736662206052245</v>
      </c>
    </row>
    <row r="368" spans="9:14" x14ac:dyDescent="0.25">
      <c r="I368" s="19"/>
      <c r="J368" s="8">
        <f t="shared" si="48"/>
        <v>0.34</v>
      </c>
      <c r="K368" s="7">
        <f t="shared" si="46"/>
        <v>45.875368705585949</v>
      </c>
      <c r="L368" s="22">
        <v>340</v>
      </c>
      <c r="M368" s="6">
        <f t="shared" si="49"/>
        <v>3.4000000000000002E-2</v>
      </c>
      <c r="N368" s="7">
        <f t="shared" si="47"/>
        <v>31.749931788535971</v>
      </c>
    </row>
    <row r="369" spans="9:14" x14ac:dyDescent="0.25">
      <c r="I369" s="19"/>
      <c r="J369" s="8">
        <f t="shared" si="48"/>
        <v>0.34100000000000003</v>
      </c>
      <c r="K369" s="7">
        <f t="shared" si="46"/>
        <v>45.902645196787191</v>
      </c>
      <c r="L369" s="22">
        <v>341</v>
      </c>
      <c r="M369" s="6">
        <f t="shared" si="49"/>
        <v>3.4099999999999998E-2</v>
      </c>
      <c r="N369" s="7">
        <f t="shared" si="47"/>
        <v>31.76316931357163</v>
      </c>
    </row>
    <row r="370" spans="9:14" x14ac:dyDescent="0.25">
      <c r="I370" s="19"/>
      <c r="J370" s="8">
        <f t="shared" si="48"/>
        <v>0.34200000000000003</v>
      </c>
      <c r="K370" s="7">
        <f t="shared" si="46"/>
        <v>45.929891237355342</v>
      </c>
      <c r="L370" s="22">
        <v>342</v>
      </c>
      <c r="M370" s="6">
        <f t="shared" si="49"/>
        <v>3.4200000000000001E-2</v>
      </c>
      <c r="N370" s="7">
        <f t="shared" si="47"/>
        <v>31.776374958763462</v>
      </c>
    </row>
    <row r="371" spans="9:14" x14ac:dyDescent="0.25">
      <c r="I371" s="19"/>
      <c r="J371" s="8">
        <f t="shared" si="48"/>
        <v>0.34300000000000003</v>
      </c>
      <c r="K371" s="7">
        <f t="shared" si="46"/>
        <v>45.957107097014216</v>
      </c>
      <c r="L371" s="22">
        <v>343</v>
      </c>
      <c r="M371" s="6">
        <f t="shared" si="49"/>
        <v>3.4299999999999997E-2</v>
      </c>
      <c r="N371" s="7">
        <f t="shared" si="47"/>
        <v>31.789548900213475</v>
      </c>
    </row>
    <row r="372" spans="9:14" x14ac:dyDescent="0.25">
      <c r="I372" s="19"/>
      <c r="J372" s="8">
        <f t="shared" si="48"/>
        <v>0.34399999999999997</v>
      </c>
      <c r="K372" s="7">
        <f t="shared" si="46"/>
        <v>45.984293043698514</v>
      </c>
      <c r="L372" s="22">
        <v>344</v>
      </c>
      <c r="M372" s="6">
        <f t="shared" si="49"/>
        <v>3.44E-2</v>
      </c>
      <c r="N372" s="7">
        <f t="shared" si="47"/>
        <v>31.802691312538585</v>
      </c>
    </row>
    <row r="373" spans="9:14" x14ac:dyDescent="0.25">
      <c r="I373" s="19"/>
      <c r="J373" s="8">
        <f t="shared" si="48"/>
        <v>0.34499999999999997</v>
      </c>
      <c r="K373" s="7">
        <f t="shared" si="46"/>
        <v>46.011449343576629</v>
      </c>
      <c r="L373" s="22">
        <v>345</v>
      </c>
      <c r="M373" s="6">
        <f t="shared" si="49"/>
        <v>3.4500000000000003E-2</v>
      </c>
      <c r="N373" s="7">
        <f t="shared" si="47"/>
        <v>31.815802368887336</v>
      </c>
    </row>
    <row r="374" spans="9:14" x14ac:dyDescent="0.25">
      <c r="I374" s="19"/>
      <c r="J374" s="8">
        <f t="shared" si="48"/>
        <v>0.34599999999999997</v>
      </c>
      <c r="K374" s="7">
        <f t="shared" si="46"/>
        <v>46.038576261073018</v>
      </c>
      <c r="L374" s="22">
        <v>346</v>
      </c>
      <c r="M374" s="6">
        <f t="shared" si="49"/>
        <v>3.4599999999999999E-2</v>
      </c>
      <c r="N374" s="7">
        <f t="shared" si="47"/>
        <v>31.828882240956588</v>
      </c>
    </row>
    <row r="375" spans="9:14" x14ac:dyDescent="0.25">
      <c r="I375" s="19"/>
      <c r="J375" s="8">
        <f t="shared" si="48"/>
        <v>0.34699999999999998</v>
      </c>
      <c r="K375" s="7">
        <f t="shared" si="46"/>
        <v>46.065674058890338</v>
      </c>
      <c r="L375" s="22">
        <v>347</v>
      </c>
      <c r="M375" s="6">
        <f t="shared" si="49"/>
        <v>3.4700000000000002E-2</v>
      </c>
      <c r="N375" s="7">
        <f t="shared" si="47"/>
        <v>31.841931099007788</v>
      </c>
    </row>
    <row r="376" spans="9:14" x14ac:dyDescent="0.25">
      <c r="I376" s="19"/>
      <c r="J376" s="8">
        <f t="shared" si="48"/>
        <v>0.34799999999999998</v>
      </c>
      <c r="K376" s="7">
        <f t="shared" si="46"/>
        <v>46.092742998031298</v>
      </c>
      <c r="L376" s="22">
        <v>348</v>
      </c>
      <c r="M376" s="6">
        <f t="shared" si="49"/>
        <v>3.4799999999999998E-2</v>
      </c>
      <c r="N376" s="7">
        <f t="shared" si="47"/>
        <v>31.854949111883155</v>
      </c>
    </row>
    <row r="377" spans="9:14" x14ac:dyDescent="0.25">
      <c r="I377" s="19"/>
      <c r="J377" s="8">
        <f t="shared" si="48"/>
        <v>0.34899999999999998</v>
      </c>
      <c r="K377" s="7">
        <f t="shared" si="46"/>
        <v>46.11978333782023</v>
      </c>
      <c r="L377" s="22">
        <v>349</v>
      </c>
      <c r="M377" s="6">
        <f t="shared" si="49"/>
        <v>3.49E-2</v>
      </c>
      <c r="N377" s="7">
        <f t="shared" si="47"/>
        <v>31.867936447021521</v>
      </c>
    </row>
    <row r="378" spans="9:14" x14ac:dyDescent="0.25">
      <c r="I378" s="19"/>
      <c r="J378" s="8">
        <f t="shared" si="48"/>
        <v>0.35</v>
      </c>
      <c r="K378" s="7">
        <f t="shared" si="46"/>
        <v>46.146795335924324</v>
      </c>
      <c r="L378" s="22">
        <v>350</v>
      </c>
      <c r="M378" s="6">
        <f t="shared" si="49"/>
        <v>3.5000000000000003E-2</v>
      </c>
      <c r="N378" s="7">
        <f t="shared" si="47"/>
        <v>31.880893270474022</v>
      </c>
    </row>
    <row r="379" spans="9:14" x14ac:dyDescent="0.25">
      <c r="I379" s="19"/>
      <c r="J379" s="8">
        <f t="shared" si="48"/>
        <v>0.35099999999999998</v>
      </c>
      <c r="K379" s="7">
        <f t="shared" si="46"/>
        <v>46.173779248374657</v>
      </c>
      <c r="L379" s="22">
        <v>351</v>
      </c>
      <c r="M379" s="6">
        <f t="shared" si="49"/>
        <v>3.5099999999999999E-2</v>
      </c>
      <c r="N379" s="7">
        <f t="shared" si="47"/>
        <v>31.893819746919561</v>
      </c>
    </row>
    <row r="380" spans="9:14" x14ac:dyDescent="0.25">
      <c r="I380" s="19"/>
      <c r="J380" s="8">
        <f t="shared" si="48"/>
        <v>0.35199999999999998</v>
      </c>
      <c r="K380" s="7">
        <f t="shared" si="46"/>
        <v>46.200735329586927</v>
      </c>
      <c r="L380" s="22">
        <v>352</v>
      </c>
      <c r="M380" s="6">
        <f t="shared" si="49"/>
        <v>3.5200000000000002E-2</v>
      </c>
      <c r="N380" s="7">
        <f t="shared" si="47"/>
        <v>31.90671603968002</v>
      </c>
    </row>
    <row r="381" spans="9:14" x14ac:dyDescent="0.25">
      <c r="I381" s="19"/>
      <c r="J381" s="8">
        <f t="shared" si="48"/>
        <v>0.35299999999999998</v>
      </c>
      <c r="K381" s="7">
        <f t="shared" si="46"/>
        <v>46.227663832381886</v>
      </c>
      <c r="L381" s="22">
        <v>353</v>
      </c>
      <c r="M381" s="6">
        <f t="shared" si="49"/>
        <v>3.5299999999999998E-2</v>
      </c>
      <c r="N381" s="7">
        <f t="shared" si="47"/>
        <v>31.919582310735276</v>
      </c>
    </row>
    <row r="382" spans="9:14" x14ac:dyDescent="0.25">
      <c r="I382" s="19"/>
      <c r="J382" s="8">
        <f t="shared" si="48"/>
        <v>0.35399999999999998</v>
      </c>
      <c r="K382" s="7">
        <f t="shared" si="46"/>
        <v>46.254565008005571</v>
      </c>
      <c r="L382" s="22">
        <v>354</v>
      </c>
      <c r="M382" s="6">
        <f t="shared" si="49"/>
        <v>3.5400000000000001E-2</v>
      </c>
      <c r="N382" s="7">
        <f t="shared" si="47"/>
        <v>31.93241872073806</v>
      </c>
    </row>
    <row r="383" spans="9:14" x14ac:dyDescent="0.25">
      <c r="I383" s="19"/>
      <c r="J383" s="8">
        <f t="shared" si="48"/>
        <v>0.35499999999999998</v>
      </c>
      <c r="K383" s="7">
        <f t="shared" si="46"/>
        <v>46.28143910614925</v>
      </c>
      <c r="L383" s="22">
        <v>355</v>
      </c>
      <c r="M383" s="6">
        <f t="shared" si="49"/>
        <v>3.5499999999999997E-2</v>
      </c>
      <c r="N383" s="7">
        <f t="shared" si="47"/>
        <v>31.945225429028515</v>
      </c>
    </row>
    <row r="384" spans="9:14" x14ac:dyDescent="0.25">
      <c r="I384" s="19"/>
      <c r="J384" s="8">
        <f t="shared" si="48"/>
        <v>0.35599999999999998</v>
      </c>
      <c r="K384" s="7">
        <f t="shared" si="46"/>
        <v>46.3082863749691</v>
      </c>
      <c r="L384" s="22">
        <v>356</v>
      </c>
      <c r="M384" s="6">
        <f t="shared" si="49"/>
        <v>3.56E-2</v>
      </c>
      <c r="N384" s="7">
        <f t="shared" si="47"/>
        <v>31.958002593648644</v>
      </c>
    </row>
    <row r="385" spans="9:14" x14ac:dyDescent="0.25">
      <c r="I385" s="19"/>
      <c r="J385" s="8">
        <f t="shared" si="48"/>
        <v>0.35699999999999998</v>
      </c>
      <c r="K385" s="7">
        <f t="shared" si="46"/>
        <v>46.33510706110566</v>
      </c>
      <c r="L385" s="22">
        <v>357</v>
      </c>
      <c r="M385" s="6">
        <f t="shared" si="49"/>
        <v>3.5700000000000003E-2</v>
      </c>
      <c r="N385" s="7">
        <f t="shared" si="47"/>
        <v>31.970750371356473</v>
      </c>
    </row>
    <row r="386" spans="9:14" x14ac:dyDescent="0.25">
      <c r="I386" s="19"/>
      <c r="J386" s="8">
        <f t="shared" si="48"/>
        <v>0.35799999999999998</v>
      </c>
      <c r="K386" s="7">
        <f t="shared" si="46"/>
        <v>46.361901409703044</v>
      </c>
      <c r="L386" s="22">
        <v>358</v>
      </c>
      <c r="M386" s="6">
        <f t="shared" si="49"/>
        <v>3.5799999999999998E-2</v>
      </c>
      <c r="N386" s="7">
        <f t="shared" si="47"/>
        <v>31.983468917640121</v>
      </c>
    </row>
    <row r="387" spans="9:14" x14ac:dyDescent="0.25">
      <c r="I387" s="19"/>
      <c r="J387" s="8">
        <f t="shared" si="48"/>
        <v>0.35899999999999999</v>
      </c>
      <c r="K387" s="7">
        <f t="shared" si="46"/>
        <v>46.38866966442788</v>
      </c>
      <c r="L387" s="22">
        <v>359</v>
      </c>
      <c r="M387" s="6">
        <f t="shared" si="49"/>
        <v>3.5900000000000001E-2</v>
      </c>
      <c r="N387" s="7">
        <f t="shared" si="47"/>
        <v>31.996158386731569</v>
      </c>
    </row>
    <row r="388" spans="9:14" x14ac:dyDescent="0.25">
      <c r="I388" s="19"/>
      <c r="J388" s="8">
        <f t="shared" si="48"/>
        <v>0.36</v>
      </c>
      <c r="K388" s="7">
        <f t="shared" si="46"/>
        <v>46.415412067488063</v>
      </c>
      <c r="L388" s="22">
        <v>360</v>
      </c>
      <c r="M388" s="6">
        <f t="shared" si="49"/>
        <v>3.5999999999999997E-2</v>
      </c>
      <c r="N388" s="7">
        <f t="shared" si="47"/>
        <v>32.008818931620333</v>
      </c>
    </row>
    <row r="389" spans="9:14" x14ac:dyDescent="0.25">
      <c r="I389" s="19"/>
      <c r="J389" s="8">
        <f t="shared" si="48"/>
        <v>0.36099999999999999</v>
      </c>
      <c r="K389" s="7">
        <f t="shared" si="46"/>
        <v>46.442128859651248</v>
      </c>
      <c r="L389" s="22">
        <v>361</v>
      </c>
      <c r="M389" s="6">
        <f t="shared" si="49"/>
        <v>3.61E-2</v>
      </c>
      <c r="N389" s="7">
        <f t="shared" si="47"/>
        <v>32.021450704066893</v>
      </c>
    </row>
    <row r="390" spans="9:14" x14ac:dyDescent="0.25">
      <c r="I390" s="19"/>
      <c r="J390" s="8">
        <f t="shared" si="48"/>
        <v>0.36199999999999999</v>
      </c>
      <c r="K390" s="7">
        <f t="shared" si="46"/>
        <v>46.46882028026311</v>
      </c>
      <c r="L390" s="22">
        <v>362</v>
      </c>
      <c r="M390" s="6">
        <f t="shared" si="49"/>
        <v>3.6200000000000003E-2</v>
      </c>
      <c r="N390" s="7">
        <f t="shared" si="47"/>
        <v>32.034053854615962</v>
      </c>
    </row>
    <row r="391" spans="9:14" x14ac:dyDescent="0.25">
      <c r="I391" s="19"/>
      <c r="J391" s="8">
        <f t="shared" si="48"/>
        <v>0.36299999999999999</v>
      </c>
      <c r="K391" s="7">
        <f t="shared" si="46"/>
        <v>46.495486567265388</v>
      </c>
      <c r="L391" s="22">
        <v>363</v>
      </c>
      <c r="M391" s="6">
        <f t="shared" si="49"/>
        <v>3.6299999999999999E-2</v>
      </c>
      <c r="N391" s="7">
        <f t="shared" si="47"/>
        <v>32.046628532609589</v>
      </c>
    </row>
    <row r="392" spans="9:14" x14ac:dyDescent="0.25">
      <c r="I392" s="19"/>
      <c r="J392" s="8">
        <f t="shared" si="48"/>
        <v>0.36399999999999999</v>
      </c>
      <c r="K392" s="7">
        <f t="shared" si="46"/>
        <v>46.522127957213726</v>
      </c>
      <c r="L392" s="22">
        <v>364</v>
      </c>
      <c r="M392" s="6">
        <f t="shared" si="49"/>
        <v>3.6400000000000002E-2</v>
      </c>
      <c r="N392" s="7">
        <f t="shared" si="47"/>
        <v>32.059174886200012</v>
      </c>
    </row>
    <row r="393" spans="9:14" x14ac:dyDescent="0.25">
      <c r="I393" s="19"/>
      <c r="J393" s="8">
        <f t="shared" si="48"/>
        <v>0.36499999999999999</v>
      </c>
      <c r="K393" s="7">
        <f t="shared" si="46"/>
        <v>46.548744685295276</v>
      </c>
      <c r="L393" s="22">
        <v>365</v>
      </c>
      <c r="M393" s="6">
        <f t="shared" si="49"/>
        <v>3.6499999999999998E-2</v>
      </c>
      <c r="N393" s="7">
        <f t="shared" si="47"/>
        <v>32.071693062362485</v>
      </c>
    </row>
    <row r="394" spans="9:14" x14ac:dyDescent="0.25">
      <c r="I394" s="19"/>
      <c r="J394" s="8">
        <f t="shared" si="48"/>
        <v>0.36599999999999999</v>
      </c>
      <c r="K394" s="7">
        <f t="shared" si="46"/>
        <v>46.575336985346098</v>
      </c>
      <c r="L394" s="22">
        <v>366</v>
      </c>
      <c r="M394" s="6">
        <f t="shared" si="49"/>
        <v>3.6600000000000001E-2</v>
      </c>
      <c r="N394" s="7">
        <f t="shared" si="47"/>
        <v>32.08418320690776</v>
      </c>
    </row>
    <row r="395" spans="9:14" x14ac:dyDescent="0.25">
      <c r="I395" s="19"/>
      <c r="J395" s="8">
        <f t="shared" si="48"/>
        <v>0.36699999999999999</v>
      </c>
      <c r="K395" s="7">
        <f t="shared" si="46"/>
        <v>46.601905089868332</v>
      </c>
      <c r="L395" s="22">
        <v>367</v>
      </c>
      <c r="M395" s="6">
        <f t="shared" si="49"/>
        <v>3.6700000000000003E-2</v>
      </c>
      <c r="N395" s="7">
        <f t="shared" si="47"/>
        <v>32.096645464494529</v>
      </c>
    </row>
    <row r="396" spans="9:14" x14ac:dyDescent="0.25">
      <c r="I396" s="19"/>
      <c r="J396" s="8">
        <f t="shared" si="48"/>
        <v>0.36799999999999999</v>
      </c>
      <c r="K396" s="7">
        <f t="shared" si="46"/>
        <v>46.628449230047224</v>
      </c>
      <c r="L396" s="22">
        <v>368</v>
      </c>
      <c r="M396" s="6">
        <f t="shared" si="49"/>
        <v>3.6799999999999999E-2</v>
      </c>
      <c r="N396" s="7">
        <f t="shared" si="47"/>
        <v>32.109079978641631</v>
      </c>
    </row>
    <row r="397" spans="9:14" x14ac:dyDescent="0.25">
      <c r="I397" s="19"/>
      <c r="J397" s="8">
        <f t="shared" si="48"/>
        <v>0.36899999999999999</v>
      </c>
      <c r="K397" s="7">
        <f t="shared" si="46"/>
        <v>46.654969635767877</v>
      </c>
      <c r="L397" s="22">
        <v>369</v>
      </c>
      <c r="M397" s="6">
        <f t="shared" si="49"/>
        <v>3.6900000000000002E-2</v>
      </c>
      <c r="N397" s="7">
        <f t="shared" si="47"/>
        <v>32.121486891740162</v>
      </c>
    </row>
    <row r="398" spans="9:14" x14ac:dyDescent="0.25">
      <c r="I398" s="19"/>
      <c r="J398" s="8">
        <f t="shared" si="48"/>
        <v>0.37</v>
      </c>
      <c r="K398" s="7">
        <f t="shared" si="46"/>
        <v>46.681466535631834</v>
      </c>
      <c r="L398" s="22">
        <v>370</v>
      </c>
      <c r="M398" s="6">
        <f t="shared" si="49"/>
        <v>3.6999999999999998E-2</v>
      </c>
      <c r="N398" s="7">
        <f t="shared" si="47"/>
        <v>32.1338663450653</v>
      </c>
    </row>
    <row r="399" spans="9:14" x14ac:dyDescent="0.25">
      <c r="I399" s="19"/>
      <c r="J399" s="8">
        <f t="shared" si="48"/>
        <v>0.371</v>
      </c>
      <c r="K399" s="7">
        <f t="shared" si="46"/>
        <v>46.707940156973486</v>
      </c>
      <c r="L399" s="22">
        <v>371</v>
      </c>
      <c r="M399" s="6">
        <f t="shared" si="49"/>
        <v>3.7100000000000001E-2</v>
      </c>
      <c r="N399" s="7">
        <f t="shared" si="47"/>
        <v>32.146218478788164</v>
      </c>
    </row>
    <row r="400" spans="9:14" x14ac:dyDescent="0.25">
      <c r="I400" s="19"/>
      <c r="J400" s="8">
        <f t="shared" si="48"/>
        <v>0.372</v>
      </c>
      <c r="K400" s="7">
        <f t="shared" si="46"/>
        <v>46.734390725876274</v>
      </c>
      <c r="L400" s="22">
        <v>372</v>
      </c>
      <c r="M400" s="6">
        <f t="shared" si="49"/>
        <v>3.7199999999999997E-2</v>
      </c>
      <c r="N400" s="7">
        <f t="shared" si="47"/>
        <v>32.158543431987312</v>
      </c>
    </row>
    <row r="401" spans="9:14" x14ac:dyDescent="0.25">
      <c r="I401" s="19"/>
      <c r="J401" s="8">
        <f t="shared" si="48"/>
        <v>0.373</v>
      </c>
      <c r="K401" s="7">
        <f t="shared" si="46"/>
        <v>46.76081846718867</v>
      </c>
      <c r="L401" s="22">
        <v>373</v>
      </c>
      <c r="M401" s="6">
        <f t="shared" si="49"/>
        <v>3.73E-2</v>
      </c>
      <c r="N401" s="7">
        <f t="shared" si="47"/>
        <v>32.170841342660268</v>
      </c>
    </row>
    <row r="402" spans="9:14" x14ac:dyDescent="0.25">
      <c r="I402" s="19"/>
      <c r="J402" s="8">
        <f t="shared" si="48"/>
        <v>0.374</v>
      </c>
      <c r="K402" s="7">
        <f t="shared" si="46"/>
        <v>46.787223604540031</v>
      </c>
      <c r="L402" s="22">
        <v>374</v>
      </c>
      <c r="M402" s="6">
        <f t="shared" si="49"/>
        <v>3.7400000000000003E-2</v>
      </c>
      <c r="N402" s="7">
        <f t="shared" si="47"/>
        <v>32.183112347734713</v>
      </c>
    </row>
    <row r="403" spans="9:14" x14ac:dyDescent="0.25">
      <c r="I403" s="19"/>
      <c r="J403" s="8">
        <f t="shared" si="48"/>
        <v>0.375</v>
      </c>
      <c r="K403" s="7">
        <f t="shared" si="46"/>
        <v>46.813606360356246</v>
      </c>
      <c r="L403" s="22">
        <v>375</v>
      </c>
      <c r="M403" s="6">
        <f t="shared" si="49"/>
        <v>3.7499999999999999E-2</v>
      </c>
      <c r="N403" s="7">
        <f t="shared" si="47"/>
        <v>32.195356583079743</v>
      </c>
    </row>
    <row r="404" spans="9:14" x14ac:dyDescent="0.25">
      <c r="I404" s="19"/>
      <c r="J404" s="8">
        <f t="shared" si="48"/>
        <v>0.376</v>
      </c>
      <c r="K404" s="7">
        <f t="shared" si="46"/>
        <v>46.83996695587517</v>
      </c>
      <c r="L404" s="22">
        <v>376</v>
      </c>
      <c r="M404" s="6">
        <f t="shared" si="49"/>
        <v>3.7600000000000001E-2</v>
      </c>
      <c r="N404" s="7">
        <f t="shared" si="47"/>
        <v>32.207574183516797</v>
      </c>
    </row>
    <row r="405" spans="9:14" x14ac:dyDescent="0.25">
      <c r="I405" s="19"/>
      <c r="J405" s="8">
        <f t="shared" si="48"/>
        <v>0.377</v>
      </c>
      <c r="K405" s="7">
        <f t="shared" si="46"/>
        <v>46.866305611161941</v>
      </c>
      <c r="L405" s="22">
        <v>377</v>
      </c>
      <c r="M405" s="6">
        <f t="shared" si="49"/>
        <v>3.7699999999999997E-2</v>
      </c>
      <c r="N405" s="7">
        <f t="shared" si="47"/>
        <v>32.219765282830522</v>
      </c>
    </row>
    <row r="406" spans="9:14" x14ac:dyDescent="0.25">
      <c r="I406" s="19"/>
      <c r="J406" s="8">
        <f t="shared" si="48"/>
        <v>0.378</v>
      </c>
      <c r="K406" s="7">
        <f t="shared" si="46"/>
        <v>46.892622545124084</v>
      </c>
      <c r="L406" s="22">
        <v>378</v>
      </c>
      <c r="M406" s="6">
        <f t="shared" si="49"/>
        <v>3.78E-2</v>
      </c>
      <c r="N406" s="7">
        <f t="shared" si="47"/>
        <v>32.231930013779483</v>
      </c>
    </row>
    <row r="407" spans="9:14" x14ac:dyDescent="0.25">
      <c r="I407" s="19"/>
      <c r="J407" s="8">
        <f t="shared" si="48"/>
        <v>0.379</v>
      </c>
      <c r="K407" s="7">
        <f t="shared" si="46"/>
        <v>46.918917975526448</v>
      </c>
      <c r="L407" s="22">
        <v>379</v>
      </c>
      <c r="M407" s="6">
        <f t="shared" si="49"/>
        <v>3.7900000000000003E-2</v>
      </c>
      <c r="N407" s="7">
        <f t="shared" si="47"/>
        <v>32.244068508106778</v>
      </c>
    </row>
    <row r="408" spans="9:14" x14ac:dyDescent="0.25">
      <c r="I408" s="19"/>
      <c r="J408" s="8">
        <f t="shared" si="48"/>
        <v>0.38</v>
      </c>
      <c r="K408" s="7">
        <f t="shared" si="46"/>
        <v>46.94519211900603</v>
      </c>
      <c r="L408" s="22">
        <v>380</v>
      </c>
      <c r="M408" s="6">
        <f t="shared" si="49"/>
        <v>3.7999999999999999E-2</v>
      </c>
      <c r="N408" s="7">
        <f t="shared" si="47"/>
        <v>32.256180896550433</v>
      </c>
    </row>
    <row r="409" spans="9:14" x14ac:dyDescent="0.25">
      <c r="I409" s="19"/>
      <c r="J409" s="8">
        <f t="shared" si="48"/>
        <v>0.38100000000000001</v>
      </c>
      <c r="K409" s="7">
        <f t="shared" si="46"/>
        <v>46.971445191086509</v>
      </c>
      <c r="L409" s="22">
        <v>381</v>
      </c>
      <c r="M409" s="6">
        <f t="shared" si="49"/>
        <v>3.8100000000000002E-2</v>
      </c>
      <c r="N409" s="7">
        <f t="shared" si="47"/>
        <v>32.268267308853709</v>
      </c>
    </row>
    <row r="410" spans="9:14" x14ac:dyDescent="0.25">
      <c r="I410" s="19"/>
      <c r="J410" s="8">
        <f t="shared" si="48"/>
        <v>0.38200000000000001</v>
      </c>
      <c r="K410" s="7">
        <f t="shared" si="46"/>
        <v>46.997677406192778</v>
      </c>
      <c r="L410" s="22">
        <v>382</v>
      </c>
      <c r="M410" s="6">
        <f t="shared" si="49"/>
        <v>3.8199999999999998E-2</v>
      </c>
      <c r="N410" s="7">
        <f t="shared" si="47"/>
        <v>32.28032787377532</v>
      </c>
    </row>
    <row r="411" spans="9:14" x14ac:dyDescent="0.25">
      <c r="I411" s="19"/>
      <c r="J411" s="8">
        <f t="shared" si="48"/>
        <v>0.38300000000000001</v>
      </c>
      <c r="K411" s="7">
        <f t="shared" si="46"/>
        <v>47.023888977665202</v>
      </c>
      <c r="L411" s="22">
        <v>383</v>
      </c>
      <c r="M411" s="6">
        <f t="shared" si="49"/>
        <v>3.8300000000000001E-2</v>
      </c>
      <c r="N411" s="7">
        <f t="shared" si="47"/>
        <v>32.29236271909943</v>
      </c>
    </row>
    <row r="412" spans="9:14" x14ac:dyDescent="0.25">
      <c r="I412" s="19"/>
      <c r="J412" s="8">
        <f t="shared" si="48"/>
        <v>0.38400000000000001</v>
      </c>
      <c r="K412" s="7">
        <f t="shared" si="46"/>
        <v>47.050080117773739</v>
      </c>
      <c r="L412" s="22">
        <v>384</v>
      </c>
      <c r="M412" s="6">
        <f t="shared" si="49"/>
        <v>3.8399999999999997E-2</v>
      </c>
      <c r="N412" s="7">
        <f t="shared" si="47"/>
        <v>32.304371971645551</v>
      </c>
    </row>
    <row r="413" spans="9:14" x14ac:dyDescent="0.25">
      <c r="I413" s="19"/>
      <c r="J413" s="8">
        <f t="shared" si="48"/>
        <v>0.38500000000000001</v>
      </c>
      <c r="K413" s="7">
        <f t="shared" ref="K413:K476" si="50">_xlfn.NORM.INV(J413,$B$4,$E$4)</f>
        <v>47.076251037731957</v>
      </c>
      <c r="L413" s="22">
        <v>385</v>
      </c>
      <c r="M413" s="6">
        <f t="shared" si="49"/>
        <v>3.85E-2</v>
      </c>
      <c r="N413" s="7">
        <f t="shared" ref="N413:N476" si="51">_xlfn.NORM.INV(M413,$B$4,$E$4)</f>
        <v>32.316355757278387</v>
      </c>
    </row>
    <row r="414" spans="9:14" x14ac:dyDescent="0.25">
      <c r="I414" s="19"/>
      <c r="J414" s="8">
        <f t="shared" ref="J414:J477" si="52">$L414/(999+1)</f>
        <v>0.38600000000000001</v>
      </c>
      <c r="K414" s="7">
        <f t="shared" si="50"/>
        <v>47.10240194771086</v>
      </c>
      <c r="L414" s="22">
        <v>386</v>
      </c>
      <c r="M414" s="6">
        <f t="shared" ref="M414:M477" si="53">$L414/(9999+1)</f>
        <v>3.8600000000000002E-2</v>
      </c>
      <c r="N414" s="7">
        <f t="shared" si="51"/>
        <v>32.328314200917461</v>
      </c>
    </row>
    <row r="415" spans="9:14" x14ac:dyDescent="0.25">
      <c r="I415" s="19"/>
      <c r="J415" s="8">
        <f t="shared" si="52"/>
        <v>0.38700000000000001</v>
      </c>
      <c r="K415" s="7">
        <f t="shared" si="50"/>
        <v>47.128533056852547</v>
      </c>
      <c r="L415" s="22">
        <v>387</v>
      </c>
      <c r="M415" s="6">
        <f t="shared" si="53"/>
        <v>3.8699999999999998E-2</v>
      </c>
      <c r="N415" s="7">
        <f t="shared" si="51"/>
        <v>32.340247426546654</v>
      </c>
    </row>
    <row r="416" spans="9:14" x14ac:dyDescent="0.25">
      <c r="I416" s="19"/>
      <c r="J416" s="8">
        <f t="shared" si="52"/>
        <v>0.38800000000000001</v>
      </c>
      <c r="K416" s="7">
        <f t="shared" si="50"/>
        <v>47.154644573283782</v>
      </c>
      <c r="L416" s="22">
        <v>388</v>
      </c>
      <c r="M416" s="6">
        <f t="shared" si="53"/>
        <v>3.8800000000000001E-2</v>
      </c>
      <c r="N416" s="7">
        <f t="shared" si="51"/>
        <v>32.352155557223611</v>
      </c>
    </row>
    <row r="417" spans="9:14" x14ac:dyDescent="0.25">
      <c r="I417" s="19"/>
      <c r="J417" s="8">
        <f t="shared" si="52"/>
        <v>0.38900000000000001</v>
      </c>
      <c r="K417" s="7">
        <f t="shared" si="50"/>
        <v>47.180736704129387</v>
      </c>
      <c r="L417" s="22">
        <v>389</v>
      </c>
      <c r="M417" s="6">
        <f t="shared" si="53"/>
        <v>3.8899999999999997E-2</v>
      </c>
      <c r="N417" s="7">
        <f t="shared" si="51"/>
        <v>32.364038715089094</v>
      </c>
    </row>
    <row r="418" spans="9:14" x14ac:dyDescent="0.25">
      <c r="I418" s="19"/>
      <c r="J418" s="8">
        <f t="shared" si="52"/>
        <v>0.39</v>
      </c>
      <c r="K418" s="7">
        <f t="shared" si="50"/>
        <v>47.206809655525461</v>
      </c>
      <c r="L418" s="22">
        <v>390</v>
      </c>
      <c r="M418" s="6">
        <f t="shared" si="53"/>
        <v>3.9E-2</v>
      </c>
      <c r="N418" s="7">
        <f t="shared" si="51"/>
        <v>32.375897021376105</v>
      </c>
    </row>
    <row r="419" spans="9:14" x14ac:dyDescent="0.25">
      <c r="I419" s="19"/>
      <c r="J419" s="8">
        <f t="shared" si="52"/>
        <v>0.39100000000000001</v>
      </c>
      <c r="K419" s="7">
        <f t="shared" si="50"/>
        <v>47.23286363263253</v>
      </c>
      <c r="L419" s="22">
        <v>391</v>
      </c>
      <c r="M419" s="6">
        <f t="shared" si="53"/>
        <v>3.9100000000000003E-2</v>
      </c>
      <c r="N419" s="7">
        <f t="shared" si="51"/>
        <v>32.387730596418983</v>
      </c>
    </row>
    <row r="420" spans="9:14" x14ac:dyDescent="0.25">
      <c r="I420" s="19"/>
      <c r="J420" s="8">
        <f t="shared" si="52"/>
        <v>0.39200000000000002</v>
      </c>
      <c r="K420" s="7">
        <f t="shared" si="50"/>
        <v>47.258898839648531</v>
      </c>
      <c r="L420" s="22">
        <v>392</v>
      </c>
      <c r="M420" s="6">
        <f t="shared" si="53"/>
        <v>3.9199999999999999E-2</v>
      </c>
      <c r="N420" s="7">
        <f t="shared" si="51"/>
        <v>32.399539559662358</v>
      </c>
    </row>
    <row r="421" spans="9:14" x14ac:dyDescent="0.25">
      <c r="I421" s="19"/>
      <c r="J421" s="8">
        <f t="shared" si="52"/>
        <v>0.39300000000000002</v>
      </c>
      <c r="K421" s="7">
        <f t="shared" si="50"/>
        <v>47.284915479821613</v>
      </c>
      <c r="L421" s="22">
        <v>393</v>
      </c>
      <c r="M421" s="6">
        <f t="shared" si="53"/>
        <v>3.9300000000000002E-2</v>
      </c>
      <c r="N421" s="7">
        <f t="shared" si="51"/>
        <v>32.41132402966997</v>
      </c>
    </row>
    <row r="422" spans="9:14" x14ac:dyDescent="0.25">
      <c r="I422" s="19"/>
      <c r="J422" s="8">
        <f t="shared" si="52"/>
        <v>0.39400000000000002</v>
      </c>
      <c r="K422" s="7">
        <f t="shared" si="50"/>
        <v>47.310913755462906</v>
      </c>
      <c r="L422" s="22">
        <v>394</v>
      </c>
      <c r="M422" s="6">
        <f t="shared" si="53"/>
        <v>3.9399999999999998E-2</v>
      </c>
      <c r="N422" s="7">
        <f t="shared" si="51"/>
        <v>32.423084124133439</v>
      </c>
    </row>
    <row r="423" spans="9:14" x14ac:dyDescent="0.25">
      <c r="I423" s="19"/>
      <c r="J423" s="8">
        <f t="shared" si="52"/>
        <v>0.39500000000000002</v>
      </c>
      <c r="K423" s="7">
        <f t="shared" si="50"/>
        <v>47.336893867959049</v>
      </c>
      <c r="L423" s="22">
        <v>395</v>
      </c>
      <c r="M423" s="6">
        <f t="shared" si="53"/>
        <v>3.95E-2</v>
      </c>
      <c r="N423" s="7">
        <f t="shared" si="51"/>
        <v>32.434819959880855</v>
      </c>
    </row>
    <row r="424" spans="9:14" x14ac:dyDescent="0.25">
      <c r="I424" s="19"/>
      <c r="J424" s="8">
        <f t="shared" si="52"/>
        <v>0.39600000000000002</v>
      </c>
      <c r="K424" s="7">
        <f t="shared" si="50"/>
        <v>47.362856017784701</v>
      </c>
      <c r="L424" s="22">
        <v>396</v>
      </c>
      <c r="M424" s="6">
        <f t="shared" si="53"/>
        <v>3.9600000000000003E-2</v>
      </c>
      <c r="N424" s="7">
        <f t="shared" si="51"/>
        <v>32.446531652885298</v>
      </c>
    </row>
    <row r="425" spans="9:14" x14ac:dyDescent="0.25">
      <c r="I425" s="19"/>
      <c r="J425" s="8">
        <f t="shared" si="52"/>
        <v>0.39700000000000002</v>
      </c>
      <c r="K425" s="7">
        <f t="shared" si="50"/>
        <v>47.388800404514818</v>
      </c>
      <c r="L425" s="22">
        <v>397</v>
      </c>
      <c r="M425" s="6">
        <f t="shared" si="53"/>
        <v>3.9699999999999999E-2</v>
      </c>
      <c r="N425" s="7">
        <f t="shared" si="51"/>
        <v>32.458219318273287</v>
      </c>
    </row>
    <row r="426" spans="9:14" x14ac:dyDescent="0.25">
      <c r="I426" s="19"/>
      <c r="J426" s="8">
        <f t="shared" si="52"/>
        <v>0.39800000000000002</v>
      </c>
      <c r="K426" s="7">
        <f t="shared" si="50"/>
        <v>47.414727226836902</v>
      </c>
      <c r="L426" s="22">
        <v>398</v>
      </c>
      <c r="M426" s="6">
        <f t="shared" si="53"/>
        <v>3.9800000000000002E-2</v>
      </c>
      <c r="N426" s="7">
        <f t="shared" si="51"/>
        <v>32.469883070333019</v>
      </c>
    </row>
    <row r="427" spans="9:14" x14ac:dyDescent="0.25">
      <c r="I427" s="19"/>
      <c r="J427" s="8">
        <f t="shared" si="52"/>
        <v>0.39900000000000002</v>
      </c>
      <c r="K427" s="7">
        <f t="shared" si="50"/>
        <v>47.440636682563067</v>
      </c>
      <c r="L427" s="22">
        <v>399</v>
      </c>
      <c r="M427" s="6">
        <f t="shared" si="53"/>
        <v>3.9899999999999998E-2</v>
      </c>
      <c r="N427" s="7">
        <f t="shared" si="51"/>
        <v>32.481523022522637</v>
      </c>
    </row>
    <row r="428" spans="9:14" x14ac:dyDescent="0.25">
      <c r="I428" s="19"/>
      <c r="J428" s="8">
        <f t="shared" si="52"/>
        <v>0.4</v>
      </c>
      <c r="K428" s="7">
        <f t="shared" si="50"/>
        <v>47.466528968642002</v>
      </c>
      <c r="L428" s="22">
        <v>400</v>
      </c>
      <c r="M428" s="6">
        <f t="shared" si="53"/>
        <v>0.04</v>
      </c>
      <c r="N428" s="7">
        <f t="shared" si="51"/>
        <v>32.493139287478307</v>
      </c>
    </row>
    <row r="429" spans="9:14" x14ac:dyDescent="0.25">
      <c r="I429" s="19"/>
      <c r="J429" s="8">
        <f t="shared" si="52"/>
        <v>0.40100000000000002</v>
      </c>
      <c r="K429" s="7">
        <f t="shared" si="50"/>
        <v>47.492404281170842</v>
      </c>
      <c r="L429" s="22">
        <v>401</v>
      </c>
      <c r="M429" s="6">
        <f t="shared" si="53"/>
        <v>4.0099999999999997E-2</v>
      </c>
      <c r="N429" s="7">
        <f t="shared" si="51"/>
        <v>32.504731977022203</v>
      </c>
    </row>
    <row r="430" spans="9:14" x14ac:dyDescent="0.25">
      <c r="I430" s="19"/>
      <c r="J430" s="8">
        <f t="shared" si="52"/>
        <v>0.40200000000000002</v>
      </c>
      <c r="K430" s="7">
        <f t="shared" si="50"/>
        <v>47.518262815406871</v>
      </c>
      <c r="L430" s="22">
        <v>402</v>
      </c>
      <c r="M430" s="6">
        <f t="shared" si="53"/>
        <v>4.02E-2</v>
      </c>
      <c r="N430" s="7">
        <f t="shared" si="51"/>
        <v>32.51630120217046</v>
      </c>
    </row>
    <row r="431" spans="9:14" x14ac:dyDescent="0.25">
      <c r="I431" s="19"/>
      <c r="J431" s="8">
        <f t="shared" si="52"/>
        <v>0.40300000000000002</v>
      </c>
      <c r="K431" s="7">
        <f t="shared" si="50"/>
        <v>47.544104765779188</v>
      </c>
      <c r="L431" s="22">
        <v>403</v>
      </c>
      <c r="M431" s="6">
        <f t="shared" si="53"/>
        <v>4.0300000000000002E-2</v>
      </c>
      <c r="N431" s="7">
        <f t="shared" si="51"/>
        <v>32.527847073140961</v>
      </c>
    </row>
    <row r="432" spans="9:14" x14ac:dyDescent="0.25">
      <c r="I432" s="19"/>
      <c r="J432" s="8">
        <f t="shared" si="52"/>
        <v>0.40400000000000003</v>
      </c>
      <c r="K432" s="7">
        <f t="shared" si="50"/>
        <v>47.569930325900181</v>
      </c>
      <c r="L432" s="22">
        <v>404</v>
      </c>
      <c r="M432" s="6">
        <f t="shared" si="53"/>
        <v>4.0399999999999998E-2</v>
      </c>
      <c r="N432" s="7">
        <f t="shared" si="51"/>
        <v>32.539369699361039</v>
      </c>
    </row>
    <row r="433" spans="9:14" x14ac:dyDescent="0.25">
      <c r="I433" s="19"/>
      <c r="J433" s="8">
        <f t="shared" si="52"/>
        <v>0.40500000000000003</v>
      </c>
      <c r="K433" s="7">
        <f t="shared" si="50"/>
        <v>47.59573968857692</v>
      </c>
      <c r="L433" s="22">
        <v>405</v>
      </c>
      <c r="M433" s="6">
        <f t="shared" si="53"/>
        <v>4.0500000000000001E-2</v>
      </c>
      <c r="N433" s="7">
        <f t="shared" si="51"/>
        <v>32.550869189475108</v>
      </c>
    </row>
    <row r="434" spans="9:14" x14ac:dyDescent="0.25">
      <c r="I434" s="19"/>
      <c r="J434" s="8">
        <f t="shared" si="52"/>
        <v>0.40600000000000003</v>
      </c>
      <c r="K434" s="7">
        <f t="shared" si="50"/>
        <v>47.62153304582251</v>
      </c>
      <c r="L434" s="22">
        <v>406</v>
      </c>
      <c r="M434" s="6">
        <f t="shared" si="53"/>
        <v>4.0599999999999997E-2</v>
      </c>
      <c r="N434" s="7">
        <f t="shared" si="51"/>
        <v>32.562345651352224</v>
      </c>
    </row>
    <row r="435" spans="9:14" x14ac:dyDescent="0.25">
      <c r="I435" s="19"/>
      <c r="J435" s="8">
        <f t="shared" si="52"/>
        <v>0.40699999999999997</v>
      </c>
      <c r="K435" s="7">
        <f t="shared" si="50"/>
        <v>47.647310588867199</v>
      </c>
      <c r="L435" s="22">
        <v>407</v>
      </c>
      <c r="M435" s="6">
        <f t="shared" si="53"/>
        <v>4.07E-2</v>
      </c>
      <c r="N435" s="7">
        <f t="shared" si="51"/>
        <v>32.573799192093468</v>
      </c>
    </row>
    <row r="436" spans="9:14" x14ac:dyDescent="0.25">
      <c r="I436" s="19"/>
      <c r="J436" s="8">
        <f t="shared" si="52"/>
        <v>0.40799999999999997</v>
      </c>
      <c r="K436" s="7">
        <f t="shared" si="50"/>
        <v>47.673072508169554</v>
      </c>
      <c r="L436" s="22">
        <v>408</v>
      </c>
      <c r="M436" s="6">
        <f t="shared" si="53"/>
        <v>4.0800000000000003E-2</v>
      </c>
      <c r="N436" s="7">
        <f t="shared" si="51"/>
        <v>32.585229918039339</v>
      </c>
    </row>
    <row r="437" spans="9:14" x14ac:dyDescent="0.25">
      <c r="I437" s="19"/>
      <c r="J437" s="8">
        <f t="shared" si="52"/>
        <v>0.40899999999999997</v>
      </c>
      <c r="K437" s="7">
        <f t="shared" si="50"/>
        <v>47.698818993427345</v>
      </c>
      <c r="L437" s="22">
        <v>409</v>
      </c>
      <c r="M437" s="6">
        <f t="shared" si="53"/>
        <v>4.0899999999999999E-2</v>
      </c>
      <c r="N437" s="7">
        <f t="shared" si="51"/>
        <v>32.596637934777007</v>
      </c>
    </row>
    <row r="438" spans="9:14" x14ac:dyDescent="0.25">
      <c r="I438" s="19"/>
      <c r="J438" s="8">
        <f t="shared" si="52"/>
        <v>0.41</v>
      </c>
      <c r="K438" s="7">
        <f t="shared" si="50"/>
        <v>47.724550233588502</v>
      </c>
      <c r="L438" s="22">
        <v>410</v>
      </c>
      <c r="M438" s="6">
        <f t="shared" si="53"/>
        <v>4.1000000000000002E-2</v>
      </c>
      <c r="N438" s="7">
        <f t="shared" si="51"/>
        <v>32.60802334714748</v>
      </c>
    </row>
    <row r="439" spans="9:14" x14ac:dyDescent="0.25">
      <c r="I439" s="19"/>
      <c r="J439" s="8">
        <f t="shared" si="52"/>
        <v>0.41099999999999998</v>
      </c>
      <c r="K439" s="7">
        <f t="shared" si="50"/>
        <v>47.750266416861884</v>
      </c>
      <c r="L439" s="22">
        <v>411</v>
      </c>
      <c r="M439" s="6">
        <f t="shared" si="53"/>
        <v>4.1099999999999998E-2</v>
      </c>
      <c r="N439" s="7">
        <f t="shared" si="51"/>
        <v>32.619386259252693</v>
      </c>
    </row>
    <row r="440" spans="9:14" x14ac:dyDescent="0.25">
      <c r="I440" s="19"/>
      <c r="J440" s="8">
        <f t="shared" si="52"/>
        <v>0.41199999999999998</v>
      </c>
      <c r="K440" s="7">
        <f t="shared" si="50"/>
        <v>47.775967730727935</v>
      </c>
      <c r="L440" s="22">
        <v>412</v>
      </c>
      <c r="M440" s="6">
        <f t="shared" si="53"/>
        <v>4.1200000000000001E-2</v>
      </c>
      <c r="N440" s="7">
        <f t="shared" si="51"/>
        <v>32.630726774462502</v>
      </c>
    </row>
    <row r="441" spans="9:14" x14ac:dyDescent="0.25">
      <c r="I441" s="19"/>
      <c r="J441" s="8">
        <f t="shared" si="52"/>
        <v>0.41299999999999998</v>
      </c>
      <c r="K441" s="7">
        <f t="shared" si="50"/>
        <v>47.801654361949311</v>
      </c>
      <c r="L441" s="22">
        <v>413</v>
      </c>
      <c r="M441" s="6">
        <f t="shared" si="53"/>
        <v>4.1300000000000003E-2</v>
      </c>
      <c r="N441" s="7">
        <f t="shared" si="51"/>
        <v>32.642044995421656</v>
      </c>
    </row>
    <row r="442" spans="9:14" x14ac:dyDescent="0.25">
      <c r="I442" s="19"/>
      <c r="J442" s="8">
        <f t="shared" si="52"/>
        <v>0.41399999999999998</v>
      </c>
      <c r="K442" s="7">
        <f t="shared" si="50"/>
        <v>47.827326496581364</v>
      </c>
      <c r="L442" s="22">
        <v>414</v>
      </c>
      <c r="M442" s="6">
        <f t="shared" si="53"/>
        <v>4.1399999999999999E-2</v>
      </c>
      <c r="N442" s="7">
        <f t="shared" si="51"/>
        <v>32.653341024056544</v>
      </c>
    </row>
    <row r="443" spans="9:14" x14ac:dyDescent="0.25">
      <c r="I443" s="19"/>
      <c r="J443" s="8">
        <f t="shared" si="52"/>
        <v>0.41499999999999998</v>
      </c>
      <c r="K443" s="7">
        <f t="shared" si="50"/>
        <v>47.852984319982554</v>
      </c>
      <c r="L443" s="22">
        <v>415</v>
      </c>
      <c r="M443" s="6">
        <f t="shared" si="53"/>
        <v>4.1500000000000002E-2</v>
      </c>
      <c r="N443" s="7">
        <f t="shared" si="51"/>
        <v>32.664614961582046</v>
      </c>
    </row>
    <row r="444" spans="9:14" x14ac:dyDescent="0.25">
      <c r="I444" s="19"/>
      <c r="J444" s="8">
        <f t="shared" si="52"/>
        <v>0.41599999999999998</v>
      </c>
      <c r="K444" s="7">
        <f t="shared" si="50"/>
        <v>47.878628016824756</v>
      </c>
      <c r="L444" s="22">
        <v>416</v>
      </c>
      <c r="M444" s="6">
        <f t="shared" si="53"/>
        <v>4.1599999999999998E-2</v>
      </c>
      <c r="N444" s="7">
        <f t="shared" si="51"/>
        <v>32.675866908508183</v>
      </c>
    </row>
    <row r="445" spans="9:14" x14ac:dyDescent="0.25">
      <c r="I445" s="19"/>
      <c r="J445" s="8">
        <f t="shared" si="52"/>
        <v>0.41699999999999998</v>
      </c>
      <c r="K445" s="7">
        <f t="shared" si="50"/>
        <v>47.904257771103509</v>
      </c>
      <c r="L445" s="22">
        <v>417</v>
      </c>
      <c r="M445" s="6">
        <f t="shared" si="53"/>
        <v>4.1700000000000001E-2</v>
      </c>
      <c r="N445" s="7">
        <f t="shared" si="51"/>
        <v>32.687096964646642</v>
      </c>
    </row>
    <row r="446" spans="9:14" x14ac:dyDescent="0.25">
      <c r="I446" s="19"/>
      <c r="J446" s="8">
        <f t="shared" si="52"/>
        <v>0.41799999999999998</v>
      </c>
      <c r="K446" s="7">
        <f t="shared" si="50"/>
        <v>47.929873766148127</v>
      </c>
      <c r="L446" s="22">
        <v>418</v>
      </c>
      <c r="M446" s="6">
        <f t="shared" si="53"/>
        <v>4.1799999999999997E-2</v>
      </c>
      <c r="N446" s="7">
        <f t="shared" si="51"/>
        <v>32.698305229117445</v>
      </c>
    </row>
    <row r="447" spans="9:14" x14ac:dyDescent="0.25">
      <c r="I447" s="19"/>
      <c r="J447" s="8">
        <f t="shared" si="52"/>
        <v>0.41899999999999998</v>
      </c>
      <c r="K447" s="7">
        <f t="shared" si="50"/>
        <v>47.955476184631792</v>
      </c>
      <c r="L447" s="22">
        <v>419</v>
      </c>
      <c r="M447" s="6">
        <f t="shared" si="53"/>
        <v>4.19E-2</v>
      </c>
      <c r="N447" s="7">
        <f t="shared" si="51"/>
        <v>32.709491800355252</v>
      </c>
    </row>
    <row r="448" spans="9:14" x14ac:dyDescent="0.25">
      <c r="I448" s="19"/>
      <c r="J448" s="8">
        <f t="shared" si="52"/>
        <v>0.42</v>
      </c>
      <c r="K448" s="7">
        <f t="shared" si="50"/>
        <v>47.981065208581491</v>
      </c>
      <c r="L448" s="22">
        <v>420</v>
      </c>
      <c r="M448" s="6">
        <f t="shared" si="53"/>
        <v>4.2000000000000003E-2</v>
      </c>
      <c r="N448" s="7">
        <f t="shared" si="51"/>
        <v>32.720656776115817</v>
      </c>
    </row>
    <row r="449" spans="9:14" x14ac:dyDescent="0.25">
      <c r="I449" s="19"/>
      <c r="J449" s="8">
        <f t="shared" si="52"/>
        <v>0.42099999999999999</v>
      </c>
      <c r="K449" s="7">
        <f t="shared" si="50"/>
        <v>48.006641019387928</v>
      </c>
      <c r="L449" s="22">
        <v>421</v>
      </c>
      <c r="M449" s="6">
        <f t="shared" si="53"/>
        <v>4.2099999999999999E-2</v>
      </c>
      <c r="N449" s="7">
        <f t="shared" si="51"/>
        <v>32.731800253482248</v>
      </c>
    </row>
    <row r="450" spans="9:14" x14ac:dyDescent="0.25">
      <c r="I450" s="19"/>
      <c r="J450" s="8">
        <f t="shared" si="52"/>
        <v>0.42199999999999999</v>
      </c>
      <c r="K450" s="7">
        <f t="shared" si="50"/>
        <v>48.032203797815335</v>
      </c>
      <c r="L450" s="22">
        <v>422</v>
      </c>
      <c r="M450" s="6">
        <f t="shared" si="53"/>
        <v>4.2200000000000001E-2</v>
      </c>
      <c r="N450" s="7">
        <f t="shared" si="51"/>
        <v>32.742922328871238</v>
      </c>
    </row>
    <row r="451" spans="9:14" x14ac:dyDescent="0.25">
      <c r="I451" s="19"/>
      <c r="J451" s="8">
        <f t="shared" si="52"/>
        <v>0.42299999999999999</v>
      </c>
      <c r="K451" s="7">
        <f t="shared" si="50"/>
        <v>48.057753724011164</v>
      </c>
      <c r="L451" s="22">
        <v>423</v>
      </c>
      <c r="M451" s="6">
        <f t="shared" si="53"/>
        <v>4.2299999999999997E-2</v>
      </c>
      <c r="N451" s="7">
        <f t="shared" si="51"/>
        <v>32.754023098039241</v>
      </c>
    </row>
    <row r="452" spans="9:14" x14ac:dyDescent="0.25">
      <c r="I452" s="19"/>
      <c r="J452" s="8">
        <f t="shared" si="52"/>
        <v>0.42399999999999999</v>
      </c>
      <c r="K452" s="7">
        <f t="shared" si="50"/>
        <v>48.083290977515802</v>
      </c>
      <c r="L452" s="22">
        <v>424</v>
      </c>
      <c r="M452" s="6">
        <f t="shared" si="53"/>
        <v>4.24E-2</v>
      </c>
      <c r="N452" s="7">
        <f t="shared" si="51"/>
        <v>32.765102656088494</v>
      </c>
    </row>
    <row r="453" spans="9:14" x14ac:dyDescent="0.25">
      <c r="I453" s="19"/>
      <c r="J453" s="8">
        <f t="shared" si="52"/>
        <v>0.42499999999999999</v>
      </c>
      <c r="K453" s="7">
        <f t="shared" si="50"/>
        <v>48.108815737272074</v>
      </c>
      <c r="L453" s="22">
        <v>425</v>
      </c>
      <c r="M453" s="6">
        <f t="shared" si="53"/>
        <v>4.2500000000000003E-2</v>
      </c>
      <c r="N453" s="7">
        <f t="shared" si="51"/>
        <v>32.776161097473093</v>
      </c>
    </row>
    <row r="454" spans="9:14" x14ac:dyDescent="0.25">
      <c r="I454" s="19"/>
      <c r="J454" s="8">
        <f t="shared" si="52"/>
        <v>0.42599999999999999</v>
      </c>
      <c r="K454" s="7">
        <f t="shared" si="50"/>
        <v>48.134328181634807</v>
      </c>
      <c r="L454" s="22">
        <v>426</v>
      </c>
      <c r="M454" s="6">
        <f t="shared" si="53"/>
        <v>4.2599999999999999E-2</v>
      </c>
      <c r="N454" s="7">
        <f t="shared" si="51"/>
        <v>32.787198516004878</v>
      </c>
    </row>
    <row r="455" spans="9:14" x14ac:dyDescent="0.25">
      <c r="I455" s="19"/>
      <c r="J455" s="8">
        <f t="shared" si="52"/>
        <v>0.42699999999999999</v>
      </c>
      <c r="K455" s="7">
        <f t="shared" si="50"/>
        <v>48.159828488380207</v>
      </c>
      <c r="L455" s="22">
        <v>427</v>
      </c>
      <c r="M455" s="6">
        <f t="shared" si="53"/>
        <v>4.2700000000000002E-2</v>
      </c>
      <c r="N455" s="7">
        <f t="shared" si="51"/>
        <v>32.79821500485933</v>
      </c>
    </row>
    <row r="456" spans="9:14" x14ac:dyDescent="0.25">
      <c r="I456" s="19"/>
      <c r="J456" s="8">
        <f t="shared" si="52"/>
        <v>0.42799999999999999</v>
      </c>
      <c r="K456" s="7">
        <f t="shared" si="50"/>
        <v>48.185316834715231</v>
      </c>
      <c r="L456" s="22">
        <v>428</v>
      </c>
      <c r="M456" s="6">
        <f t="shared" si="53"/>
        <v>4.2799999999999998E-2</v>
      </c>
      <c r="N456" s="7">
        <f t="shared" si="51"/>
        <v>32.809210656581392</v>
      </c>
    </row>
    <row r="457" spans="9:14" x14ac:dyDescent="0.25">
      <c r="I457" s="19"/>
      <c r="J457" s="8">
        <f t="shared" si="52"/>
        <v>0.42899999999999999</v>
      </c>
      <c r="K457" s="7">
        <f t="shared" si="50"/>
        <v>48.210793397286878</v>
      </c>
      <c r="L457" s="22">
        <v>429</v>
      </c>
      <c r="M457" s="6">
        <f t="shared" si="53"/>
        <v>4.2900000000000001E-2</v>
      </c>
      <c r="N457" s="7">
        <f t="shared" si="51"/>
        <v>32.820185563091158</v>
      </c>
    </row>
    <row r="458" spans="9:14" x14ac:dyDescent="0.25">
      <c r="I458" s="19"/>
      <c r="J458" s="8">
        <f t="shared" si="52"/>
        <v>0.43</v>
      </c>
      <c r="K458" s="7">
        <f t="shared" si="50"/>
        <v>48.236258352191385</v>
      </c>
      <c r="L458" s="22">
        <v>430</v>
      </c>
      <c r="M458" s="6">
        <f t="shared" si="53"/>
        <v>4.2999999999999997E-2</v>
      </c>
      <c r="N458" s="7">
        <f t="shared" si="51"/>
        <v>32.831139815689596</v>
      </c>
    </row>
    <row r="459" spans="9:14" x14ac:dyDescent="0.25">
      <c r="I459" s="19"/>
      <c r="J459" s="8">
        <f t="shared" si="52"/>
        <v>0.43099999999999999</v>
      </c>
      <c r="K459" s="7">
        <f t="shared" si="50"/>
        <v>48.261711874983376</v>
      </c>
      <c r="L459" s="22">
        <v>431</v>
      </c>
      <c r="M459" s="6">
        <f t="shared" si="53"/>
        <v>4.3099999999999999E-2</v>
      </c>
      <c r="N459" s="7">
        <f t="shared" si="51"/>
        <v>32.842073505064121</v>
      </c>
    </row>
    <row r="460" spans="9:14" x14ac:dyDescent="0.25">
      <c r="I460" s="19"/>
      <c r="J460" s="8">
        <f t="shared" si="52"/>
        <v>0.432</v>
      </c>
      <c r="K460" s="7">
        <f t="shared" si="50"/>
        <v>48.287154140684933</v>
      </c>
      <c r="L460" s="22">
        <v>432</v>
      </c>
      <c r="M460" s="6">
        <f t="shared" si="53"/>
        <v>4.3200000000000002E-2</v>
      </c>
      <c r="N460" s="7">
        <f t="shared" si="51"/>
        <v>32.852986721294172</v>
      </c>
    </row>
    <row r="461" spans="9:14" x14ac:dyDescent="0.25">
      <c r="I461" s="19"/>
      <c r="J461" s="8">
        <f t="shared" si="52"/>
        <v>0.433</v>
      </c>
      <c r="K461" s="7">
        <f t="shared" si="50"/>
        <v>48.312585323794622</v>
      </c>
      <c r="L461" s="22">
        <v>433</v>
      </c>
      <c r="M461" s="6">
        <f t="shared" si="53"/>
        <v>4.3299999999999998E-2</v>
      </c>
      <c r="N461" s="7">
        <f t="shared" si="51"/>
        <v>32.863879553856648</v>
      </c>
    </row>
    <row r="462" spans="9:14" x14ac:dyDescent="0.25">
      <c r="I462" s="19"/>
      <c r="J462" s="8">
        <f t="shared" si="52"/>
        <v>0.434</v>
      </c>
      <c r="K462" s="7">
        <f t="shared" si="50"/>
        <v>48.338005598296412</v>
      </c>
      <c r="L462" s="22">
        <v>434</v>
      </c>
      <c r="M462" s="6">
        <f t="shared" si="53"/>
        <v>4.3400000000000001E-2</v>
      </c>
      <c r="N462" s="7">
        <f t="shared" si="51"/>
        <v>32.874752091631372</v>
      </c>
    </row>
    <row r="463" spans="9:14" x14ac:dyDescent="0.25">
      <c r="I463" s="19"/>
      <c r="J463" s="8">
        <f t="shared" si="52"/>
        <v>0.435</v>
      </c>
      <c r="K463" s="7">
        <f t="shared" si="50"/>
        <v>48.363415137668589</v>
      </c>
      <c r="L463" s="22">
        <v>435</v>
      </c>
      <c r="M463" s="6">
        <f t="shared" si="53"/>
        <v>4.3499999999999997E-2</v>
      </c>
      <c r="N463" s="7">
        <f t="shared" si="51"/>
        <v>32.885604422906425</v>
      </c>
    </row>
    <row r="464" spans="9:14" x14ac:dyDescent="0.25">
      <c r="I464" s="19"/>
      <c r="J464" s="8">
        <f t="shared" si="52"/>
        <v>0.436</v>
      </c>
      <c r="K464" s="7">
        <f t="shared" si="50"/>
        <v>48.388814114892547</v>
      </c>
      <c r="L464" s="22">
        <v>436</v>
      </c>
      <c r="M464" s="6">
        <f t="shared" si="53"/>
        <v>4.36E-2</v>
      </c>
      <c r="N464" s="7">
        <f t="shared" si="51"/>
        <v>32.896436635383438</v>
      </c>
    </row>
    <row r="465" spans="9:14" x14ac:dyDescent="0.25">
      <c r="I465" s="19"/>
      <c r="J465" s="8">
        <f t="shared" si="52"/>
        <v>0.437</v>
      </c>
      <c r="K465" s="7">
        <f t="shared" si="50"/>
        <v>48.414202702461566</v>
      </c>
      <c r="L465" s="22">
        <v>437</v>
      </c>
      <c r="M465" s="6">
        <f t="shared" si="53"/>
        <v>4.3700000000000003E-2</v>
      </c>
      <c r="N465" s="7">
        <f t="shared" si="51"/>
        <v>32.907248816182879</v>
      </c>
    </row>
    <row r="466" spans="9:14" x14ac:dyDescent="0.25">
      <c r="I466" s="19"/>
      <c r="J466" s="8">
        <f t="shared" si="52"/>
        <v>0.438</v>
      </c>
      <c r="K466" s="7">
        <f t="shared" si="50"/>
        <v>48.439581072389501</v>
      </c>
      <c r="L466" s="22">
        <v>438</v>
      </c>
      <c r="M466" s="6">
        <f t="shared" si="53"/>
        <v>4.3799999999999999E-2</v>
      </c>
      <c r="N466" s="7">
        <f t="shared" si="51"/>
        <v>32.91804105184913</v>
      </c>
    </row>
    <row r="467" spans="9:14" x14ac:dyDescent="0.25">
      <c r="I467" s="19"/>
      <c r="J467" s="8">
        <f t="shared" si="52"/>
        <v>0.439</v>
      </c>
      <c r="K467" s="7">
        <f t="shared" si="50"/>
        <v>48.464949396219431</v>
      </c>
      <c r="L467" s="22">
        <v>439</v>
      </c>
      <c r="M467" s="6">
        <f t="shared" si="53"/>
        <v>4.3900000000000002E-2</v>
      </c>
      <c r="N467" s="7">
        <f t="shared" si="51"/>
        <v>32.928813428355738</v>
      </c>
    </row>
    <row r="468" spans="9:14" x14ac:dyDescent="0.25">
      <c r="I468" s="19"/>
      <c r="J468" s="8">
        <f t="shared" si="52"/>
        <v>0.44</v>
      </c>
      <c r="K468" s="7">
        <f t="shared" si="50"/>
        <v>48.490307845032227</v>
      </c>
      <c r="L468" s="22">
        <v>440</v>
      </c>
      <c r="M468" s="6">
        <f t="shared" si="53"/>
        <v>4.3999999999999997E-2</v>
      </c>
      <c r="N468" s="7">
        <f t="shared" si="51"/>
        <v>32.939566031110388</v>
      </c>
    </row>
    <row r="469" spans="9:14" x14ac:dyDescent="0.25">
      <c r="I469" s="19"/>
      <c r="J469" s="8">
        <f t="shared" si="52"/>
        <v>0.441</v>
      </c>
      <c r="K469" s="7">
        <f t="shared" si="50"/>
        <v>48.515656589455105</v>
      </c>
      <c r="L469" s="22">
        <v>441</v>
      </c>
      <c r="M469" s="6">
        <f t="shared" si="53"/>
        <v>4.41E-2</v>
      </c>
      <c r="N469" s="7">
        <f t="shared" si="51"/>
        <v>32.950298944959911</v>
      </c>
    </row>
    <row r="470" spans="9:14" x14ac:dyDescent="0.25">
      <c r="I470" s="19"/>
      <c r="J470" s="8">
        <f t="shared" si="52"/>
        <v>0.442</v>
      </c>
      <c r="K470" s="7">
        <f t="shared" si="50"/>
        <v>48.540995799670064</v>
      </c>
      <c r="L470" s="22">
        <v>442</v>
      </c>
      <c r="M470" s="6">
        <f t="shared" si="53"/>
        <v>4.4200000000000003E-2</v>
      </c>
      <c r="N470" s="7">
        <f t="shared" si="51"/>
        <v>32.961012254195317</v>
      </c>
    </row>
    <row r="471" spans="9:14" x14ac:dyDescent="0.25">
      <c r="I471" s="19"/>
      <c r="J471" s="8">
        <f t="shared" si="52"/>
        <v>0.443</v>
      </c>
      <c r="K471" s="7">
        <f t="shared" si="50"/>
        <v>48.566325645422332</v>
      </c>
      <c r="L471" s="22">
        <v>443</v>
      </c>
      <c r="M471" s="6">
        <f t="shared" si="53"/>
        <v>4.4299999999999999E-2</v>
      </c>
      <c r="N471" s="7">
        <f t="shared" si="51"/>
        <v>32.97170604255659</v>
      </c>
    </row>
    <row r="472" spans="9:14" x14ac:dyDescent="0.25">
      <c r="I472" s="19"/>
      <c r="J472" s="8">
        <f t="shared" si="52"/>
        <v>0.44400000000000001</v>
      </c>
      <c r="K472" s="7">
        <f t="shared" si="50"/>
        <v>48.591646296028728</v>
      </c>
      <c r="L472" s="22">
        <v>444</v>
      </c>
      <c r="M472" s="6">
        <f t="shared" si="53"/>
        <v>4.4400000000000002E-2</v>
      </c>
      <c r="N472" s="7">
        <f t="shared" si="51"/>
        <v>32.982380393237619</v>
      </c>
    </row>
    <row r="473" spans="9:14" x14ac:dyDescent="0.25">
      <c r="I473" s="19"/>
      <c r="J473" s="8">
        <f t="shared" si="52"/>
        <v>0.44500000000000001</v>
      </c>
      <c r="K473" s="7">
        <f t="shared" si="50"/>
        <v>48.616957920385957</v>
      </c>
      <c r="L473" s="22">
        <v>445</v>
      </c>
      <c r="M473" s="6">
        <f t="shared" si="53"/>
        <v>4.4499999999999998E-2</v>
      </c>
      <c r="N473" s="7">
        <f t="shared" si="51"/>
        <v>32.993035388890924</v>
      </c>
    </row>
    <row r="474" spans="9:14" x14ac:dyDescent="0.25">
      <c r="I474" s="19"/>
      <c r="J474" s="8">
        <f t="shared" si="52"/>
        <v>0.44600000000000001</v>
      </c>
      <c r="K474" s="7">
        <f t="shared" si="50"/>
        <v>48.642260686978886</v>
      </c>
      <c r="L474" s="22">
        <v>446</v>
      </c>
      <c r="M474" s="6">
        <f t="shared" si="53"/>
        <v>4.4600000000000001E-2</v>
      </c>
      <c r="N474" s="7">
        <f t="shared" si="51"/>
        <v>33.003671111632428</v>
      </c>
    </row>
    <row r="475" spans="9:14" x14ac:dyDescent="0.25">
      <c r="I475" s="19"/>
      <c r="J475" s="8">
        <f t="shared" si="52"/>
        <v>0.44700000000000001</v>
      </c>
      <c r="K475" s="7">
        <f t="shared" si="50"/>
        <v>48.667554763888759</v>
      </c>
      <c r="L475" s="22">
        <v>447</v>
      </c>
      <c r="M475" s="6">
        <f t="shared" si="53"/>
        <v>4.4699999999999997E-2</v>
      </c>
      <c r="N475" s="7">
        <f t="shared" si="51"/>
        <v>33.014287643046138</v>
      </c>
    </row>
    <row r="476" spans="9:14" x14ac:dyDescent="0.25">
      <c r="I476" s="19"/>
      <c r="J476" s="8">
        <f t="shared" si="52"/>
        <v>0.44800000000000001</v>
      </c>
      <c r="K476" s="7">
        <f t="shared" si="50"/>
        <v>48.692840318801366</v>
      </c>
      <c r="L476" s="22">
        <v>448</v>
      </c>
      <c r="M476" s="6">
        <f t="shared" si="53"/>
        <v>4.48E-2</v>
      </c>
      <c r="N476" s="7">
        <f t="shared" si="51"/>
        <v>33.024885064188766</v>
      </c>
    </row>
    <row r="477" spans="9:14" x14ac:dyDescent="0.25">
      <c r="I477" s="19"/>
      <c r="J477" s="8">
        <f t="shared" si="52"/>
        <v>0.44900000000000001</v>
      </c>
      <c r="K477" s="7">
        <f t="shared" ref="K477:K540" si="54">_xlfn.NORM.INV(J477,$B$4,$E$4)</f>
        <v>48.718117519015145</v>
      </c>
      <c r="L477" s="22">
        <v>449</v>
      </c>
      <c r="M477" s="6">
        <f t="shared" si="53"/>
        <v>4.4900000000000002E-2</v>
      </c>
      <c r="N477" s="7">
        <f t="shared" ref="N477:N540" si="55">_xlfn.NORM.INV(M477,$B$4,$E$4)</f>
        <v>33.035463455594325</v>
      </c>
    </row>
    <row r="478" spans="9:14" x14ac:dyDescent="0.25">
      <c r="I478" s="19"/>
      <c r="J478" s="8">
        <f t="shared" ref="J478:J541" si="56">$L478/(999+1)</f>
        <v>0.45</v>
      </c>
      <c r="K478" s="7">
        <f t="shared" si="54"/>
        <v>48.743386531449261</v>
      </c>
      <c r="L478" s="22">
        <v>450</v>
      </c>
      <c r="M478" s="6">
        <f t="shared" ref="M478:M541" si="57">$L478/(9999+1)</f>
        <v>4.4999999999999998E-2</v>
      </c>
      <c r="N478" s="7">
        <f t="shared" si="55"/>
        <v>33.046022897278647</v>
      </c>
    </row>
    <row r="479" spans="9:14" x14ac:dyDescent="0.25">
      <c r="I479" s="19"/>
      <c r="J479" s="8">
        <f t="shared" si="56"/>
        <v>0.45100000000000001</v>
      </c>
      <c r="K479" s="7">
        <f t="shared" si="54"/>
        <v>48.768647522651634</v>
      </c>
      <c r="L479" s="22">
        <v>451</v>
      </c>
      <c r="M479" s="6">
        <f t="shared" si="57"/>
        <v>4.5100000000000001E-2</v>
      </c>
      <c r="N479" s="7">
        <f t="shared" si="55"/>
        <v>33.056563468743889</v>
      </c>
    </row>
    <row r="480" spans="9:14" x14ac:dyDescent="0.25">
      <c r="I480" s="19"/>
      <c r="J480" s="8">
        <f t="shared" si="56"/>
        <v>0.45200000000000001</v>
      </c>
      <c r="K480" s="7">
        <f t="shared" si="54"/>
        <v>48.793900658806926</v>
      </c>
      <c r="L480" s="22">
        <v>452</v>
      </c>
      <c r="M480" s="6">
        <f t="shared" si="57"/>
        <v>4.5199999999999997E-2</v>
      </c>
      <c r="N480" s="7">
        <f t="shared" si="55"/>
        <v>33.06708524898297</v>
      </c>
    </row>
    <row r="481" spans="9:14" x14ac:dyDescent="0.25">
      <c r="I481" s="19"/>
      <c r="J481" s="8">
        <f t="shared" si="56"/>
        <v>0.45300000000000001</v>
      </c>
      <c r="K481" s="7">
        <f t="shared" si="54"/>
        <v>48.819146105744473</v>
      </c>
      <c r="L481" s="22">
        <v>453</v>
      </c>
      <c r="M481" s="6">
        <f t="shared" si="57"/>
        <v>4.53E-2</v>
      </c>
      <c r="N481" s="7">
        <f t="shared" si="55"/>
        <v>33.077588316483926</v>
      </c>
    </row>
    <row r="482" spans="9:14" x14ac:dyDescent="0.25">
      <c r="I482" s="19"/>
      <c r="J482" s="8">
        <f t="shared" si="56"/>
        <v>0.45400000000000001</v>
      </c>
      <c r="K482" s="7">
        <f t="shared" si="54"/>
        <v>48.844384028946166</v>
      </c>
      <c r="L482" s="22">
        <v>454</v>
      </c>
      <c r="M482" s="6">
        <f t="shared" si="57"/>
        <v>4.5400000000000003E-2</v>
      </c>
      <c r="N482" s="7">
        <f t="shared" si="55"/>
        <v>33.088072749234271</v>
      </c>
    </row>
    <row r="483" spans="9:14" x14ac:dyDescent="0.25">
      <c r="I483" s="19"/>
      <c r="J483" s="8">
        <f t="shared" si="56"/>
        <v>0.45500000000000002</v>
      </c>
      <c r="K483" s="7">
        <f t="shared" si="54"/>
        <v>48.869614593554346</v>
      </c>
      <c r="L483" s="22">
        <v>455</v>
      </c>
      <c r="M483" s="6">
        <f t="shared" si="57"/>
        <v>4.5499999999999999E-2</v>
      </c>
      <c r="N483" s="7">
        <f t="shared" si="55"/>
        <v>33.098538624725293</v>
      </c>
    </row>
    <row r="484" spans="9:14" x14ac:dyDescent="0.25">
      <c r="I484" s="19"/>
      <c r="J484" s="8">
        <f t="shared" si="56"/>
        <v>0.45600000000000002</v>
      </c>
      <c r="K484" s="7">
        <f t="shared" si="54"/>
        <v>48.894837964379583</v>
      </c>
      <c r="L484" s="22">
        <v>456</v>
      </c>
      <c r="M484" s="6">
        <f t="shared" si="57"/>
        <v>4.5600000000000002E-2</v>
      </c>
      <c r="N484" s="7">
        <f t="shared" si="55"/>
        <v>33.108986019956305</v>
      </c>
    </row>
    <row r="485" spans="9:14" x14ac:dyDescent="0.25">
      <c r="I485" s="19"/>
      <c r="J485" s="8">
        <f t="shared" si="56"/>
        <v>0.45700000000000002</v>
      </c>
      <c r="K485" s="7">
        <f t="shared" si="54"/>
        <v>48.920054305908458</v>
      </c>
      <c r="L485" s="22">
        <v>457</v>
      </c>
      <c r="M485" s="6">
        <f t="shared" si="57"/>
        <v>4.5699999999999998E-2</v>
      </c>
      <c r="N485" s="7">
        <f t="shared" si="55"/>
        <v>33.119415011438825</v>
      </c>
    </row>
    <row r="486" spans="9:14" x14ac:dyDescent="0.25">
      <c r="I486" s="19"/>
      <c r="J486" s="8">
        <f t="shared" si="56"/>
        <v>0.45800000000000002</v>
      </c>
      <c r="K486" s="7">
        <f t="shared" si="54"/>
        <v>48.945263782311322</v>
      </c>
      <c r="L486" s="22">
        <v>458</v>
      </c>
      <c r="M486" s="6">
        <f t="shared" si="57"/>
        <v>4.58E-2</v>
      </c>
      <c r="N486" s="7">
        <f t="shared" si="55"/>
        <v>33.129825675200742</v>
      </c>
    </row>
    <row r="487" spans="9:14" x14ac:dyDescent="0.25">
      <c r="I487" s="19"/>
      <c r="J487" s="8">
        <f t="shared" si="56"/>
        <v>0.45900000000000002</v>
      </c>
      <c r="K487" s="7">
        <f t="shared" si="54"/>
        <v>48.97046655744996</v>
      </c>
      <c r="L487" s="22">
        <v>459</v>
      </c>
      <c r="M487" s="6">
        <f t="shared" si="57"/>
        <v>4.5900000000000003E-2</v>
      </c>
      <c r="N487" s="7">
        <f t="shared" si="55"/>
        <v>33.140218086790441</v>
      </c>
    </row>
    <row r="488" spans="9:14" x14ac:dyDescent="0.25">
      <c r="I488" s="19"/>
      <c r="J488" s="8">
        <f t="shared" si="56"/>
        <v>0.46</v>
      </c>
      <c r="K488" s="7">
        <f t="shared" si="54"/>
        <v>48.995662794885305</v>
      </c>
      <c r="L488" s="22">
        <v>460</v>
      </c>
      <c r="M488" s="6">
        <f t="shared" si="57"/>
        <v>4.5999999999999999E-2</v>
      </c>
      <c r="N488" s="7">
        <f t="shared" si="55"/>
        <v>33.150592321280854</v>
      </c>
    </row>
    <row r="489" spans="9:14" x14ac:dyDescent="0.25">
      <c r="I489" s="19"/>
      <c r="J489" s="8">
        <f t="shared" si="56"/>
        <v>0.46100000000000002</v>
      </c>
      <c r="K489" s="7">
        <f t="shared" si="54"/>
        <v>49.020852657885008</v>
      </c>
      <c r="L489" s="22">
        <v>461</v>
      </c>
      <c r="M489" s="6">
        <f t="shared" si="57"/>
        <v>4.6100000000000002E-2</v>
      </c>
      <c r="N489" s="7">
        <f t="shared" si="55"/>
        <v>33.160948453273505</v>
      </c>
    </row>
    <row r="490" spans="9:14" x14ac:dyDescent="0.25">
      <c r="I490" s="19"/>
      <c r="J490" s="8">
        <f t="shared" si="56"/>
        <v>0.46200000000000002</v>
      </c>
      <c r="K490" s="7">
        <f t="shared" si="54"/>
        <v>49.046036309431081</v>
      </c>
      <c r="L490" s="22">
        <v>462</v>
      </c>
      <c r="M490" s="6">
        <f t="shared" si="57"/>
        <v>4.6199999999999998E-2</v>
      </c>
      <c r="N490" s="7">
        <f t="shared" si="55"/>
        <v>33.171286556902459</v>
      </c>
    </row>
    <row r="491" spans="9:14" x14ac:dyDescent="0.25">
      <c r="I491" s="19"/>
      <c r="J491" s="8">
        <f t="shared" si="56"/>
        <v>0.46300000000000002</v>
      </c>
      <c r="K491" s="7">
        <f t="shared" si="54"/>
        <v>49.071213912227435</v>
      </c>
      <c r="L491" s="22">
        <v>463</v>
      </c>
      <c r="M491" s="6">
        <f t="shared" si="57"/>
        <v>4.6300000000000001E-2</v>
      </c>
      <c r="N491" s="7">
        <f t="shared" si="55"/>
        <v>33.181606705838291</v>
      </c>
    </row>
    <row r="492" spans="9:14" x14ac:dyDescent="0.25">
      <c r="I492" s="19"/>
      <c r="J492" s="8">
        <f t="shared" si="56"/>
        <v>0.46400000000000002</v>
      </c>
      <c r="K492" s="7">
        <f t="shared" si="54"/>
        <v>49.096385628707417</v>
      </c>
      <c r="L492" s="22">
        <v>464</v>
      </c>
      <c r="M492" s="6">
        <f t="shared" si="57"/>
        <v>4.6399999999999997E-2</v>
      </c>
      <c r="N492" s="7">
        <f t="shared" si="55"/>
        <v>33.191908973291959</v>
      </c>
    </row>
    <row r="493" spans="9:14" x14ac:dyDescent="0.25">
      <c r="I493" s="19"/>
      <c r="J493" s="8">
        <f t="shared" si="56"/>
        <v>0.46500000000000002</v>
      </c>
      <c r="K493" s="7">
        <f t="shared" si="54"/>
        <v>49.121551621041284</v>
      </c>
      <c r="L493" s="22">
        <v>465</v>
      </c>
      <c r="M493" s="6">
        <f t="shared" si="57"/>
        <v>4.65E-2</v>
      </c>
      <c r="N493" s="7">
        <f t="shared" si="55"/>
        <v>33.202193432018717</v>
      </c>
    </row>
    <row r="494" spans="9:14" x14ac:dyDescent="0.25">
      <c r="I494" s="19"/>
      <c r="J494" s="8">
        <f t="shared" si="56"/>
        <v>0.46600000000000003</v>
      </c>
      <c r="K494" s="7">
        <f t="shared" si="54"/>
        <v>49.146712051143709</v>
      </c>
      <c r="L494" s="22">
        <v>466</v>
      </c>
      <c r="M494" s="6">
        <f t="shared" si="57"/>
        <v>4.6600000000000003E-2</v>
      </c>
      <c r="N494" s="7">
        <f t="shared" si="55"/>
        <v>33.212460154321832</v>
      </c>
    </row>
    <row r="495" spans="9:14" x14ac:dyDescent="0.25">
      <c r="I495" s="19"/>
      <c r="J495" s="8">
        <f t="shared" si="56"/>
        <v>0.46700000000000003</v>
      </c>
      <c r="K495" s="7">
        <f t="shared" si="54"/>
        <v>49.171867080681189</v>
      </c>
      <c r="L495" s="22">
        <v>467</v>
      </c>
      <c r="M495" s="6">
        <f t="shared" si="57"/>
        <v>4.6699999999999998E-2</v>
      </c>
      <c r="N495" s="7">
        <f t="shared" si="55"/>
        <v>33.222709212056465</v>
      </c>
    </row>
    <row r="496" spans="9:14" x14ac:dyDescent="0.25">
      <c r="I496" s="19"/>
      <c r="J496" s="8">
        <f t="shared" si="56"/>
        <v>0.46800000000000003</v>
      </c>
      <c r="K496" s="7">
        <f t="shared" si="54"/>
        <v>49.197016871079448</v>
      </c>
      <c r="L496" s="22">
        <v>468</v>
      </c>
      <c r="M496" s="6">
        <f t="shared" si="57"/>
        <v>4.6800000000000001E-2</v>
      </c>
      <c r="N496" s="7">
        <f t="shared" si="55"/>
        <v>33.232940676633334</v>
      </c>
    </row>
    <row r="497" spans="9:14" x14ac:dyDescent="0.25">
      <c r="I497" s="19"/>
      <c r="J497" s="8">
        <f t="shared" si="56"/>
        <v>0.46899999999999997</v>
      </c>
      <c r="K497" s="7">
        <f t="shared" si="54"/>
        <v>49.222161583530848</v>
      </c>
      <c r="L497" s="22">
        <v>469</v>
      </c>
      <c r="M497" s="6">
        <f t="shared" si="57"/>
        <v>4.6899999999999997E-2</v>
      </c>
      <c r="N497" s="7">
        <f t="shared" si="55"/>
        <v>33.243154619022448</v>
      </c>
    </row>
    <row r="498" spans="9:14" x14ac:dyDescent="0.25">
      <c r="I498" s="19"/>
      <c r="J498" s="8">
        <f t="shared" si="56"/>
        <v>0.47</v>
      </c>
      <c r="K498" s="7">
        <f t="shared" si="54"/>
        <v>49.247301379001698</v>
      </c>
      <c r="L498" s="22">
        <v>470</v>
      </c>
      <c r="M498" s="6">
        <f t="shared" si="57"/>
        <v>4.7E-2</v>
      </c>
      <c r="N498" s="7">
        <f t="shared" si="55"/>
        <v>33.25335110975675</v>
      </c>
    </row>
    <row r="499" spans="9:14" x14ac:dyDescent="0.25">
      <c r="I499" s="19"/>
      <c r="J499" s="8">
        <f t="shared" si="56"/>
        <v>0.47099999999999997</v>
      </c>
      <c r="K499" s="7">
        <f t="shared" si="54"/>
        <v>49.272436418239629</v>
      </c>
      <c r="L499" s="22">
        <v>471</v>
      </c>
      <c r="M499" s="6">
        <f t="shared" si="57"/>
        <v>4.7100000000000003E-2</v>
      </c>
      <c r="N499" s="7">
        <f t="shared" si="55"/>
        <v>33.263530218935749</v>
      </c>
    </row>
    <row r="500" spans="9:14" x14ac:dyDescent="0.25">
      <c r="I500" s="19"/>
      <c r="J500" s="8">
        <f t="shared" si="56"/>
        <v>0.47199999999999998</v>
      </c>
      <c r="K500" s="7">
        <f t="shared" si="54"/>
        <v>49.29756686178083</v>
      </c>
      <c r="L500" s="22">
        <v>472</v>
      </c>
      <c r="M500" s="6">
        <f t="shared" si="57"/>
        <v>4.7199999999999999E-2</v>
      </c>
      <c r="N500" s="7">
        <f t="shared" si="55"/>
        <v>33.273692016229106</v>
      </c>
    </row>
    <row r="501" spans="9:14" x14ac:dyDescent="0.25">
      <c r="I501" s="19"/>
      <c r="J501" s="8">
        <f t="shared" si="56"/>
        <v>0.47299999999999998</v>
      </c>
      <c r="K501" s="7">
        <f t="shared" si="54"/>
        <v>49.322692869957407</v>
      </c>
      <c r="L501" s="22">
        <v>473</v>
      </c>
      <c r="M501" s="6">
        <f t="shared" si="57"/>
        <v>4.7300000000000002E-2</v>
      </c>
      <c r="N501" s="7">
        <f t="shared" si="55"/>
        <v>33.283836570880148</v>
      </c>
    </row>
    <row r="502" spans="9:14" x14ac:dyDescent="0.25">
      <c r="I502" s="19"/>
      <c r="J502" s="8">
        <f t="shared" si="56"/>
        <v>0.47399999999999998</v>
      </c>
      <c r="K502" s="7">
        <f t="shared" si="54"/>
        <v>49.347814602904563</v>
      </c>
      <c r="L502" s="22">
        <v>474</v>
      </c>
      <c r="M502" s="6">
        <f t="shared" si="57"/>
        <v>4.7399999999999998E-2</v>
      </c>
      <c r="N502" s="7">
        <f t="shared" si="55"/>
        <v>33.293963951709415</v>
      </c>
    </row>
    <row r="503" spans="9:14" x14ac:dyDescent="0.25">
      <c r="I503" s="19"/>
      <c r="J503" s="8">
        <f t="shared" si="56"/>
        <v>0.47499999999999998</v>
      </c>
      <c r="K503" s="7">
        <f t="shared" si="54"/>
        <v>49.372932220567861</v>
      </c>
      <c r="L503" s="22">
        <v>475</v>
      </c>
      <c r="M503" s="6">
        <f t="shared" si="57"/>
        <v>4.7500000000000001E-2</v>
      </c>
      <c r="N503" s="7">
        <f t="shared" si="55"/>
        <v>33.304074227118136</v>
      </c>
    </row>
    <row r="504" spans="9:14" x14ac:dyDescent="0.25">
      <c r="I504" s="19"/>
      <c r="J504" s="8">
        <f t="shared" si="56"/>
        <v>0.47599999999999998</v>
      </c>
      <c r="K504" s="7">
        <f t="shared" si="54"/>
        <v>49.398045882710434</v>
      </c>
      <c r="L504" s="22">
        <v>476</v>
      </c>
      <c r="M504" s="6">
        <f t="shared" si="57"/>
        <v>4.7600000000000003E-2</v>
      </c>
      <c r="N504" s="7">
        <f t="shared" si="55"/>
        <v>33.3141674650916</v>
      </c>
    </row>
    <row r="505" spans="9:14" x14ac:dyDescent="0.25">
      <c r="I505" s="19"/>
      <c r="J505" s="8">
        <f t="shared" si="56"/>
        <v>0.47699999999999998</v>
      </c>
      <c r="K505" s="7">
        <f t="shared" si="54"/>
        <v>49.423155748920159</v>
      </c>
      <c r="L505" s="22">
        <v>477</v>
      </c>
      <c r="M505" s="6">
        <f t="shared" si="57"/>
        <v>4.7699999999999999E-2</v>
      </c>
      <c r="N505" s="7">
        <f t="shared" si="55"/>
        <v>33.324243733202657</v>
      </c>
    </row>
    <row r="506" spans="9:14" x14ac:dyDescent="0.25">
      <c r="I506" s="19"/>
      <c r="J506" s="8">
        <f t="shared" si="56"/>
        <v>0.47799999999999998</v>
      </c>
      <c r="K506" s="7">
        <f t="shared" si="54"/>
        <v>49.448261978616834</v>
      </c>
      <c r="L506" s="22">
        <v>478</v>
      </c>
      <c r="M506" s="6">
        <f t="shared" si="57"/>
        <v>4.7800000000000002E-2</v>
      </c>
      <c r="N506" s="7">
        <f t="shared" si="55"/>
        <v>33.33430309861501</v>
      </c>
    </row>
    <row r="507" spans="9:14" x14ac:dyDescent="0.25">
      <c r="I507" s="19"/>
      <c r="J507" s="8">
        <f t="shared" si="56"/>
        <v>0.47899999999999998</v>
      </c>
      <c r="K507" s="7">
        <f t="shared" si="54"/>
        <v>49.473364731059313</v>
      </c>
      <c r="L507" s="22">
        <v>479</v>
      </c>
      <c r="M507" s="6">
        <f t="shared" si="57"/>
        <v>4.7899999999999998E-2</v>
      </c>
      <c r="N507" s="7">
        <f t="shared" si="55"/>
        <v>33.344345628086579</v>
      </c>
    </row>
    <row r="508" spans="9:14" x14ac:dyDescent="0.25">
      <c r="I508" s="19"/>
      <c r="J508" s="8">
        <f t="shared" si="56"/>
        <v>0.48</v>
      </c>
      <c r="K508" s="7">
        <f t="shared" si="54"/>
        <v>49.498464165352665</v>
      </c>
      <c r="L508" s="22">
        <v>480</v>
      </c>
      <c r="M508" s="6">
        <f t="shared" si="57"/>
        <v>4.8000000000000001E-2</v>
      </c>
      <c r="N508" s="7">
        <f t="shared" si="55"/>
        <v>33.35437138797279</v>
      </c>
    </row>
    <row r="509" spans="9:14" x14ac:dyDescent="0.25">
      <c r="I509" s="19"/>
      <c r="J509" s="8">
        <f t="shared" si="56"/>
        <v>0.48099999999999998</v>
      </c>
      <c r="K509" s="7">
        <f t="shared" si="54"/>
        <v>49.523560440455235</v>
      </c>
      <c r="L509" s="22">
        <v>481</v>
      </c>
      <c r="M509" s="6">
        <f t="shared" si="57"/>
        <v>4.8099999999999997E-2</v>
      </c>
      <c r="N509" s="7">
        <f t="shared" si="55"/>
        <v>33.364380444229823</v>
      </c>
    </row>
    <row r="510" spans="9:14" x14ac:dyDescent="0.25">
      <c r="I510" s="19"/>
      <c r="J510" s="8">
        <f t="shared" si="56"/>
        <v>0.48199999999999998</v>
      </c>
      <c r="K510" s="7">
        <f t="shared" si="54"/>
        <v>49.548653715185786</v>
      </c>
      <c r="L510" s="22">
        <v>482</v>
      </c>
      <c r="M510" s="6">
        <f t="shared" si="57"/>
        <v>4.82E-2</v>
      </c>
      <c r="N510" s="7">
        <f t="shared" si="55"/>
        <v>33.3743728624179</v>
      </c>
    </row>
    <row r="511" spans="9:14" x14ac:dyDescent="0.25">
      <c r="I511" s="19"/>
      <c r="J511" s="8">
        <f t="shared" si="56"/>
        <v>0.48299999999999998</v>
      </c>
      <c r="K511" s="7">
        <f t="shared" si="54"/>
        <v>49.57374414823056</v>
      </c>
      <c r="L511" s="22">
        <v>483</v>
      </c>
      <c r="M511" s="6">
        <f t="shared" si="57"/>
        <v>4.8300000000000003E-2</v>
      </c>
      <c r="N511" s="7">
        <f t="shared" si="55"/>
        <v>33.384348707704433</v>
      </c>
    </row>
    <row r="512" spans="9:14" x14ac:dyDescent="0.25">
      <c r="I512" s="19"/>
      <c r="J512" s="8">
        <f t="shared" si="56"/>
        <v>0.48399999999999999</v>
      </c>
      <c r="K512" s="7">
        <f t="shared" si="54"/>
        <v>49.598831898150316</v>
      </c>
      <c r="L512" s="22">
        <v>484</v>
      </c>
      <c r="M512" s="6">
        <f t="shared" si="57"/>
        <v>4.8399999999999999E-2</v>
      </c>
      <c r="N512" s="7">
        <f t="shared" si="55"/>
        <v>33.394308044867167</v>
      </c>
    </row>
    <row r="513" spans="9:14" x14ac:dyDescent="0.25">
      <c r="I513" s="19"/>
      <c r="J513" s="8">
        <f t="shared" si="56"/>
        <v>0.48499999999999999</v>
      </c>
      <c r="K513" s="7">
        <f t="shared" si="54"/>
        <v>49.623917123387443</v>
      </c>
      <c r="L513" s="22">
        <v>485</v>
      </c>
      <c r="M513" s="6">
        <f t="shared" si="57"/>
        <v>4.8500000000000001E-2</v>
      </c>
      <c r="N513" s="7">
        <f t="shared" si="55"/>
        <v>33.404250938297402</v>
      </c>
    </row>
    <row r="514" spans="9:14" x14ac:dyDescent="0.25">
      <c r="I514" s="19"/>
      <c r="J514" s="8">
        <f t="shared" si="56"/>
        <v>0.48599999999999999</v>
      </c>
      <c r="K514" s="7">
        <f t="shared" si="54"/>
        <v>49.648999982272912</v>
      </c>
      <c r="L514" s="22">
        <v>486</v>
      </c>
      <c r="M514" s="6">
        <f t="shared" si="57"/>
        <v>4.8599999999999997E-2</v>
      </c>
      <c r="N514" s="7">
        <f t="shared" si="55"/>
        <v>33.414177452003017</v>
      </c>
    </row>
    <row r="515" spans="9:14" x14ac:dyDescent="0.25">
      <c r="I515" s="19"/>
      <c r="J515" s="8">
        <f t="shared" si="56"/>
        <v>0.48699999999999999</v>
      </c>
      <c r="K515" s="7">
        <f t="shared" si="54"/>
        <v>49.67408063303337</v>
      </c>
      <c r="L515" s="22">
        <v>487</v>
      </c>
      <c r="M515" s="6">
        <f t="shared" si="57"/>
        <v>4.87E-2</v>
      </c>
      <c r="N515" s="7">
        <f t="shared" si="55"/>
        <v>33.424087649611565</v>
      </c>
    </row>
    <row r="516" spans="9:14" x14ac:dyDescent="0.25">
      <c r="I516" s="19"/>
      <c r="J516" s="8">
        <f t="shared" si="56"/>
        <v>0.48799999999999999</v>
      </c>
      <c r="K516" s="7">
        <f t="shared" si="54"/>
        <v>49.699159233798106</v>
      </c>
      <c r="L516" s="22">
        <v>488</v>
      </c>
      <c r="M516" s="6">
        <f t="shared" si="57"/>
        <v>4.8800000000000003E-2</v>
      </c>
      <c r="N516" s="7">
        <f t="shared" si="55"/>
        <v>33.433981594373321</v>
      </c>
    </row>
    <row r="517" spans="9:14" x14ac:dyDescent="0.25">
      <c r="I517" s="19"/>
      <c r="J517" s="8">
        <f t="shared" si="56"/>
        <v>0.48899999999999999</v>
      </c>
      <c r="K517" s="7">
        <f t="shared" si="54"/>
        <v>49.724235942606086</v>
      </c>
      <c r="L517" s="22">
        <v>489</v>
      </c>
      <c r="M517" s="6">
        <f t="shared" si="57"/>
        <v>4.8899999999999999E-2</v>
      </c>
      <c r="N517" s="7">
        <f t="shared" si="55"/>
        <v>33.443859349164313</v>
      </c>
    </row>
    <row r="518" spans="9:14" x14ac:dyDescent="0.25">
      <c r="I518" s="19"/>
      <c r="J518" s="8">
        <f t="shared" si="56"/>
        <v>0.49</v>
      </c>
      <c r="K518" s="7">
        <f t="shared" si="54"/>
        <v>49.749310917412892</v>
      </c>
      <c r="L518" s="22">
        <v>490</v>
      </c>
      <c r="M518" s="6">
        <f t="shared" si="57"/>
        <v>4.9000000000000002E-2</v>
      </c>
      <c r="N518" s="7">
        <f t="shared" si="55"/>
        <v>33.453720976489222</v>
      </c>
    </row>
    <row r="519" spans="9:14" x14ac:dyDescent="0.25">
      <c r="I519" s="19"/>
      <c r="J519" s="8">
        <f t="shared" si="56"/>
        <v>0.49099999999999999</v>
      </c>
      <c r="K519" s="7">
        <f t="shared" si="54"/>
        <v>49.774384316097752</v>
      </c>
      <c r="L519" s="22">
        <v>491</v>
      </c>
      <c r="M519" s="6">
        <f t="shared" si="57"/>
        <v>4.9099999999999998E-2</v>
      </c>
      <c r="N519" s="7">
        <f t="shared" si="55"/>
        <v>33.463566538484436</v>
      </c>
    </row>
    <row r="520" spans="9:14" x14ac:dyDescent="0.25">
      <c r="I520" s="19"/>
      <c r="J520" s="8">
        <f t="shared" si="56"/>
        <v>0.49199999999999999</v>
      </c>
      <c r="K520" s="7">
        <f t="shared" si="54"/>
        <v>49.799456296470495</v>
      </c>
      <c r="L520" s="22">
        <v>492</v>
      </c>
      <c r="M520" s="6">
        <f t="shared" si="57"/>
        <v>4.9200000000000001E-2</v>
      </c>
      <c r="N520" s="7">
        <f t="shared" si="55"/>
        <v>33.473396096920894</v>
      </c>
    </row>
    <row r="521" spans="9:14" x14ac:dyDescent="0.25">
      <c r="I521" s="19"/>
      <c r="J521" s="8">
        <f t="shared" si="56"/>
        <v>0.49299999999999999</v>
      </c>
      <c r="K521" s="7">
        <f t="shared" si="54"/>
        <v>49.824527016278495</v>
      </c>
      <c r="L521" s="22">
        <v>493</v>
      </c>
      <c r="M521" s="6">
        <f t="shared" si="57"/>
        <v>4.9299999999999997E-2</v>
      </c>
      <c r="N521" s="7">
        <f t="shared" si="55"/>
        <v>33.48320971320701</v>
      </c>
    </row>
    <row r="522" spans="9:14" x14ac:dyDescent="0.25">
      <c r="I522" s="19"/>
      <c r="J522" s="8">
        <f t="shared" si="56"/>
        <v>0.49399999999999999</v>
      </c>
      <c r="K522" s="7">
        <f t="shared" si="54"/>
        <v>49.849596633213643</v>
      </c>
      <c r="L522" s="22">
        <v>494</v>
      </c>
      <c r="M522" s="6">
        <f t="shared" si="57"/>
        <v>4.9399999999999999E-2</v>
      </c>
      <c r="N522" s="7">
        <f t="shared" si="55"/>
        <v>33.493007448391538</v>
      </c>
    </row>
    <row r="523" spans="9:14" x14ac:dyDescent="0.25">
      <c r="I523" s="19"/>
      <c r="J523" s="8">
        <f t="shared" si="56"/>
        <v>0.495</v>
      </c>
      <c r="K523" s="7">
        <f t="shared" si="54"/>
        <v>49.874665304919304</v>
      </c>
      <c r="L523" s="22">
        <v>495</v>
      </c>
      <c r="M523" s="6">
        <f t="shared" si="57"/>
        <v>4.9500000000000002E-2</v>
      </c>
      <c r="N523" s="7">
        <f t="shared" si="55"/>
        <v>33.502789363166386</v>
      </c>
    </row>
    <row r="524" spans="9:14" x14ac:dyDescent="0.25">
      <c r="I524" s="19"/>
      <c r="J524" s="8">
        <f t="shared" si="56"/>
        <v>0.496</v>
      </c>
      <c r="K524" s="7">
        <f t="shared" si="54"/>
        <v>49.899733188997253</v>
      </c>
      <c r="L524" s="22">
        <v>496</v>
      </c>
      <c r="M524" s="6">
        <f t="shared" si="57"/>
        <v>4.9599999999999998E-2</v>
      </c>
      <c r="N524" s="7">
        <f t="shared" si="55"/>
        <v>33.512555517869437</v>
      </c>
    </row>
    <row r="525" spans="9:14" x14ac:dyDescent="0.25">
      <c r="I525" s="19"/>
      <c r="J525" s="8">
        <f t="shared" si="56"/>
        <v>0.497</v>
      </c>
      <c r="K525" s="7">
        <f t="shared" si="54"/>
        <v>49.924800443014597</v>
      </c>
      <c r="L525" s="22">
        <v>497</v>
      </c>
      <c r="M525" s="6">
        <f t="shared" si="57"/>
        <v>4.9700000000000001E-2</v>
      </c>
      <c r="N525" s="7">
        <f t="shared" si="55"/>
        <v>33.522305972487331</v>
      </c>
    </row>
    <row r="526" spans="9:14" x14ac:dyDescent="0.25">
      <c r="I526" s="19"/>
      <c r="J526" s="8">
        <f t="shared" si="56"/>
        <v>0.498</v>
      </c>
      <c r="K526" s="7">
        <f t="shared" si="54"/>
        <v>49.949867224510733</v>
      </c>
      <c r="L526" s="22">
        <v>498</v>
      </c>
      <c r="M526" s="6">
        <f t="shared" si="57"/>
        <v>4.9799999999999997E-2</v>
      </c>
      <c r="N526" s="7">
        <f t="shared" si="55"/>
        <v>33.5320407866582</v>
      </c>
    </row>
    <row r="527" spans="9:14" x14ac:dyDescent="0.25">
      <c r="I527" s="19"/>
      <c r="J527" s="8">
        <f t="shared" si="56"/>
        <v>0.499</v>
      </c>
      <c r="K527" s="7">
        <f t="shared" si="54"/>
        <v>49.974933691004281</v>
      </c>
      <c r="L527" s="22">
        <v>499</v>
      </c>
      <c r="M527" s="6">
        <f t="shared" si="57"/>
        <v>4.99E-2</v>
      </c>
      <c r="N527" s="7">
        <f t="shared" si="55"/>
        <v>33.541760019674413</v>
      </c>
    </row>
    <row r="528" spans="9:14" x14ac:dyDescent="0.25">
      <c r="I528" s="19"/>
      <c r="J528" s="8">
        <f t="shared" si="56"/>
        <v>0.5</v>
      </c>
      <c r="K528" s="7">
        <f t="shared" si="54"/>
        <v>50</v>
      </c>
      <c r="L528" s="22">
        <v>500</v>
      </c>
      <c r="M528" s="6">
        <f t="shared" si="57"/>
        <v>0.05</v>
      </c>
      <c r="N528" s="7">
        <f t="shared" si="55"/>
        <v>33.551463730485274</v>
      </c>
    </row>
    <row r="529" spans="9:14" x14ac:dyDescent="0.25">
      <c r="I529" s="19"/>
      <c r="J529" s="8">
        <f t="shared" si="56"/>
        <v>0.501</v>
      </c>
      <c r="K529" s="7">
        <f t="shared" si="54"/>
        <v>50.025066308995719</v>
      </c>
      <c r="L529" s="22">
        <v>501</v>
      </c>
      <c r="M529" s="6">
        <f t="shared" si="57"/>
        <v>5.0099999999999999E-2</v>
      </c>
      <c r="N529" s="7">
        <f t="shared" si="55"/>
        <v>33.561151977699652</v>
      </c>
    </row>
    <row r="530" spans="9:14" x14ac:dyDescent="0.25">
      <c r="I530" s="19"/>
      <c r="J530" s="8">
        <f t="shared" si="56"/>
        <v>0.502</v>
      </c>
      <c r="K530" s="7">
        <f t="shared" si="54"/>
        <v>50.050132775489267</v>
      </c>
      <c r="L530" s="22">
        <v>502</v>
      </c>
      <c r="M530" s="6">
        <f t="shared" si="57"/>
        <v>5.0200000000000002E-2</v>
      </c>
      <c r="N530" s="7">
        <f t="shared" si="55"/>
        <v>33.570824819588672</v>
      </c>
    </row>
    <row r="531" spans="9:14" x14ac:dyDescent="0.25">
      <c r="I531" s="19"/>
      <c r="J531" s="8">
        <f t="shared" si="56"/>
        <v>0.503</v>
      </c>
      <c r="K531" s="7">
        <f t="shared" si="54"/>
        <v>50.075199556985403</v>
      </c>
      <c r="L531" s="22">
        <v>503</v>
      </c>
      <c r="M531" s="6">
        <f t="shared" si="57"/>
        <v>5.0299999999999997E-2</v>
      </c>
      <c r="N531" s="7">
        <f t="shared" si="55"/>
        <v>33.580482314088329</v>
      </c>
    </row>
    <row r="532" spans="9:14" x14ac:dyDescent="0.25">
      <c r="I532" s="19"/>
      <c r="J532" s="8">
        <f t="shared" si="56"/>
        <v>0.504</v>
      </c>
      <c r="K532" s="7">
        <f t="shared" si="54"/>
        <v>50.100266811002747</v>
      </c>
      <c r="L532" s="22">
        <v>504</v>
      </c>
      <c r="M532" s="6">
        <f t="shared" si="57"/>
        <v>5.04E-2</v>
      </c>
      <c r="N532" s="7">
        <f t="shared" si="55"/>
        <v>33.590124518802043</v>
      </c>
    </row>
    <row r="533" spans="9:14" x14ac:dyDescent="0.25">
      <c r="I533" s="19"/>
      <c r="J533" s="8">
        <f t="shared" si="56"/>
        <v>0.505</v>
      </c>
      <c r="K533" s="7">
        <f t="shared" si="54"/>
        <v>50.125334695080696</v>
      </c>
      <c r="L533" s="22">
        <v>505</v>
      </c>
      <c r="M533" s="6">
        <f t="shared" si="57"/>
        <v>5.0500000000000003E-2</v>
      </c>
      <c r="N533" s="7">
        <f t="shared" si="55"/>
        <v>33.599751491003296</v>
      </c>
    </row>
    <row r="534" spans="9:14" x14ac:dyDescent="0.25">
      <c r="I534" s="19"/>
      <c r="J534" s="8">
        <f t="shared" si="56"/>
        <v>0.50600000000000001</v>
      </c>
      <c r="K534" s="7">
        <f t="shared" si="54"/>
        <v>50.150403366786357</v>
      </c>
      <c r="L534" s="22">
        <v>506</v>
      </c>
      <c r="M534" s="6">
        <f t="shared" si="57"/>
        <v>5.0599999999999999E-2</v>
      </c>
      <c r="N534" s="7">
        <f t="shared" si="55"/>
        <v>33.609363287638089</v>
      </c>
    </row>
    <row r="535" spans="9:14" x14ac:dyDescent="0.25">
      <c r="I535" s="19"/>
      <c r="J535" s="8">
        <f t="shared" si="56"/>
        <v>0.50700000000000001</v>
      </c>
      <c r="K535" s="7">
        <f t="shared" si="54"/>
        <v>50.175472983721505</v>
      </c>
      <c r="L535" s="22">
        <v>507</v>
      </c>
      <c r="M535" s="6">
        <f t="shared" si="57"/>
        <v>5.0700000000000002E-2</v>
      </c>
      <c r="N535" s="7">
        <f t="shared" si="55"/>
        <v>33.618959965327562</v>
      </c>
    </row>
    <row r="536" spans="9:14" x14ac:dyDescent="0.25">
      <c r="I536" s="19"/>
      <c r="J536" s="8">
        <f t="shared" si="56"/>
        <v>0.50800000000000001</v>
      </c>
      <c r="K536" s="7">
        <f t="shared" si="54"/>
        <v>50.200543703529505</v>
      </c>
      <c r="L536" s="22">
        <v>508</v>
      </c>
      <c r="M536" s="6">
        <f t="shared" si="57"/>
        <v>5.0799999999999998E-2</v>
      </c>
      <c r="N536" s="7">
        <f t="shared" si="55"/>
        <v>33.628541580370381</v>
      </c>
    </row>
    <row r="537" spans="9:14" x14ac:dyDescent="0.25">
      <c r="I537" s="19"/>
      <c r="J537" s="8">
        <f t="shared" si="56"/>
        <v>0.50900000000000001</v>
      </c>
      <c r="K537" s="7">
        <f t="shared" si="54"/>
        <v>50.225615683902248</v>
      </c>
      <c r="L537" s="22">
        <v>509</v>
      </c>
      <c r="M537" s="6">
        <f t="shared" si="57"/>
        <v>5.0900000000000001E-2</v>
      </c>
      <c r="N537" s="7">
        <f t="shared" si="55"/>
        <v>33.638108188745278</v>
      </c>
    </row>
    <row r="538" spans="9:14" x14ac:dyDescent="0.25">
      <c r="I538" s="19"/>
      <c r="J538" s="8">
        <f t="shared" si="56"/>
        <v>0.51</v>
      </c>
      <c r="K538" s="7">
        <f t="shared" si="54"/>
        <v>50.250689082587108</v>
      </c>
      <c r="L538" s="22">
        <v>510</v>
      </c>
      <c r="M538" s="6">
        <f t="shared" si="57"/>
        <v>5.0999999999999997E-2</v>
      </c>
      <c r="N538" s="7">
        <f t="shared" si="55"/>
        <v>33.647659846113498</v>
      </c>
    </row>
    <row r="539" spans="9:14" x14ac:dyDescent="0.25">
      <c r="I539" s="19"/>
      <c r="J539" s="8">
        <f t="shared" si="56"/>
        <v>0.51100000000000001</v>
      </c>
      <c r="K539" s="7">
        <f t="shared" si="54"/>
        <v>50.275764057393914</v>
      </c>
      <c r="L539" s="22">
        <v>511</v>
      </c>
      <c r="M539" s="6">
        <f t="shared" si="57"/>
        <v>5.11E-2</v>
      </c>
      <c r="N539" s="7">
        <f t="shared" si="55"/>
        <v>33.657196607821206</v>
      </c>
    </row>
    <row r="540" spans="9:14" x14ac:dyDescent="0.25">
      <c r="I540" s="19"/>
      <c r="J540" s="8">
        <f t="shared" si="56"/>
        <v>0.51200000000000001</v>
      </c>
      <c r="K540" s="7">
        <f t="shared" si="54"/>
        <v>50.300840766201894</v>
      </c>
      <c r="L540" s="22">
        <v>512</v>
      </c>
      <c r="M540" s="6">
        <f t="shared" si="57"/>
        <v>5.1200000000000002E-2</v>
      </c>
      <c r="N540" s="7">
        <f t="shared" si="55"/>
        <v>33.666718528901853</v>
      </c>
    </row>
    <row r="541" spans="9:14" x14ac:dyDescent="0.25">
      <c r="I541" s="19"/>
      <c r="J541" s="8">
        <f t="shared" si="56"/>
        <v>0.51300000000000001</v>
      </c>
      <c r="K541" s="7">
        <f t="shared" ref="K541:K604" si="58">_xlfn.NORM.INV(J541,$B$4,$E$4)</f>
        <v>50.32591936696663</v>
      </c>
      <c r="L541" s="22">
        <v>513</v>
      </c>
      <c r="M541" s="6">
        <f t="shared" si="57"/>
        <v>5.1299999999999998E-2</v>
      </c>
      <c r="N541" s="7">
        <f t="shared" ref="N541:N604" si="59">_xlfn.NORM.INV(M541,$B$4,$E$4)</f>
        <v>33.676225664078622</v>
      </c>
    </row>
    <row r="542" spans="9:14" x14ac:dyDescent="0.25">
      <c r="I542" s="19"/>
      <c r="J542" s="8">
        <f t="shared" ref="J542:J605" si="60">$L542/(999+1)</f>
        <v>0.51400000000000001</v>
      </c>
      <c r="K542" s="7">
        <f t="shared" si="58"/>
        <v>50.351000017727088</v>
      </c>
      <c r="L542" s="22">
        <v>514</v>
      </c>
      <c r="M542" s="6">
        <f t="shared" ref="M542:M605" si="61">$L542/(9999+1)</f>
        <v>5.1400000000000001E-2</v>
      </c>
      <c r="N542" s="7">
        <f t="shared" si="59"/>
        <v>33.685718067766743</v>
      </c>
    </row>
    <row r="543" spans="9:14" x14ac:dyDescent="0.25">
      <c r="I543" s="19"/>
      <c r="J543" s="8">
        <f t="shared" si="60"/>
        <v>0.51500000000000001</v>
      </c>
      <c r="K543" s="7">
        <f t="shared" si="58"/>
        <v>50.376082876612557</v>
      </c>
      <c r="L543" s="22">
        <v>515</v>
      </c>
      <c r="M543" s="6">
        <f t="shared" si="61"/>
        <v>5.1499999999999997E-2</v>
      </c>
      <c r="N543" s="7">
        <f t="shared" si="59"/>
        <v>33.695195794075801</v>
      </c>
    </row>
    <row r="544" spans="9:14" x14ac:dyDescent="0.25">
      <c r="I544" s="19"/>
      <c r="J544" s="8">
        <f t="shared" si="60"/>
        <v>0.51600000000000001</v>
      </c>
      <c r="K544" s="7">
        <f t="shared" si="58"/>
        <v>50.401168101849684</v>
      </c>
      <c r="L544" s="22">
        <v>516</v>
      </c>
      <c r="M544" s="6">
        <f t="shared" si="61"/>
        <v>5.16E-2</v>
      </c>
      <c r="N544" s="7">
        <f t="shared" si="59"/>
        <v>33.704658896812106</v>
      </c>
    </row>
    <row r="545" spans="9:14" x14ac:dyDescent="0.25">
      <c r="I545" s="19"/>
      <c r="J545" s="8">
        <f t="shared" si="60"/>
        <v>0.51700000000000002</v>
      </c>
      <c r="K545" s="7">
        <f t="shared" si="58"/>
        <v>50.42625585176944</v>
      </c>
      <c r="L545" s="22">
        <v>517</v>
      </c>
      <c r="M545" s="6">
        <f t="shared" si="61"/>
        <v>5.1700000000000003E-2</v>
      </c>
      <c r="N545" s="7">
        <f t="shared" si="59"/>
        <v>33.714107429480954</v>
      </c>
    </row>
    <row r="546" spans="9:14" x14ac:dyDescent="0.25">
      <c r="I546" s="19"/>
      <c r="J546" s="8">
        <f t="shared" si="60"/>
        <v>0.51800000000000002</v>
      </c>
      <c r="K546" s="7">
        <f t="shared" si="58"/>
        <v>50.451346284814214</v>
      </c>
      <c r="L546" s="22">
        <v>518</v>
      </c>
      <c r="M546" s="6">
        <f t="shared" si="61"/>
        <v>5.1799999999999999E-2</v>
      </c>
      <c r="N546" s="7">
        <f t="shared" si="59"/>
        <v>33.723541445288859</v>
      </c>
    </row>
    <row r="547" spans="9:14" x14ac:dyDescent="0.25">
      <c r="I547" s="19"/>
      <c r="J547" s="8">
        <f t="shared" si="60"/>
        <v>0.51900000000000002</v>
      </c>
      <c r="K547" s="7">
        <f t="shared" si="58"/>
        <v>50.476439559544765</v>
      </c>
      <c r="L547" s="22">
        <v>519</v>
      </c>
      <c r="M547" s="6">
        <f t="shared" si="61"/>
        <v>5.1900000000000002E-2</v>
      </c>
      <c r="N547" s="7">
        <f t="shared" si="59"/>
        <v>33.732960997145845</v>
      </c>
    </row>
    <row r="548" spans="9:14" x14ac:dyDescent="0.25">
      <c r="I548" s="19"/>
      <c r="J548" s="8">
        <f t="shared" si="60"/>
        <v>0.52</v>
      </c>
      <c r="K548" s="7">
        <f t="shared" si="58"/>
        <v>50.501535834647335</v>
      </c>
      <c r="L548" s="22">
        <v>520</v>
      </c>
      <c r="M548" s="6">
        <f t="shared" si="61"/>
        <v>5.1999999999999998E-2</v>
      </c>
      <c r="N548" s="7">
        <f t="shared" si="59"/>
        <v>33.742366137667659</v>
      </c>
    </row>
    <row r="549" spans="9:14" x14ac:dyDescent="0.25">
      <c r="I549" s="19"/>
      <c r="J549" s="8">
        <f t="shared" si="60"/>
        <v>0.52100000000000002</v>
      </c>
      <c r="K549" s="7">
        <f t="shared" si="58"/>
        <v>50.526635268940687</v>
      </c>
      <c r="L549" s="22">
        <v>521</v>
      </c>
      <c r="M549" s="6">
        <f t="shared" si="61"/>
        <v>5.21E-2</v>
      </c>
      <c r="N549" s="7">
        <f t="shared" si="59"/>
        <v>33.75175691917795</v>
      </c>
    </row>
    <row r="550" spans="9:14" x14ac:dyDescent="0.25">
      <c r="I550" s="19"/>
      <c r="J550" s="8">
        <f t="shared" si="60"/>
        <v>0.52200000000000002</v>
      </c>
      <c r="K550" s="7">
        <f t="shared" si="58"/>
        <v>50.551738021383166</v>
      </c>
      <c r="L550" s="22">
        <v>522</v>
      </c>
      <c r="M550" s="6">
        <f t="shared" si="61"/>
        <v>5.2200000000000003E-2</v>
      </c>
      <c r="N550" s="7">
        <f t="shared" si="59"/>
        <v>33.76113339371048</v>
      </c>
    </row>
    <row r="551" spans="9:14" x14ac:dyDescent="0.25">
      <c r="I551" s="19"/>
      <c r="J551" s="8">
        <f t="shared" si="60"/>
        <v>0.52300000000000002</v>
      </c>
      <c r="K551" s="7">
        <f t="shared" si="58"/>
        <v>50.576844251079841</v>
      </c>
      <c r="L551" s="22">
        <v>523</v>
      </c>
      <c r="M551" s="6">
        <f t="shared" si="61"/>
        <v>5.2299999999999999E-2</v>
      </c>
      <c r="N551" s="7">
        <f t="shared" si="59"/>
        <v>33.770495613011278</v>
      </c>
    </row>
    <row r="552" spans="9:14" x14ac:dyDescent="0.25">
      <c r="I552" s="19"/>
      <c r="J552" s="8">
        <f t="shared" si="60"/>
        <v>0.52400000000000002</v>
      </c>
      <c r="K552" s="7">
        <f t="shared" si="58"/>
        <v>50.601954117289566</v>
      </c>
      <c r="L552" s="22">
        <v>524</v>
      </c>
      <c r="M552" s="6">
        <f t="shared" si="61"/>
        <v>5.2400000000000002E-2</v>
      </c>
      <c r="N552" s="7">
        <f t="shared" si="59"/>
        <v>33.779843628540775</v>
      </c>
    </row>
    <row r="553" spans="9:14" x14ac:dyDescent="0.25">
      <c r="I553" s="19"/>
      <c r="J553" s="8">
        <f t="shared" si="60"/>
        <v>0.52500000000000002</v>
      </c>
      <c r="K553" s="7">
        <f t="shared" si="58"/>
        <v>50.627067779432139</v>
      </c>
      <c r="L553" s="22">
        <v>525</v>
      </c>
      <c r="M553" s="6">
        <f t="shared" si="61"/>
        <v>5.2499999999999998E-2</v>
      </c>
      <c r="N553" s="7">
        <f t="shared" si="59"/>
        <v>33.789177491475918</v>
      </c>
    </row>
    <row r="554" spans="9:14" x14ac:dyDescent="0.25">
      <c r="I554" s="19"/>
      <c r="J554" s="8">
        <f t="shared" si="60"/>
        <v>0.52600000000000002</v>
      </c>
      <c r="K554" s="7">
        <f t="shared" si="58"/>
        <v>50.652185397095437</v>
      </c>
      <c r="L554" s="22">
        <v>526</v>
      </c>
      <c r="M554" s="6">
        <f t="shared" si="61"/>
        <v>5.2600000000000001E-2</v>
      </c>
      <c r="N554" s="7">
        <f t="shared" si="59"/>
        <v>33.798497252712295</v>
      </c>
    </row>
    <row r="555" spans="9:14" x14ac:dyDescent="0.25">
      <c r="I555" s="19"/>
      <c r="J555" s="8">
        <f t="shared" si="60"/>
        <v>0.52700000000000002</v>
      </c>
      <c r="K555" s="7">
        <f t="shared" si="58"/>
        <v>50.677307130042593</v>
      </c>
      <c r="L555" s="22">
        <v>527</v>
      </c>
      <c r="M555" s="6">
        <f t="shared" si="61"/>
        <v>5.2699999999999997E-2</v>
      </c>
      <c r="N555" s="7">
        <f t="shared" si="59"/>
        <v>33.807802962866191</v>
      </c>
    </row>
    <row r="556" spans="9:14" x14ac:dyDescent="0.25">
      <c r="I556" s="19"/>
      <c r="J556" s="8">
        <f t="shared" si="60"/>
        <v>0.52800000000000002</v>
      </c>
      <c r="K556" s="7">
        <f t="shared" si="58"/>
        <v>50.70243313821917</v>
      </c>
      <c r="L556" s="22">
        <v>528</v>
      </c>
      <c r="M556" s="6">
        <f t="shared" si="61"/>
        <v>5.28E-2</v>
      </c>
      <c r="N556" s="7">
        <f t="shared" si="59"/>
        <v>33.817094672276681</v>
      </c>
    </row>
    <row r="557" spans="9:14" x14ac:dyDescent="0.25">
      <c r="I557" s="19"/>
      <c r="J557" s="8">
        <f t="shared" si="60"/>
        <v>0.52900000000000003</v>
      </c>
      <c r="K557" s="7">
        <f t="shared" si="58"/>
        <v>50.727563581760371</v>
      </c>
      <c r="L557" s="22">
        <v>529</v>
      </c>
      <c r="M557" s="6">
        <f t="shared" si="61"/>
        <v>5.2900000000000003E-2</v>
      </c>
      <c r="N557" s="7">
        <f t="shared" si="59"/>
        <v>33.826372431007641</v>
      </c>
    </row>
    <row r="558" spans="9:14" x14ac:dyDescent="0.25">
      <c r="I558" s="19"/>
      <c r="J558" s="8">
        <f t="shared" si="60"/>
        <v>0.53</v>
      </c>
      <c r="K558" s="7">
        <f t="shared" si="58"/>
        <v>50.752698620998302</v>
      </c>
      <c r="L558" s="22">
        <v>530</v>
      </c>
      <c r="M558" s="6">
        <f t="shared" si="61"/>
        <v>5.2999999999999999E-2</v>
      </c>
      <c r="N558" s="7">
        <f t="shared" si="59"/>
        <v>33.835636288849784</v>
      </c>
    </row>
    <row r="559" spans="9:14" x14ac:dyDescent="0.25">
      <c r="I559" s="19"/>
      <c r="J559" s="8">
        <f t="shared" si="60"/>
        <v>0.53100000000000003</v>
      </c>
      <c r="K559" s="7">
        <f t="shared" si="58"/>
        <v>50.777838416469152</v>
      </c>
      <c r="L559" s="22">
        <v>531</v>
      </c>
      <c r="M559" s="6">
        <f t="shared" si="61"/>
        <v>5.3100000000000001E-2</v>
      </c>
      <c r="N559" s="7">
        <f t="shared" si="59"/>
        <v>33.844886295322695</v>
      </c>
    </row>
    <row r="560" spans="9:14" x14ac:dyDescent="0.25">
      <c r="I560" s="19"/>
      <c r="J560" s="8">
        <f t="shared" si="60"/>
        <v>0.53200000000000003</v>
      </c>
      <c r="K560" s="7">
        <f t="shared" si="58"/>
        <v>50.802983128920552</v>
      </c>
      <c r="L560" s="22">
        <v>532</v>
      </c>
      <c r="M560" s="6">
        <f t="shared" si="61"/>
        <v>5.3199999999999997E-2</v>
      </c>
      <c r="N560" s="7">
        <f t="shared" si="59"/>
        <v>33.854122499676762</v>
      </c>
    </row>
    <row r="561" spans="9:14" x14ac:dyDescent="0.25">
      <c r="I561" s="19"/>
      <c r="J561" s="8">
        <f t="shared" si="60"/>
        <v>0.53300000000000003</v>
      </c>
      <c r="K561" s="7">
        <f t="shared" si="58"/>
        <v>50.828132919318811</v>
      </c>
      <c r="L561" s="22">
        <v>533</v>
      </c>
      <c r="M561" s="6">
        <f t="shared" si="61"/>
        <v>5.33E-2</v>
      </c>
      <c r="N561" s="7">
        <f t="shared" si="59"/>
        <v>33.863344950895197</v>
      </c>
    </row>
    <row r="562" spans="9:14" x14ac:dyDescent="0.25">
      <c r="I562" s="19"/>
      <c r="J562" s="8">
        <f t="shared" si="60"/>
        <v>0.53400000000000003</v>
      </c>
      <c r="K562" s="7">
        <f t="shared" si="58"/>
        <v>50.853287948856291</v>
      </c>
      <c r="L562" s="22">
        <v>534</v>
      </c>
      <c r="M562" s="6">
        <f t="shared" si="61"/>
        <v>5.3400000000000003E-2</v>
      </c>
      <c r="N562" s="7">
        <f t="shared" si="59"/>
        <v>33.872553697695963</v>
      </c>
    </row>
    <row r="563" spans="9:14" x14ac:dyDescent="0.25">
      <c r="I563" s="19"/>
      <c r="J563" s="8">
        <f t="shared" si="60"/>
        <v>0.53500000000000003</v>
      </c>
      <c r="K563" s="7">
        <f t="shared" si="58"/>
        <v>50.878448378958716</v>
      </c>
      <c r="L563" s="22">
        <v>535</v>
      </c>
      <c r="M563" s="6">
        <f t="shared" si="61"/>
        <v>5.3499999999999999E-2</v>
      </c>
      <c r="N563" s="7">
        <f t="shared" si="59"/>
        <v>33.881748788533706</v>
      </c>
    </row>
    <row r="564" spans="9:14" x14ac:dyDescent="0.25">
      <c r="I564" s="19"/>
      <c r="J564" s="8">
        <f t="shared" si="60"/>
        <v>0.53600000000000003</v>
      </c>
      <c r="K564" s="7">
        <f t="shared" si="58"/>
        <v>50.903614371292591</v>
      </c>
      <c r="L564" s="22">
        <v>536</v>
      </c>
      <c r="M564" s="6">
        <f t="shared" si="61"/>
        <v>5.3600000000000002E-2</v>
      </c>
      <c r="N564" s="7">
        <f t="shared" si="59"/>
        <v>33.890930271601675</v>
      </c>
    </row>
    <row r="565" spans="9:14" x14ac:dyDescent="0.25">
      <c r="I565" s="19"/>
      <c r="J565" s="8">
        <f t="shared" si="60"/>
        <v>0.53700000000000003</v>
      </c>
      <c r="K565" s="7">
        <f t="shared" si="58"/>
        <v>50.928786087772565</v>
      </c>
      <c r="L565" s="22">
        <v>537</v>
      </c>
      <c r="M565" s="6">
        <f t="shared" si="61"/>
        <v>5.3699999999999998E-2</v>
      </c>
      <c r="N565" s="7">
        <f t="shared" si="59"/>
        <v>33.900098194833632</v>
      </c>
    </row>
    <row r="566" spans="9:14" x14ac:dyDescent="0.25">
      <c r="I566" s="19"/>
      <c r="J566" s="8">
        <f t="shared" si="60"/>
        <v>0.53800000000000003</v>
      </c>
      <c r="K566" s="7">
        <f t="shared" si="58"/>
        <v>50.953963690568919</v>
      </c>
      <c r="L566" s="22">
        <v>538</v>
      </c>
      <c r="M566" s="6">
        <f t="shared" si="61"/>
        <v>5.3800000000000001E-2</v>
      </c>
      <c r="N566" s="7">
        <f t="shared" si="59"/>
        <v>33.909252605905706</v>
      </c>
    </row>
    <row r="567" spans="9:14" x14ac:dyDescent="0.25">
      <c r="I567" s="19"/>
      <c r="J567" s="8">
        <f t="shared" si="60"/>
        <v>0.53900000000000003</v>
      </c>
      <c r="K567" s="7">
        <f t="shared" si="58"/>
        <v>50.979147342114992</v>
      </c>
      <c r="L567" s="22">
        <v>539</v>
      </c>
      <c r="M567" s="6">
        <f t="shared" si="61"/>
        <v>5.3900000000000003E-2</v>
      </c>
      <c r="N567" s="7">
        <f t="shared" si="59"/>
        <v>33.918393552238271</v>
      </c>
    </row>
    <row r="568" spans="9:14" x14ac:dyDescent="0.25">
      <c r="I568" s="19"/>
      <c r="J568" s="8">
        <f t="shared" si="60"/>
        <v>0.54</v>
      </c>
      <c r="K568" s="7">
        <f t="shared" si="58"/>
        <v>51.004337205114702</v>
      </c>
      <c r="L568" s="22">
        <v>540</v>
      </c>
      <c r="M568" s="6">
        <f t="shared" si="61"/>
        <v>5.3999999999999999E-2</v>
      </c>
      <c r="N568" s="7">
        <f t="shared" si="59"/>
        <v>33.92752108099782</v>
      </c>
    </row>
    <row r="569" spans="9:14" x14ac:dyDescent="0.25">
      <c r="I569" s="19"/>
      <c r="J569" s="8">
        <f t="shared" si="60"/>
        <v>0.54100000000000004</v>
      </c>
      <c r="K569" s="7">
        <f t="shared" si="58"/>
        <v>51.02953344255004</v>
      </c>
      <c r="L569" s="22">
        <v>541</v>
      </c>
      <c r="M569" s="6">
        <f t="shared" si="61"/>
        <v>5.4100000000000002E-2</v>
      </c>
      <c r="N569" s="7">
        <f t="shared" si="59"/>
        <v>33.936635239098734</v>
      </c>
    </row>
    <row r="570" spans="9:14" x14ac:dyDescent="0.25">
      <c r="I570" s="19"/>
      <c r="J570" s="8">
        <f t="shared" si="60"/>
        <v>0.54200000000000004</v>
      </c>
      <c r="K570" s="7">
        <f t="shared" si="58"/>
        <v>51.054736217688685</v>
      </c>
      <c r="L570" s="22">
        <v>542</v>
      </c>
      <c r="M570" s="6">
        <f t="shared" si="61"/>
        <v>5.4199999999999998E-2</v>
      </c>
      <c r="N570" s="7">
        <f t="shared" si="59"/>
        <v>33.945736073205161</v>
      </c>
    </row>
    <row r="571" spans="9:14" x14ac:dyDescent="0.25">
      <c r="I571" s="19"/>
      <c r="J571" s="8">
        <f t="shared" si="60"/>
        <v>0.54300000000000004</v>
      </c>
      <c r="K571" s="7">
        <f t="shared" si="58"/>
        <v>51.079945694091542</v>
      </c>
      <c r="L571" s="22">
        <v>543</v>
      </c>
      <c r="M571" s="6">
        <f t="shared" si="61"/>
        <v>5.4300000000000001E-2</v>
      </c>
      <c r="N571" s="7">
        <f t="shared" si="59"/>
        <v>33.954823629732751</v>
      </c>
    </row>
    <row r="572" spans="9:14" x14ac:dyDescent="0.25">
      <c r="I572" s="19"/>
      <c r="J572" s="8">
        <f t="shared" si="60"/>
        <v>0.54400000000000004</v>
      </c>
      <c r="K572" s="7">
        <f t="shared" si="58"/>
        <v>51.105162035620417</v>
      </c>
      <c r="L572" s="22">
        <v>544</v>
      </c>
      <c r="M572" s="6">
        <f t="shared" si="61"/>
        <v>5.4399999999999997E-2</v>
      </c>
      <c r="N572" s="7">
        <f t="shared" si="59"/>
        <v>33.963897954850488</v>
      </c>
    </row>
    <row r="573" spans="9:14" x14ac:dyDescent="0.25">
      <c r="I573" s="19"/>
      <c r="J573" s="8">
        <f t="shared" si="60"/>
        <v>0.54500000000000004</v>
      </c>
      <c r="K573" s="7">
        <f t="shared" si="58"/>
        <v>51.130385406445654</v>
      </c>
      <c r="L573" s="22">
        <v>545</v>
      </c>
      <c r="M573" s="6">
        <f t="shared" si="61"/>
        <v>5.45E-2</v>
      </c>
      <c r="N573" s="7">
        <f t="shared" si="59"/>
        <v>33.972959094482427</v>
      </c>
    </row>
    <row r="574" spans="9:14" x14ac:dyDescent="0.25">
      <c r="I574" s="19"/>
      <c r="J574" s="8">
        <f t="shared" si="60"/>
        <v>0.54600000000000004</v>
      </c>
      <c r="K574" s="7">
        <f t="shared" si="58"/>
        <v>51.155615971053834</v>
      </c>
      <c r="L574" s="22">
        <v>546</v>
      </c>
      <c r="M574" s="6">
        <f t="shared" si="61"/>
        <v>5.4600000000000003E-2</v>
      </c>
      <c r="N574" s="7">
        <f t="shared" si="59"/>
        <v>33.982007094309466</v>
      </c>
    </row>
    <row r="575" spans="9:14" x14ac:dyDescent="0.25">
      <c r="I575" s="19"/>
      <c r="J575" s="8">
        <f t="shared" si="60"/>
        <v>0.54700000000000004</v>
      </c>
      <c r="K575" s="7">
        <f t="shared" si="58"/>
        <v>51.180853894255527</v>
      </c>
      <c r="L575" s="22">
        <v>547</v>
      </c>
      <c r="M575" s="6">
        <f t="shared" si="61"/>
        <v>5.4699999999999999E-2</v>
      </c>
      <c r="N575" s="7">
        <f t="shared" si="59"/>
        <v>33.991041999771035</v>
      </c>
    </row>
    <row r="576" spans="9:14" x14ac:dyDescent="0.25">
      <c r="I576" s="19"/>
      <c r="J576" s="8">
        <f t="shared" si="60"/>
        <v>0.54800000000000004</v>
      </c>
      <c r="K576" s="7">
        <f t="shared" si="58"/>
        <v>51.206099341193074</v>
      </c>
      <c r="L576" s="22">
        <v>548</v>
      </c>
      <c r="M576" s="6">
        <f t="shared" si="61"/>
        <v>5.4800000000000001E-2</v>
      </c>
      <c r="N576" s="7">
        <f t="shared" si="59"/>
        <v>34.000063856066873</v>
      </c>
    </row>
    <row r="577" spans="9:14" x14ac:dyDescent="0.25">
      <c r="I577" s="19"/>
      <c r="J577" s="8">
        <f t="shared" si="60"/>
        <v>0.54900000000000004</v>
      </c>
      <c r="K577" s="7">
        <f t="shared" si="58"/>
        <v>51.231352477348366</v>
      </c>
      <c r="L577" s="22">
        <v>549</v>
      </c>
      <c r="M577" s="6">
        <f t="shared" si="61"/>
        <v>5.4899999999999997E-2</v>
      </c>
      <c r="N577" s="7">
        <f t="shared" si="59"/>
        <v>34.009072708158683</v>
      </c>
    </row>
    <row r="578" spans="9:14" x14ac:dyDescent="0.25">
      <c r="I578" s="19"/>
      <c r="J578" s="8">
        <f t="shared" si="60"/>
        <v>0.55000000000000004</v>
      </c>
      <c r="K578" s="7">
        <f t="shared" si="58"/>
        <v>51.256613468550739</v>
      </c>
      <c r="L578" s="22">
        <v>550</v>
      </c>
      <c r="M578" s="6">
        <f t="shared" si="61"/>
        <v>5.5E-2</v>
      </c>
      <c r="N578" s="7">
        <f t="shared" si="59"/>
        <v>34.018068600771826</v>
      </c>
    </row>
    <row r="579" spans="9:14" x14ac:dyDescent="0.25">
      <c r="I579" s="19"/>
      <c r="J579" s="8">
        <f t="shared" si="60"/>
        <v>0.55100000000000005</v>
      </c>
      <c r="K579" s="7">
        <f t="shared" si="58"/>
        <v>51.281882480984855</v>
      </c>
      <c r="L579" s="22">
        <v>551</v>
      </c>
      <c r="M579" s="6">
        <f t="shared" si="61"/>
        <v>5.5100000000000003E-2</v>
      </c>
      <c r="N579" s="7">
        <f t="shared" si="59"/>
        <v>34.027051578397028</v>
      </c>
    </row>
    <row r="580" spans="9:14" x14ac:dyDescent="0.25">
      <c r="I580" s="19"/>
      <c r="J580" s="8">
        <f t="shared" si="60"/>
        <v>0.55200000000000005</v>
      </c>
      <c r="K580" s="7">
        <f t="shared" si="58"/>
        <v>51.307159681198634</v>
      </c>
      <c r="L580" s="22">
        <v>552</v>
      </c>
      <c r="M580" s="6">
        <f t="shared" si="61"/>
        <v>5.5199999999999999E-2</v>
      </c>
      <c r="N580" s="7">
        <f t="shared" si="59"/>
        <v>34.036021685292013</v>
      </c>
    </row>
    <row r="581" spans="9:14" x14ac:dyDescent="0.25">
      <c r="I581" s="19"/>
      <c r="J581" s="8">
        <f t="shared" si="60"/>
        <v>0.55300000000000005</v>
      </c>
      <c r="K581" s="7">
        <f t="shared" si="58"/>
        <v>51.332445236111241</v>
      </c>
      <c r="L581" s="22">
        <v>553</v>
      </c>
      <c r="M581" s="6">
        <f t="shared" si="61"/>
        <v>5.5300000000000002E-2</v>
      </c>
      <c r="N581" s="7">
        <f t="shared" si="59"/>
        <v>34.044978965483111</v>
      </c>
    </row>
    <row r="582" spans="9:14" x14ac:dyDescent="0.25">
      <c r="I582" s="19"/>
      <c r="J582" s="8">
        <f t="shared" si="60"/>
        <v>0.55400000000000005</v>
      </c>
      <c r="K582" s="7">
        <f t="shared" si="58"/>
        <v>51.357739313021114</v>
      </c>
      <c r="L582" s="22">
        <v>554</v>
      </c>
      <c r="M582" s="6">
        <f t="shared" si="61"/>
        <v>5.5399999999999998E-2</v>
      </c>
      <c r="N582" s="7">
        <f t="shared" si="59"/>
        <v>34.05392346276696</v>
      </c>
    </row>
    <row r="583" spans="9:14" x14ac:dyDescent="0.25">
      <c r="I583" s="19"/>
      <c r="J583" s="8">
        <f t="shared" si="60"/>
        <v>0.55500000000000005</v>
      </c>
      <c r="K583" s="7">
        <f t="shared" si="58"/>
        <v>51.383042079614043</v>
      </c>
      <c r="L583" s="22">
        <v>555</v>
      </c>
      <c r="M583" s="6">
        <f t="shared" si="61"/>
        <v>5.5500000000000001E-2</v>
      </c>
      <c r="N583" s="7">
        <f t="shared" si="59"/>
        <v>34.062855220712052</v>
      </c>
    </row>
    <row r="584" spans="9:14" x14ac:dyDescent="0.25">
      <c r="I584" s="19"/>
      <c r="J584" s="8">
        <f t="shared" si="60"/>
        <v>0.55600000000000005</v>
      </c>
      <c r="K584" s="7">
        <f t="shared" si="58"/>
        <v>51.408353703971272</v>
      </c>
      <c r="L584" s="22">
        <v>556</v>
      </c>
      <c r="M584" s="6">
        <f t="shared" si="61"/>
        <v>5.5599999999999997E-2</v>
      </c>
      <c r="N584" s="7">
        <f t="shared" si="59"/>
        <v>34.071774282660385</v>
      </c>
    </row>
    <row r="585" spans="9:14" x14ac:dyDescent="0.25">
      <c r="I585" s="19"/>
      <c r="J585" s="8">
        <f t="shared" si="60"/>
        <v>0.55700000000000005</v>
      </c>
      <c r="K585" s="7">
        <f t="shared" si="58"/>
        <v>51.433674354577668</v>
      </c>
      <c r="L585" s="22">
        <v>557</v>
      </c>
      <c r="M585" s="6">
        <f t="shared" si="61"/>
        <v>5.57E-2</v>
      </c>
      <c r="N585" s="7">
        <f t="shared" si="59"/>
        <v>34.080680691729007</v>
      </c>
    </row>
    <row r="586" spans="9:14" x14ac:dyDescent="0.25">
      <c r="I586" s="19"/>
      <c r="J586" s="8">
        <f t="shared" si="60"/>
        <v>0.55800000000000005</v>
      </c>
      <c r="K586" s="7">
        <f t="shared" si="58"/>
        <v>51.459004200329943</v>
      </c>
      <c r="L586" s="22">
        <v>558</v>
      </c>
      <c r="M586" s="6">
        <f t="shared" si="61"/>
        <v>5.5800000000000002E-2</v>
      </c>
      <c r="N586" s="7">
        <f t="shared" si="59"/>
        <v>34.089574490811614</v>
      </c>
    </row>
    <row r="587" spans="9:14" x14ac:dyDescent="0.25">
      <c r="I587" s="19"/>
      <c r="J587" s="8">
        <f t="shared" si="60"/>
        <v>0.55900000000000005</v>
      </c>
      <c r="K587" s="7">
        <f t="shared" si="58"/>
        <v>51.484343410544902</v>
      </c>
      <c r="L587" s="22">
        <v>559</v>
      </c>
      <c r="M587" s="6">
        <f t="shared" si="61"/>
        <v>5.5899999999999998E-2</v>
      </c>
      <c r="N587" s="7">
        <f t="shared" si="59"/>
        <v>34.098455722580098</v>
      </c>
    </row>
    <row r="588" spans="9:14" x14ac:dyDescent="0.25">
      <c r="I588" s="19"/>
      <c r="J588" s="8">
        <f t="shared" si="60"/>
        <v>0.56000000000000005</v>
      </c>
      <c r="K588" s="7">
        <f t="shared" si="58"/>
        <v>51.509692154967773</v>
      </c>
      <c r="L588" s="22">
        <v>560</v>
      </c>
      <c r="M588" s="6">
        <f t="shared" si="61"/>
        <v>5.6000000000000001E-2</v>
      </c>
      <c r="N588" s="7">
        <f t="shared" si="59"/>
        <v>34.107324429486084</v>
      </c>
    </row>
    <row r="589" spans="9:14" x14ac:dyDescent="0.25">
      <c r="I589" s="19"/>
      <c r="J589" s="8">
        <f t="shared" si="60"/>
        <v>0.56100000000000005</v>
      </c>
      <c r="K589" s="7">
        <f t="shared" si="58"/>
        <v>51.535050603780576</v>
      </c>
      <c r="L589" s="22">
        <v>561</v>
      </c>
      <c r="M589" s="6">
        <f t="shared" si="61"/>
        <v>5.6099999999999997E-2</v>
      </c>
      <c r="N589" s="7">
        <f t="shared" si="59"/>
        <v>34.11618065376247</v>
      </c>
    </row>
    <row r="590" spans="9:14" x14ac:dyDescent="0.25">
      <c r="I590" s="19"/>
      <c r="J590" s="8">
        <f t="shared" si="60"/>
        <v>0.56200000000000006</v>
      </c>
      <c r="K590" s="7">
        <f t="shared" si="58"/>
        <v>51.560418927610499</v>
      </c>
      <c r="L590" s="22">
        <v>562</v>
      </c>
      <c r="M590" s="6">
        <f t="shared" si="61"/>
        <v>5.62E-2</v>
      </c>
      <c r="N590" s="7">
        <f t="shared" si="59"/>
        <v>34.125024437424955</v>
      </c>
    </row>
    <row r="591" spans="9:14" x14ac:dyDescent="0.25">
      <c r="I591" s="19"/>
      <c r="J591" s="8">
        <f t="shared" si="60"/>
        <v>0.56299999999999994</v>
      </c>
      <c r="K591" s="7">
        <f t="shared" si="58"/>
        <v>51.585797297538434</v>
      </c>
      <c r="L591" s="22">
        <v>563</v>
      </c>
      <c r="M591" s="6">
        <f t="shared" si="61"/>
        <v>5.6300000000000003E-2</v>
      </c>
      <c r="N591" s="7">
        <f t="shared" si="59"/>
        <v>34.13385582227351</v>
      </c>
    </row>
    <row r="592" spans="9:14" x14ac:dyDescent="0.25">
      <c r="I592" s="19"/>
      <c r="J592" s="8">
        <f t="shared" si="60"/>
        <v>0.56399999999999995</v>
      </c>
      <c r="K592" s="7">
        <f t="shared" si="58"/>
        <v>51.611185885107453</v>
      </c>
      <c r="L592" s="22">
        <v>564</v>
      </c>
      <c r="M592" s="6">
        <f t="shared" si="61"/>
        <v>5.6399999999999999E-2</v>
      </c>
      <c r="N592" s="7">
        <f t="shared" si="59"/>
        <v>34.142674849893908</v>
      </c>
    </row>
    <row r="593" spans="9:14" x14ac:dyDescent="0.25">
      <c r="I593" s="19"/>
      <c r="J593" s="8">
        <f t="shared" si="60"/>
        <v>0.56499999999999995</v>
      </c>
      <c r="K593" s="7">
        <f t="shared" si="58"/>
        <v>51.636584862331411</v>
      </c>
      <c r="L593" s="22">
        <v>565</v>
      </c>
      <c r="M593" s="6">
        <f t="shared" si="61"/>
        <v>5.6500000000000002E-2</v>
      </c>
      <c r="N593" s="7">
        <f t="shared" si="59"/>
        <v>34.151481561659175</v>
      </c>
    </row>
    <row r="594" spans="9:14" x14ac:dyDescent="0.25">
      <c r="I594" s="19"/>
      <c r="J594" s="8">
        <f t="shared" si="60"/>
        <v>0.56599999999999995</v>
      </c>
      <c r="K594" s="7">
        <f t="shared" si="58"/>
        <v>51.661994401703588</v>
      </c>
      <c r="L594" s="22">
        <v>566</v>
      </c>
      <c r="M594" s="6">
        <f t="shared" si="61"/>
        <v>5.6599999999999998E-2</v>
      </c>
      <c r="N594" s="7">
        <f t="shared" si="59"/>
        <v>34.160275998731066</v>
      </c>
    </row>
    <row r="595" spans="9:14" x14ac:dyDescent="0.25">
      <c r="I595" s="19"/>
      <c r="J595" s="8">
        <f t="shared" si="60"/>
        <v>0.56699999999999995</v>
      </c>
      <c r="K595" s="7">
        <f t="shared" si="58"/>
        <v>51.687414676205378</v>
      </c>
      <c r="L595" s="22">
        <v>567</v>
      </c>
      <c r="M595" s="6">
        <f t="shared" si="61"/>
        <v>5.67E-2</v>
      </c>
      <c r="N595" s="7">
        <f t="shared" si="59"/>
        <v>34.169058202061521</v>
      </c>
    </row>
    <row r="596" spans="9:14" x14ac:dyDescent="0.25">
      <c r="I596" s="19"/>
      <c r="J596" s="8">
        <f t="shared" si="60"/>
        <v>0.56799999999999995</v>
      </c>
      <c r="K596" s="7">
        <f t="shared" si="58"/>
        <v>51.712845859315067</v>
      </c>
      <c r="L596" s="22">
        <v>568</v>
      </c>
      <c r="M596" s="6">
        <f t="shared" si="61"/>
        <v>5.6800000000000003E-2</v>
      </c>
      <c r="N596" s="7">
        <f t="shared" si="59"/>
        <v>34.177828212394076</v>
      </c>
    </row>
    <row r="597" spans="9:14" x14ac:dyDescent="0.25">
      <c r="I597" s="19"/>
      <c r="J597" s="8">
        <f t="shared" si="60"/>
        <v>0.56899999999999995</v>
      </c>
      <c r="K597" s="7">
        <f t="shared" si="58"/>
        <v>51.738288125016624</v>
      </c>
      <c r="L597" s="22">
        <v>569</v>
      </c>
      <c r="M597" s="6">
        <f t="shared" si="61"/>
        <v>5.6899999999999999E-2</v>
      </c>
      <c r="N597" s="7">
        <f t="shared" si="59"/>
        <v>34.186586070265342</v>
      </c>
    </row>
    <row r="598" spans="9:14" x14ac:dyDescent="0.25">
      <c r="I598" s="19"/>
      <c r="J598" s="8">
        <f t="shared" si="60"/>
        <v>0.56999999999999995</v>
      </c>
      <c r="K598" s="7">
        <f t="shared" si="58"/>
        <v>51.763741647808615</v>
      </c>
      <c r="L598" s="22">
        <v>570</v>
      </c>
      <c r="M598" s="6">
        <f t="shared" si="61"/>
        <v>5.7000000000000002E-2</v>
      </c>
      <c r="N598" s="7">
        <f t="shared" si="59"/>
        <v>34.19533181600638</v>
      </c>
    </row>
    <row r="599" spans="9:14" x14ac:dyDescent="0.25">
      <c r="I599" s="19"/>
      <c r="J599" s="8">
        <f t="shared" si="60"/>
        <v>0.57099999999999995</v>
      </c>
      <c r="K599" s="7">
        <f t="shared" si="58"/>
        <v>51.789206602713122</v>
      </c>
      <c r="L599" s="22">
        <v>571</v>
      </c>
      <c r="M599" s="6">
        <f t="shared" si="61"/>
        <v>5.7099999999999998E-2</v>
      </c>
      <c r="N599" s="7">
        <f t="shared" si="59"/>
        <v>34.204065489744124</v>
      </c>
    </row>
    <row r="600" spans="9:14" x14ac:dyDescent="0.25">
      <c r="I600" s="19"/>
      <c r="J600" s="8">
        <f t="shared" si="60"/>
        <v>0.57199999999999995</v>
      </c>
      <c r="K600" s="7">
        <f t="shared" si="58"/>
        <v>51.814683165284769</v>
      </c>
      <c r="L600" s="22">
        <v>572</v>
      </c>
      <c r="M600" s="6">
        <f t="shared" si="61"/>
        <v>5.7200000000000001E-2</v>
      </c>
      <c r="N600" s="7">
        <f t="shared" si="59"/>
        <v>34.212787131402742</v>
      </c>
    </row>
    <row r="601" spans="9:14" x14ac:dyDescent="0.25">
      <c r="I601" s="19"/>
      <c r="J601" s="8">
        <f t="shared" si="60"/>
        <v>0.57299999999999995</v>
      </c>
      <c r="K601" s="7">
        <f t="shared" si="58"/>
        <v>51.840171511619793</v>
      </c>
      <c r="L601" s="22">
        <v>573</v>
      </c>
      <c r="M601" s="6">
        <f t="shared" si="61"/>
        <v>5.7299999999999997E-2</v>
      </c>
      <c r="N601" s="7">
        <f t="shared" si="59"/>
        <v>34.221496780705046</v>
      </c>
    </row>
    <row r="602" spans="9:14" x14ac:dyDescent="0.25">
      <c r="I602" s="19"/>
      <c r="J602" s="8">
        <f t="shared" si="60"/>
        <v>0.57399999999999995</v>
      </c>
      <c r="K602" s="7">
        <f t="shared" si="58"/>
        <v>51.865671818365193</v>
      </c>
      <c r="L602" s="22">
        <v>574</v>
      </c>
      <c r="M602" s="6">
        <f t="shared" si="61"/>
        <v>5.74E-2</v>
      </c>
      <c r="N602" s="7">
        <f t="shared" si="59"/>
        <v>34.230194477173882</v>
      </c>
    </row>
    <row r="603" spans="9:14" x14ac:dyDescent="0.25">
      <c r="I603" s="19"/>
      <c r="J603" s="8">
        <f t="shared" si="60"/>
        <v>0.57499999999999996</v>
      </c>
      <c r="K603" s="7">
        <f t="shared" si="58"/>
        <v>51.891184262727926</v>
      </c>
      <c r="L603" s="22">
        <v>575</v>
      </c>
      <c r="M603" s="6">
        <f t="shared" si="61"/>
        <v>5.7500000000000002E-2</v>
      </c>
      <c r="N603" s="7">
        <f t="shared" si="59"/>
        <v>34.238880260133413</v>
      </c>
    </row>
    <row r="604" spans="9:14" x14ac:dyDescent="0.25">
      <c r="I604" s="19"/>
      <c r="J604" s="8">
        <f t="shared" si="60"/>
        <v>0.57599999999999996</v>
      </c>
      <c r="K604" s="7">
        <f t="shared" si="58"/>
        <v>51.916709022484198</v>
      </c>
      <c r="L604" s="22">
        <v>576</v>
      </c>
      <c r="M604" s="6">
        <f t="shared" si="61"/>
        <v>5.7599999999999998E-2</v>
      </c>
      <c r="N604" s="7">
        <f t="shared" si="59"/>
        <v>34.247554168710529</v>
      </c>
    </row>
    <row r="605" spans="9:14" x14ac:dyDescent="0.25">
      <c r="I605" s="19"/>
      <c r="J605" s="8">
        <f t="shared" si="60"/>
        <v>0.57699999999999996</v>
      </c>
      <c r="K605" s="7">
        <f t="shared" ref="K605:K668" si="62">_xlfn.NORM.INV(J605,$B$4,$E$4)</f>
        <v>51.942246275988836</v>
      </c>
      <c r="L605" s="22">
        <v>577</v>
      </c>
      <c r="M605" s="6">
        <f t="shared" si="61"/>
        <v>5.7700000000000001E-2</v>
      </c>
      <c r="N605" s="7">
        <f t="shared" ref="N605:N668" si="63">_xlfn.NORM.INV(M605,$B$4,$E$4)</f>
        <v>34.256216241836142</v>
      </c>
    </row>
    <row r="606" spans="9:14" x14ac:dyDescent="0.25">
      <c r="I606" s="19"/>
      <c r="J606" s="8">
        <f t="shared" ref="J606:J669" si="64">$L606/(999+1)</f>
        <v>0.57799999999999996</v>
      </c>
      <c r="K606" s="7">
        <f t="shared" si="62"/>
        <v>51.967796202184665</v>
      </c>
      <c r="L606" s="22">
        <v>578</v>
      </c>
      <c r="M606" s="6">
        <f t="shared" ref="M606:M669" si="65">$L606/(9999+1)</f>
        <v>5.7799999999999997E-2</v>
      </c>
      <c r="N606" s="7">
        <f t="shared" si="63"/>
        <v>34.264866518246542</v>
      </c>
    </row>
    <row r="607" spans="9:14" x14ac:dyDescent="0.25">
      <c r="I607" s="19"/>
      <c r="J607" s="8">
        <f t="shared" si="64"/>
        <v>0.57899999999999996</v>
      </c>
      <c r="K607" s="7">
        <f t="shared" si="62"/>
        <v>51.993358980612065</v>
      </c>
      <c r="L607" s="22">
        <v>579</v>
      </c>
      <c r="M607" s="6">
        <f t="shared" si="65"/>
        <v>5.79E-2</v>
      </c>
      <c r="N607" s="7">
        <f t="shared" si="63"/>
        <v>34.273505036484657</v>
      </c>
    </row>
    <row r="608" spans="9:14" x14ac:dyDescent="0.25">
      <c r="I608" s="19"/>
      <c r="J608" s="8">
        <f t="shared" si="64"/>
        <v>0.57999999999999996</v>
      </c>
      <c r="K608" s="7">
        <f t="shared" si="62"/>
        <v>52.018934791418509</v>
      </c>
      <c r="L608" s="22">
        <v>580</v>
      </c>
      <c r="M608" s="6">
        <f t="shared" si="65"/>
        <v>5.8000000000000003E-2</v>
      </c>
      <c r="N608" s="7">
        <f t="shared" si="63"/>
        <v>34.282131834901406</v>
      </c>
    </row>
    <row r="609" spans="9:14" x14ac:dyDescent="0.25">
      <c r="I609" s="19"/>
      <c r="J609" s="8">
        <f t="shared" si="64"/>
        <v>0.58099999999999996</v>
      </c>
      <c r="K609" s="7">
        <f t="shared" si="62"/>
        <v>52.044523815368208</v>
      </c>
      <c r="L609" s="22">
        <v>581</v>
      </c>
      <c r="M609" s="6">
        <f t="shared" si="65"/>
        <v>5.8099999999999999E-2</v>
      </c>
      <c r="N609" s="7">
        <f t="shared" si="63"/>
        <v>34.290746951656956</v>
      </c>
    </row>
    <row r="610" spans="9:14" x14ac:dyDescent="0.25">
      <c r="I610" s="19"/>
      <c r="J610" s="8">
        <f t="shared" si="64"/>
        <v>0.58199999999999996</v>
      </c>
      <c r="K610" s="7">
        <f t="shared" si="62"/>
        <v>52.070126233851873</v>
      </c>
      <c r="L610" s="22">
        <v>582</v>
      </c>
      <c r="M610" s="6">
        <f t="shared" si="65"/>
        <v>5.8200000000000002E-2</v>
      </c>
      <c r="N610" s="7">
        <f t="shared" si="63"/>
        <v>34.299350424721993</v>
      </c>
    </row>
    <row r="611" spans="9:14" x14ac:dyDescent="0.25">
      <c r="I611" s="19"/>
      <c r="J611" s="8">
        <f t="shared" si="64"/>
        <v>0.58299999999999996</v>
      </c>
      <c r="K611" s="7">
        <f t="shared" si="62"/>
        <v>52.095742228896491</v>
      </c>
      <c r="L611" s="22">
        <v>583</v>
      </c>
      <c r="M611" s="6">
        <f t="shared" si="65"/>
        <v>5.8299999999999998E-2</v>
      </c>
      <c r="N611" s="7">
        <f t="shared" si="63"/>
        <v>34.30794229187903</v>
      </c>
    </row>
    <row r="612" spans="9:14" x14ac:dyDescent="0.25">
      <c r="I612" s="19"/>
      <c r="J612" s="8">
        <f t="shared" si="64"/>
        <v>0.58399999999999996</v>
      </c>
      <c r="K612" s="7">
        <f t="shared" si="62"/>
        <v>52.121371983175244</v>
      </c>
      <c r="L612" s="22">
        <v>584</v>
      </c>
      <c r="M612" s="6">
        <f t="shared" si="65"/>
        <v>5.8400000000000001E-2</v>
      </c>
      <c r="N612" s="7">
        <f t="shared" si="63"/>
        <v>34.316522590723622</v>
      </c>
    </row>
    <row r="613" spans="9:14" x14ac:dyDescent="0.25">
      <c r="I613" s="19"/>
      <c r="J613" s="8">
        <f t="shared" si="64"/>
        <v>0.58499999999999996</v>
      </c>
      <c r="K613" s="7">
        <f t="shared" si="62"/>
        <v>52.147015680017446</v>
      </c>
      <c r="L613" s="22">
        <v>585</v>
      </c>
      <c r="M613" s="6">
        <f t="shared" si="65"/>
        <v>5.8500000000000003E-2</v>
      </c>
      <c r="N613" s="7">
        <f t="shared" si="63"/>
        <v>34.325091358665603</v>
      </c>
    </row>
    <row r="614" spans="9:14" x14ac:dyDescent="0.25">
      <c r="I614" s="19"/>
      <c r="J614" s="8">
        <f t="shared" si="64"/>
        <v>0.58599999999999997</v>
      </c>
      <c r="K614" s="7">
        <f t="shared" si="62"/>
        <v>52.172673503418636</v>
      </c>
      <c r="L614" s="22">
        <v>586</v>
      </c>
      <c r="M614" s="6">
        <f t="shared" si="65"/>
        <v>5.8599999999999999E-2</v>
      </c>
      <c r="N614" s="7">
        <f t="shared" si="63"/>
        <v>34.333648632930377</v>
      </c>
    </row>
    <row r="615" spans="9:14" x14ac:dyDescent="0.25">
      <c r="I615" s="19"/>
      <c r="J615" s="8">
        <f t="shared" si="64"/>
        <v>0.58699999999999997</v>
      </c>
      <c r="K615" s="7">
        <f t="shared" si="62"/>
        <v>52.198345638050682</v>
      </c>
      <c r="L615" s="22">
        <v>587</v>
      </c>
      <c r="M615" s="6">
        <f t="shared" si="65"/>
        <v>5.8700000000000002E-2</v>
      </c>
      <c r="N615" s="7">
        <f t="shared" si="63"/>
        <v>34.3421944505601</v>
      </c>
    </row>
    <row r="616" spans="9:14" x14ac:dyDescent="0.25">
      <c r="I616" s="19"/>
      <c r="J616" s="8">
        <f t="shared" si="64"/>
        <v>0.58799999999999997</v>
      </c>
      <c r="K616" s="7">
        <f t="shared" si="62"/>
        <v>52.224032269272065</v>
      </c>
      <c r="L616" s="22">
        <v>588</v>
      </c>
      <c r="M616" s="6">
        <f t="shared" si="65"/>
        <v>5.8799999999999998E-2</v>
      </c>
      <c r="N616" s="7">
        <f t="shared" si="63"/>
        <v>34.350728848414882</v>
      </c>
    </row>
    <row r="617" spans="9:14" x14ac:dyDescent="0.25">
      <c r="I617" s="19"/>
      <c r="J617" s="8">
        <f t="shared" si="64"/>
        <v>0.58899999999999997</v>
      </c>
      <c r="K617" s="7">
        <f t="shared" si="62"/>
        <v>52.249733583138116</v>
      </c>
      <c r="L617" s="22">
        <v>589</v>
      </c>
      <c r="M617" s="6">
        <f t="shared" si="65"/>
        <v>5.8900000000000001E-2</v>
      </c>
      <c r="N617" s="7">
        <f t="shared" si="63"/>
        <v>34.359251863174038</v>
      </c>
    </row>
    <row r="618" spans="9:14" x14ac:dyDescent="0.25">
      <c r="I618" s="19"/>
      <c r="J618" s="8">
        <f t="shared" si="64"/>
        <v>0.59</v>
      </c>
      <c r="K618" s="7">
        <f t="shared" si="62"/>
        <v>52.275449766411491</v>
      </c>
      <c r="L618" s="22">
        <v>590</v>
      </c>
      <c r="M618" s="6">
        <f t="shared" si="65"/>
        <v>5.8999999999999997E-2</v>
      </c>
      <c r="N618" s="7">
        <f t="shared" si="63"/>
        <v>34.367763531337239</v>
      </c>
    </row>
    <row r="619" spans="9:14" x14ac:dyDescent="0.25">
      <c r="I619" s="19"/>
      <c r="J619" s="8">
        <f t="shared" si="64"/>
        <v>0.59099999999999997</v>
      </c>
      <c r="K619" s="7">
        <f t="shared" si="62"/>
        <v>52.301181006572655</v>
      </c>
      <c r="L619" s="22">
        <v>591</v>
      </c>
      <c r="M619" s="6">
        <f t="shared" si="65"/>
        <v>5.91E-2</v>
      </c>
      <c r="N619" s="7">
        <f t="shared" si="63"/>
        <v>34.37626388922574</v>
      </c>
    </row>
    <row r="620" spans="9:14" x14ac:dyDescent="0.25">
      <c r="I620" s="19"/>
      <c r="J620" s="8">
        <f t="shared" si="64"/>
        <v>0.59199999999999997</v>
      </c>
      <c r="K620" s="7">
        <f t="shared" si="62"/>
        <v>52.326927491830446</v>
      </c>
      <c r="L620" s="22">
        <v>592</v>
      </c>
      <c r="M620" s="6">
        <f t="shared" si="65"/>
        <v>5.9200000000000003E-2</v>
      </c>
      <c r="N620" s="7">
        <f t="shared" si="63"/>
        <v>34.384752972983492</v>
      </c>
    </row>
    <row r="621" spans="9:14" x14ac:dyDescent="0.25">
      <c r="I621" s="19"/>
      <c r="J621" s="8">
        <f t="shared" si="64"/>
        <v>0.59299999999999997</v>
      </c>
      <c r="K621" s="7">
        <f t="shared" si="62"/>
        <v>52.352689411132793</v>
      </c>
      <c r="L621" s="22">
        <v>593</v>
      </c>
      <c r="M621" s="6">
        <f t="shared" si="65"/>
        <v>5.9299999999999999E-2</v>
      </c>
      <c r="N621" s="7">
        <f t="shared" si="63"/>
        <v>34.393230818578381</v>
      </c>
    </row>
    <row r="622" spans="9:14" x14ac:dyDescent="0.25">
      <c r="I622" s="19"/>
      <c r="J622" s="8">
        <f t="shared" si="64"/>
        <v>0.59399999999999997</v>
      </c>
      <c r="K622" s="7">
        <f t="shared" si="62"/>
        <v>52.37846695417749</v>
      </c>
      <c r="L622" s="22">
        <v>594</v>
      </c>
      <c r="M622" s="6">
        <f t="shared" si="65"/>
        <v>5.9400000000000001E-2</v>
      </c>
      <c r="N622" s="7">
        <f t="shared" si="63"/>
        <v>34.401697461803323</v>
      </c>
    </row>
    <row r="623" spans="9:14" x14ac:dyDescent="0.25">
      <c r="I623" s="19"/>
      <c r="J623" s="8">
        <f t="shared" si="64"/>
        <v>0.59499999999999997</v>
      </c>
      <c r="K623" s="7">
        <f t="shared" si="62"/>
        <v>52.40426031142308</v>
      </c>
      <c r="L623" s="22">
        <v>595</v>
      </c>
      <c r="M623" s="6">
        <f t="shared" si="65"/>
        <v>5.9499999999999997E-2</v>
      </c>
      <c r="N623" s="7">
        <f t="shared" si="63"/>
        <v>34.410152938277442</v>
      </c>
    </row>
    <row r="624" spans="9:14" x14ac:dyDescent="0.25">
      <c r="I624" s="19"/>
      <c r="J624" s="8">
        <f t="shared" si="64"/>
        <v>0.59599999999999997</v>
      </c>
      <c r="K624" s="7">
        <f t="shared" si="62"/>
        <v>52.430069674099819</v>
      </c>
      <c r="L624" s="22">
        <v>596</v>
      </c>
      <c r="M624" s="6">
        <f t="shared" si="65"/>
        <v>5.96E-2</v>
      </c>
      <c r="N624" s="7">
        <f t="shared" si="63"/>
        <v>34.418597283447198</v>
      </c>
    </row>
    <row r="625" spans="9:14" x14ac:dyDescent="0.25">
      <c r="I625" s="19"/>
      <c r="J625" s="8">
        <f t="shared" si="64"/>
        <v>0.59699999999999998</v>
      </c>
      <c r="K625" s="7">
        <f t="shared" si="62"/>
        <v>52.455895234220812</v>
      </c>
      <c r="L625" s="22">
        <v>597</v>
      </c>
      <c r="M625" s="6">
        <f t="shared" si="65"/>
        <v>5.9700000000000003E-2</v>
      </c>
      <c r="N625" s="7">
        <f t="shared" si="63"/>
        <v>34.427030532587523</v>
      </c>
    </row>
    <row r="626" spans="9:14" x14ac:dyDescent="0.25">
      <c r="I626" s="19"/>
      <c r="J626" s="8">
        <f t="shared" si="64"/>
        <v>0.59799999999999998</v>
      </c>
      <c r="K626" s="7">
        <f t="shared" si="62"/>
        <v>52.481737184593129</v>
      </c>
      <c r="L626" s="22">
        <v>598</v>
      </c>
      <c r="M626" s="6">
        <f t="shared" si="65"/>
        <v>5.9799999999999999E-2</v>
      </c>
      <c r="N626" s="7">
        <f t="shared" si="63"/>
        <v>34.435452720802921</v>
      </c>
    </row>
    <row r="627" spans="9:14" x14ac:dyDescent="0.25">
      <c r="I627" s="19"/>
      <c r="J627" s="8">
        <f t="shared" si="64"/>
        <v>0.59899999999999998</v>
      </c>
      <c r="K627" s="7">
        <f t="shared" si="62"/>
        <v>52.507595718829158</v>
      </c>
      <c r="L627" s="22">
        <v>599</v>
      </c>
      <c r="M627" s="6">
        <f t="shared" si="65"/>
        <v>5.9900000000000002E-2</v>
      </c>
      <c r="N627" s="7">
        <f t="shared" si="63"/>
        <v>34.44386388302857</v>
      </c>
    </row>
    <row r="628" spans="9:14" x14ac:dyDescent="0.25">
      <c r="I628" s="19"/>
      <c r="J628" s="8">
        <f t="shared" si="64"/>
        <v>0.6</v>
      </c>
      <c r="K628" s="7">
        <f t="shared" si="62"/>
        <v>52.533471031357998</v>
      </c>
      <c r="L628" s="22">
        <v>600</v>
      </c>
      <c r="M628" s="6">
        <f t="shared" si="65"/>
        <v>0.06</v>
      </c>
      <c r="N628" s="7">
        <f t="shared" si="63"/>
        <v>34.452264054031474</v>
      </c>
    </row>
    <row r="629" spans="9:14" x14ac:dyDescent="0.25">
      <c r="I629" s="19"/>
      <c r="J629" s="8">
        <f t="shared" si="64"/>
        <v>0.60099999999999998</v>
      </c>
      <c r="K629" s="7">
        <f t="shared" si="62"/>
        <v>52.559363317436933</v>
      </c>
      <c r="L629" s="22">
        <v>601</v>
      </c>
      <c r="M629" s="6">
        <f t="shared" si="65"/>
        <v>6.0100000000000001E-2</v>
      </c>
      <c r="N629" s="7">
        <f t="shared" si="63"/>
        <v>34.460653268411477</v>
      </c>
    </row>
    <row r="630" spans="9:14" x14ac:dyDescent="0.25">
      <c r="I630" s="19"/>
      <c r="J630" s="8">
        <f t="shared" si="64"/>
        <v>0.60199999999999998</v>
      </c>
      <c r="K630" s="7">
        <f t="shared" si="62"/>
        <v>52.585272773163098</v>
      </c>
      <c r="L630" s="22">
        <v>602</v>
      </c>
      <c r="M630" s="6">
        <f t="shared" si="65"/>
        <v>6.0199999999999997E-2</v>
      </c>
      <c r="N630" s="7">
        <f t="shared" si="63"/>
        <v>34.469031560602424</v>
      </c>
    </row>
    <row r="631" spans="9:14" x14ac:dyDescent="0.25">
      <c r="I631" s="19"/>
      <c r="J631" s="8">
        <f t="shared" si="64"/>
        <v>0.60299999999999998</v>
      </c>
      <c r="K631" s="7">
        <f t="shared" si="62"/>
        <v>52.611199595485182</v>
      </c>
      <c r="L631" s="22">
        <v>603</v>
      </c>
      <c r="M631" s="6">
        <f t="shared" si="65"/>
        <v>6.0299999999999999E-2</v>
      </c>
      <c r="N631" s="7">
        <f t="shared" si="63"/>
        <v>34.477398964873174</v>
      </c>
    </row>
    <row r="632" spans="9:14" x14ac:dyDescent="0.25">
      <c r="I632" s="19"/>
      <c r="J632" s="8">
        <f t="shared" si="64"/>
        <v>0.60399999999999998</v>
      </c>
      <c r="K632" s="7">
        <f t="shared" si="62"/>
        <v>52.637143982215299</v>
      </c>
      <c r="L632" s="22">
        <v>604</v>
      </c>
      <c r="M632" s="6">
        <f t="shared" si="65"/>
        <v>6.0400000000000002E-2</v>
      </c>
      <c r="N632" s="7">
        <f t="shared" si="63"/>
        <v>34.485755515328691</v>
      </c>
    </row>
    <row r="633" spans="9:14" x14ac:dyDescent="0.25">
      <c r="I633" s="19"/>
      <c r="J633" s="8">
        <f t="shared" si="64"/>
        <v>0.60499999999999998</v>
      </c>
      <c r="K633" s="7">
        <f t="shared" si="62"/>
        <v>52.663106132040951</v>
      </c>
      <c r="L633" s="22">
        <v>605</v>
      </c>
      <c r="M633" s="6">
        <f t="shared" si="65"/>
        <v>6.0499999999999998E-2</v>
      </c>
      <c r="N633" s="7">
        <f t="shared" si="63"/>
        <v>34.494101245911096</v>
      </c>
    </row>
    <row r="634" spans="9:14" x14ac:dyDescent="0.25">
      <c r="I634" s="19"/>
      <c r="J634" s="8">
        <f t="shared" si="64"/>
        <v>0.60599999999999998</v>
      </c>
      <c r="K634" s="7">
        <f t="shared" si="62"/>
        <v>52.689086244537094</v>
      </c>
      <c r="L634" s="22">
        <v>606</v>
      </c>
      <c r="M634" s="6">
        <f t="shared" si="65"/>
        <v>6.0600000000000001E-2</v>
      </c>
      <c r="N634" s="7">
        <f t="shared" si="63"/>
        <v>34.502436190400687</v>
      </c>
    </row>
    <row r="635" spans="9:14" x14ac:dyDescent="0.25">
      <c r="I635" s="19"/>
      <c r="J635" s="8">
        <f t="shared" si="64"/>
        <v>0.60699999999999998</v>
      </c>
      <c r="K635" s="7">
        <f t="shared" si="62"/>
        <v>52.715084520178387</v>
      </c>
      <c r="L635" s="22">
        <v>607</v>
      </c>
      <c r="M635" s="6">
        <f t="shared" si="65"/>
        <v>6.0699999999999997E-2</v>
      </c>
      <c r="N635" s="7">
        <f t="shared" si="63"/>
        <v>34.510760382417054</v>
      </c>
    </row>
    <row r="636" spans="9:14" x14ac:dyDescent="0.25">
      <c r="I636" s="19"/>
      <c r="J636" s="8">
        <f t="shared" si="64"/>
        <v>0.60799999999999998</v>
      </c>
      <c r="K636" s="7">
        <f t="shared" si="62"/>
        <v>52.741101160351469</v>
      </c>
      <c r="L636" s="22">
        <v>608</v>
      </c>
      <c r="M636" s="6">
        <f t="shared" si="65"/>
        <v>6.08E-2</v>
      </c>
      <c r="N636" s="7">
        <f t="shared" si="63"/>
        <v>34.519073855420004</v>
      </c>
    </row>
    <row r="637" spans="9:14" x14ac:dyDescent="0.25">
      <c r="I637" s="19"/>
      <c r="J637" s="8">
        <f t="shared" si="64"/>
        <v>0.60899999999999999</v>
      </c>
      <c r="K637" s="7">
        <f t="shared" si="62"/>
        <v>52.76713636736747</v>
      </c>
      <c r="L637" s="22">
        <v>609</v>
      </c>
      <c r="M637" s="6">
        <f t="shared" si="65"/>
        <v>6.0900000000000003E-2</v>
      </c>
      <c r="N637" s="7">
        <f t="shared" si="63"/>
        <v>34.527376642710692</v>
      </c>
    </row>
    <row r="638" spans="9:14" x14ac:dyDescent="0.25">
      <c r="I638" s="19"/>
      <c r="J638" s="8">
        <f t="shared" si="64"/>
        <v>0.61</v>
      </c>
      <c r="K638" s="7">
        <f t="shared" si="62"/>
        <v>52.793190344474539</v>
      </c>
      <c r="L638" s="22">
        <v>610</v>
      </c>
      <c r="M638" s="6">
        <f t="shared" si="65"/>
        <v>6.0999999999999999E-2</v>
      </c>
      <c r="N638" s="7">
        <f t="shared" si="63"/>
        <v>34.535668777432527</v>
      </c>
    </row>
    <row r="639" spans="9:14" x14ac:dyDescent="0.25">
      <c r="I639" s="19"/>
      <c r="J639" s="8">
        <f t="shared" si="64"/>
        <v>0.61099999999999999</v>
      </c>
      <c r="K639" s="7">
        <f t="shared" si="62"/>
        <v>52.819263295870613</v>
      </c>
      <c r="L639" s="22">
        <v>611</v>
      </c>
      <c r="M639" s="6">
        <f t="shared" si="65"/>
        <v>6.1100000000000002E-2</v>
      </c>
      <c r="N639" s="7">
        <f t="shared" si="63"/>
        <v>34.543950292572262</v>
      </c>
    </row>
    <row r="640" spans="9:14" x14ac:dyDescent="0.25">
      <c r="I640" s="19"/>
      <c r="J640" s="8">
        <f t="shared" si="64"/>
        <v>0.61199999999999999</v>
      </c>
      <c r="K640" s="7">
        <f t="shared" si="62"/>
        <v>52.845355426716218</v>
      </c>
      <c r="L640" s="22">
        <v>612</v>
      </c>
      <c r="M640" s="6">
        <f t="shared" si="65"/>
        <v>6.1199999999999997E-2</v>
      </c>
      <c r="N640" s="7">
        <f t="shared" si="63"/>
        <v>34.552221220960973</v>
      </c>
    </row>
    <row r="641" spans="9:14" x14ac:dyDescent="0.25">
      <c r="I641" s="19"/>
      <c r="J641" s="8">
        <f t="shared" si="64"/>
        <v>0.61299999999999999</v>
      </c>
      <c r="K641" s="7">
        <f t="shared" si="62"/>
        <v>52.871466943147453</v>
      </c>
      <c r="L641" s="22">
        <v>613</v>
      </c>
      <c r="M641" s="6">
        <f t="shared" si="65"/>
        <v>6.13E-2</v>
      </c>
      <c r="N641" s="7">
        <f t="shared" si="63"/>
        <v>34.560481595274993</v>
      </c>
    </row>
    <row r="642" spans="9:14" x14ac:dyDescent="0.25">
      <c r="I642" s="19"/>
      <c r="J642" s="8">
        <f t="shared" si="64"/>
        <v>0.61399999999999999</v>
      </c>
      <c r="K642" s="7">
        <f t="shared" si="62"/>
        <v>52.89759805228914</v>
      </c>
      <c r="L642" s="22">
        <v>614</v>
      </c>
      <c r="M642" s="6">
        <f t="shared" si="65"/>
        <v>6.1400000000000003E-2</v>
      </c>
      <c r="N642" s="7">
        <f t="shared" si="63"/>
        <v>34.568731448036985</v>
      </c>
    </row>
    <row r="643" spans="9:14" x14ac:dyDescent="0.25">
      <c r="I643" s="19"/>
      <c r="J643" s="8">
        <f t="shared" si="64"/>
        <v>0.61499999999999999</v>
      </c>
      <c r="K643" s="7">
        <f t="shared" si="62"/>
        <v>52.923748962268043</v>
      </c>
      <c r="L643" s="22">
        <v>615</v>
      </c>
      <c r="M643" s="6">
        <f t="shared" si="65"/>
        <v>6.1499999999999999E-2</v>
      </c>
      <c r="N643" s="7">
        <f t="shared" si="63"/>
        <v>34.576970811616832</v>
      </c>
    </row>
    <row r="644" spans="9:14" x14ac:dyDescent="0.25">
      <c r="I644" s="19"/>
      <c r="J644" s="8">
        <f t="shared" si="64"/>
        <v>0.61599999999999999</v>
      </c>
      <c r="K644" s="7">
        <f t="shared" si="62"/>
        <v>52.949919882226261</v>
      </c>
      <c r="L644" s="22">
        <v>616</v>
      </c>
      <c r="M644" s="6">
        <f t="shared" si="65"/>
        <v>6.1600000000000002E-2</v>
      </c>
      <c r="N644" s="7">
        <f t="shared" si="63"/>
        <v>34.585199718232651</v>
      </c>
    </row>
    <row r="645" spans="9:14" x14ac:dyDescent="0.25">
      <c r="I645" s="19"/>
      <c r="J645" s="8">
        <f t="shared" si="64"/>
        <v>0.61699999999999999</v>
      </c>
      <c r="K645" s="7">
        <f t="shared" si="62"/>
        <v>52.976111022334798</v>
      </c>
      <c r="L645" s="22">
        <v>617</v>
      </c>
      <c r="M645" s="6">
        <f t="shared" si="65"/>
        <v>6.1699999999999998E-2</v>
      </c>
      <c r="N645" s="7">
        <f t="shared" si="63"/>
        <v>34.593418199951749</v>
      </c>
    </row>
    <row r="646" spans="9:14" x14ac:dyDescent="0.25">
      <c r="I646" s="19"/>
      <c r="J646" s="8">
        <f t="shared" si="64"/>
        <v>0.61799999999999999</v>
      </c>
      <c r="K646" s="7">
        <f t="shared" si="62"/>
        <v>53.002322593807222</v>
      </c>
      <c r="L646" s="22">
        <v>618</v>
      </c>
      <c r="M646" s="6">
        <f t="shared" si="65"/>
        <v>6.1800000000000001E-2</v>
      </c>
      <c r="N646" s="7">
        <f t="shared" si="63"/>
        <v>34.601626288691563</v>
      </c>
    </row>
    <row r="647" spans="9:14" x14ac:dyDescent="0.25">
      <c r="I647" s="19"/>
      <c r="J647" s="8">
        <f t="shared" si="64"/>
        <v>0.61899999999999999</v>
      </c>
      <c r="K647" s="7">
        <f t="shared" si="62"/>
        <v>53.028554808913491</v>
      </c>
      <c r="L647" s="22">
        <v>619</v>
      </c>
      <c r="M647" s="6">
        <f t="shared" si="65"/>
        <v>6.1899999999999997E-2</v>
      </c>
      <c r="N647" s="7">
        <f t="shared" si="63"/>
        <v>34.609824016220593</v>
      </c>
    </row>
    <row r="648" spans="9:14" x14ac:dyDescent="0.25">
      <c r="I648" s="19"/>
      <c r="J648" s="8">
        <f t="shared" si="64"/>
        <v>0.62</v>
      </c>
      <c r="K648" s="7">
        <f t="shared" si="62"/>
        <v>53.05480788099397</v>
      </c>
      <c r="L648" s="22">
        <v>620</v>
      </c>
      <c r="M648" s="6">
        <f t="shared" si="65"/>
        <v>6.2E-2</v>
      </c>
      <c r="N648" s="7">
        <f t="shared" si="63"/>
        <v>34.618011414159355</v>
      </c>
    </row>
    <row r="649" spans="9:14" x14ac:dyDescent="0.25">
      <c r="I649" s="19"/>
      <c r="J649" s="8">
        <f t="shared" si="64"/>
        <v>0.621</v>
      </c>
      <c r="K649" s="7">
        <f t="shared" si="62"/>
        <v>53.081082024473552</v>
      </c>
      <c r="L649" s="22">
        <v>621</v>
      </c>
      <c r="M649" s="6">
        <f t="shared" si="65"/>
        <v>6.2100000000000002E-2</v>
      </c>
      <c r="N649" s="7">
        <f t="shared" si="63"/>
        <v>34.626188513981319</v>
      </c>
    </row>
    <row r="650" spans="9:14" x14ac:dyDescent="0.25">
      <c r="I650" s="19"/>
      <c r="J650" s="8">
        <f t="shared" si="64"/>
        <v>0.622</v>
      </c>
      <c r="K650" s="7">
        <f t="shared" si="62"/>
        <v>53.107377454875916</v>
      </c>
      <c r="L650" s="22">
        <v>622</v>
      </c>
      <c r="M650" s="6">
        <f t="shared" si="65"/>
        <v>6.2199999999999998E-2</v>
      </c>
      <c r="N650" s="7">
        <f t="shared" si="63"/>
        <v>34.634355347013795</v>
      </c>
    </row>
    <row r="651" spans="9:14" x14ac:dyDescent="0.25">
      <c r="I651" s="19"/>
      <c r="J651" s="8">
        <f t="shared" si="64"/>
        <v>0.623</v>
      </c>
      <c r="K651" s="7">
        <f t="shared" si="62"/>
        <v>53.133694388838059</v>
      </c>
      <c r="L651" s="22">
        <v>623</v>
      </c>
      <c r="M651" s="6">
        <f t="shared" si="65"/>
        <v>6.2300000000000001E-2</v>
      </c>
      <c r="N651" s="7">
        <f t="shared" si="63"/>
        <v>34.642511944438873</v>
      </c>
    </row>
    <row r="652" spans="9:14" x14ac:dyDescent="0.25">
      <c r="I652" s="19"/>
      <c r="J652" s="8">
        <f t="shared" si="64"/>
        <v>0.624</v>
      </c>
      <c r="K652" s="7">
        <f t="shared" si="62"/>
        <v>53.16003304412483</v>
      </c>
      <c r="L652" s="22">
        <v>624</v>
      </c>
      <c r="M652" s="6">
        <f t="shared" si="65"/>
        <v>6.2399999999999997E-2</v>
      </c>
      <c r="N652" s="7">
        <f t="shared" si="63"/>
        <v>34.650658337294338</v>
      </c>
    </row>
    <row r="653" spans="9:14" x14ac:dyDescent="0.25">
      <c r="I653" s="19"/>
      <c r="J653" s="8">
        <f t="shared" si="64"/>
        <v>0.625</v>
      </c>
      <c r="K653" s="7">
        <f t="shared" si="62"/>
        <v>53.186393639643754</v>
      </c>
      <c r="L653" s="22">
        <v>625</v>
      </c>
      <c r="M653" s="6">
        <f t="shared" si="65"/>
        <v>6.25E-2</v>
      </c>
      <c r="N653" s="7">
        <f t="shared" si="63"/>
        <v>34.65879455647454</v>
      </c>
    </row>
    <row r="654" spans="9:14" x14ac:dyDescent="0.25">
      <c r="I654" s="19"/>
      <c r="J654" s="8">
        <f t="shared" si="64"/>
        <v>0.626</v>
      </c>
      <c r="K654" s="7">
        <f t="shared" si="62"/>
        <v>53.212776395459969</v>
      </c>
      <c r="L654" s="22">
        <v>626</v>
      </c>
      <c r="M654" s="6">
        <f t="shared" si="65"/>
        <v>6.2600000000000003E-2</v>
      </c>
      <c r="N654" s="7">
        <f t="shared" si="63"/>
        <v>34.666920632731312</v>
      </c>
    </row>
    <row r="655" spans="9:14" x14ac:dyDescent="0.25">
      <c r="I655" s="19"/>
      <c r="J655" s="8">
        <f t="shared" si="64"/>
        <v>0.627</v>
      </c>
      <c r="K655" s="7">
        <f t="shared" si="62"/>
        <v>53.23918153281133</v>
      </c>
      <c r="L655" s="22">
        <v>627</v>
      </c>
      <c r="M655" s="6">
        <f t="shared" si="65"/>
        <v>6.2700000000000006E-2</v>
      </c>
      <c r="N655" s="7">
        <f t="shared" si="63"/>
        <v>34.675036596674843</v>
      </c>
    </row>
    <row r="656" spans="9:14" x14ac:dyDescent="0.25">
      <c r="I656" s="19"/>
      <c r="J656" s="8">
        <f t="shared" si="64"/>
        <v>0.628</v>
      </c>
      <c r="K656" s="7">
        <f t="shared" si="62"/>
        <v>53.265609274123726</v>
      </c>
      <c r="L656" s="22">
        <v>628</v>
      </c>
      <c r="M656" s="6">
        <f t="shared" si="65"/>
        <v>6.2799999999999995E-2</v>
      </c>
      <c r="N656" s="7">
        <f t="shared" si="63"/>
        <v>34.68314247877457</v>
      </c>
    </row>
    <row r="657" spans="9:14" x14ac:dyDescent="0.25">
      <c r="I657" s="19"/>
      <c r="J657" s="8">
        <f t="shared" si="64"/>
        <v>0.629</v>
      </c>
      <c r="K657" s="7">
        <f t="shared" si="62"/>
        <v>53.292059843026514</v>
      </c>
      <c r="L657" s="22">
        <v>629</v>
      </c>
      <c r="M657" s="6">
        <f t="shared" si="65"/>
        <v>6.2899999999999998E-2</v>
      </c>
      <c r="N657" s="7">
        <f t="shared" si="63"/>
        <v>34.691238309360017</v>
      </c>
    </row>
    <row r="658" spans="9:14" x14ac:dyDescent="0.25">
      <c r="I658" s="19"/>
      <c r="J658" s="8">
        <f t="shared" si="64"/>
        <v>0.63</v>
      </c>
      <c r="K658" s="7">
        <f t="shared" si="62"/>
        <v>53.318533464368166</v>
      </c>
      <c r="L658" s="22">
        <v>630</v>
      </c>
      <c r="M658" s="6">
        <f t="shared" si="65"/>
        <v>6.3E-2</v>
      </c>
      <c r="N658" s="7">
        <f t="shared" si="63"/>
        <v>34.699324118621718</v>
      </c>
    </row>
    <row r="659" spans="9:14" x14ac:dyDescent="0.25">
      <c r="I659" s="19"/>
      <c r="J659" s="8">
        <f t="shared" si="64"/>
        <v>0.63100000000000001</v>
      </c>
      <c r="K659" s="7">
        <f t="shared" si="62"/>
        <v>53.345030364232123</v>
      </c>
      <c r="L659" s="22">
        <v>631</v>
      </c>
      <c r="M659" s="6">
        <f t="shared" si="65"/>
        <v>6.3100000000000003E-2</v>
      </c>
      <c r="N659" s="7">
        <f t="shared" si="63"/>
        <v>34.707399936612006</v>
      </c>
    </row>
    <row r="660" spans="9:14" x14ac:dyDescent="0.25">
      <c r="I660" s="19"/>
      <c r="J660" s="8">
        <f t="shared" si="64"/>
        <v>0.63200000000000001</v>
      </c>
      <c r="K660" s="7">
        <f t="shared" si="62"/>
        <v>53.371550769952776</v>
      </c>
      <c r="L660" s="22">
        <v>632</v>
      </c>
      <c r="M660" s="6">
        <f t="shared" si="65"/>
        <v>6.3200000000000006E-2</v>
      </c>
      <c r="N660" s="7">
        <f t="shared" si="63"/>
        <v>34.715465793245919</v>
      </c>
    </row>
    <row r="661" spans="9:14" x14ac:dyDescent="0.25">
      <c r="I661" s="19"/>
      <c r="J661" s="8">
        <f t="shared" si="64"/>
        <v>0.63300000000000001</v>
      </c>
      <c r="K661" s="7">
        <f t="shared" si="62"/>
        <v>53.398094910131668</v>
      </c>
      <c r="L661" s="22">
        <v>633</v>
      </c>
      <c r="M661" s="6">
        <f t="shared" si="65"/>
        <v>6.3299999999999995E-2</v>
      </c>
      <c r="N661" s="7">
        <f t="shared" si="63"/>
        <v>34.723521718302024</v>
      </c>
    </row>
    <row r="662" spans="9:14" x14ac:dyDescent="0.25">
      <c r="I662" s="19"/>
      <c r="J662" s="8">
        <f t="shared" si="64"/>
        <v>0.63400000000000001</v>
      </c>
      <c r="K662" s="7">
        <f t="shared" si="62"/>
        <v>53.424663014653902</v>
      </c>
      <c r="L662" s="22">
        <v>634</v>
      </c>
      <c r="M662" s="6">
        <f t="shared" si="65"/>
        <v>6.3399999999999998E-2</v>
      </c>
      <c r="N662" s="7">
        <f t="shared" si="63"/>
        <v>34.731567741423248</v>
      </c>
    </row>
    <row r="663" spans="9:14" x14ac:dyDescent="0.25">
      <c r="I663" s="19"/>
      <c r="J663" s="8">
        <f t="shared" si="64"/>
        <v>0.63500000000000001</v>
      </c>
      <c r="K663" s="7">
        <f t="shared" si="62"/>
        <v>53.451255314704724</v>
      </c>
      <c r="L663" s="22">
        <v>635</v>
      </c>
      <c r="M663" s="6">
        <f t="shared" si="65"/>
        <v>6.3500000000000001E-2</v>
      </c>
      <c r="N663" s="7">
        <f t="shared" si="63"/>
        <v>34.739603892117742</v>
      </c>
    </row>
    <row r="664" spans="9:14" x14ac:dyDescent="0.25">
      <c r="I664" s="19"/>
      <c r="J664" s="8">
        <f t="shared" si="64"/>
        <v>0.63600000000000001</v>
      </c>
      <c r="K664" s="7">
        <f t="shared" si="62"/>
        <v>53.477872042786274</v>
      </c>
      <c r="L664" s="22">
        <v>636</v>
      </c>
      <c r="M664" s="6">
        <f t="shared" si="65"/>
        <v>6.3600000000000004E-2</v>
      </c>
      <c r="N664" s="7">
        <f t="shared" si="63"/>
        <v>34.747630199759648</v>
      </c>
    </row>
    <row r="665" spans="9:14" x14ac:dyDescent="0.25">
      <c r="I665" s="19"/>
      <c r="J665" s="8">
        <f t="shared" si="64"/>
        <v>0.63700000000000001</v>
      </c>
      <c r="K665" s="7">
        <f t="shared" si="62"/>
        <v>53.504513432734612</v>
      </c>
      <c r="L665" s="22">
        <v>637</v>
      </c>
      <c r="M665" s="6">
        <f t="shared" si="65"/>
        <v>6.3700000000000007E-2</v>
      </c>
      <c r="N665" s="7">
        <f t="shared" si="63"/>
        <v>34.755646693589995</v>
      </c>
    </row>
    <row r="666" spans="9:14" x14ac:dyDescent="0.25">
      <c r="I666" s="19"/>
      <c r="J666" s="8">
        <f t="shared" si="64"/>
        <v>0.63800000000000001</v>
      </c>
      <c r="K666" s="7">
        <f t="shared" si="62"/>
        <v>53.53117971973689</v>
      </c>
      <c r="L666" s="22">
        <v>638</v>
      </c>
      <c r="M666" s="6">
        <f t="shared" si="65"/>
        <v>6.3799999999999996E-2</v>
      </c>
      <c r="N666" s="7">
        <f t="shared" si="63"/>
        <v>34.763653402717438</v>
      </c>
    </row>
    <row r="667" spans="9:14" x14ac:dyDescent="0.25">
      <c r="I667" s="19"/>
      <c r="J667" s="8">
        <f t="shared" si="64"/>
        <v>0.63900000000000001</v>
      </c>
      <c r="K667" s="7">
        <f t="shared" si="62"/>
        <v>53.557871140348752</v>
      </c>
      <c r="L667" s="22">
        <v>639</v>
      </c>
      <c r="M667" s="6">
        <f t="shared" si="65"/>
        <v>6.3899999999999998E-2</v>
      </c>
      <c r="N667" s="7">
        <f t="shared" si="63"/>
        <v>34.771650356119117</v>
      </c>
    </row>
    <row r="668" spans="9:14" x14ac:dyDescent="0.25">
      <c r="I668" s="19"/>
      <c r="J668" s="8">
        <f t="shared" si="64"/>
        <v>0.64</v>
      </c>
      <c r="K668" s="7">
        <f t="shared" si="62"/>
        <v>53.584587932511937</v>
      </c>
      <c r="L668" s="22">
        <v>640</v>
      </c>
      <c r="M668" s="6">
        <f t="shared" si="65"/>
        <v>6.4000000000000001E-2</v>
      </c>
      <c r="N668" s="7">
        <f t="shared" si="63"/>
        <v>34.779637582641442</v>
      </c>
    </row>
    <row r="669" spans="9:14" x14ac:dyDescent="0.25">
      <c r="I669" s="19"/>
      <c r="J669" s="8">
        <f t="shared" si="64"/>
        <v>0.64100000000000001</v>
      </c>
      <c r="K669" s="7">
        <f t="shared" ref="K669:K732" si="66">_xlfn.NORM.INV(J669,$B$4,$E$4)</f>
        <v>53.61133033557212</v>
      </c>
      <c r="L669" s="22">
        <v>641</v>
      </c>
      <c r="M669" s="6">
        <f t="shared" si="65"/>
        <v>6.4100000000000004E-2</v>
      </c>
      <c r="N669" s="7">
        <f t="shared" ref="N669:N732" si="67">_xlfn.NORM.INV(M669,$B$4,$E$4)</f>
        <v>34.787615111000861</v>
      </c>
    </row>
    <row r="670" spans="9:14" x14ac:dyDescent="0.25">
      <c r="I670" s="19"/>
      <c r="J670" s="8">
        <f t="shared" ref="J670:J733" si="68">$L670/(999+1)</f>
        <v>0.64200000000000002</v>
      </c>
      <c r="K670" s="7">
        <f t="shared" si="66"/>
        <v>53.638098590296956</v>
      </c>
      <c r="L670" s="22">
        <v>642</v>
      </c>
      <c r="M670" s="6">
        <f t="shared" ref="M670:M733" si="69">$L670/(9999+1)</f>
        <v>6.4199999999999993E-2</v>
      </c>
      <c r="N670" s="7">
        <f t="shared" si="67"/>
        <v>34.795582969784711</v>
      </c>
    </row>
    <row r="671" spans="9:14" x14ac:dyDescent="0.25">
      <c r="I671" s="19"/>
      <c r="J671" s="8">
        <f t="shared" si="68"/>
        <v>0.64300000000000002</v>
      </c>
      <c r="K671" s="7">
        <f t="shared" si="66"/>
        <v>53.66489293889434</v>
      </c>
      <c r="L671" s="22">
        <v>643</v>
      </c>
      <c r="M671" s="6">
        <f t="shared" si="69"/>
        <v>6.4299999999999996E-2</v>
      </c>
      <c r="N671" s="7">
        <f t="shared" si="67"/>
        <v>34.80354118745192</v>
      </c>
    </row>
    <row r="672" spans="9:14" x14ac:dyDescent="0.25">
      <c r="I672" s="19"/>
      <c r="J672" s="8">
        <f t="shared" si="68"/>
        <v>0.64400000000000002</v>
      </c>
      <c r="K672" s="7">
        <f t="shared" si="66"/>
        <v>53.6917136250309</v>
      </c>
      <c r="L672" s="22">
        <v>644</v>
      </c>
      <c r="M672" s="6">
        <f t="shared" si="69"/>
        <v>6.4399999999999999E-2</v>
      </c>
      <c r="N672" s="7">
        <f t="shared" si="67"/>
        <v>34.811489792333859</v>
      </c>
    </row>
    <row r="673" spans="9:14" x14ac:dyDescent="0.25">
      <c r="I673" s="19"/>
      <c r="J673" s="8">
        <f t="shared" si="68"/>
        <v>0.64500000000000002</v>
      </c>
      <c r="K673" s="7">
        <f t="shared" si="66"/>
        <v>53.71856089385075</v>
      </c>
      <c r="L673" s="22">
        <v>645</v>
      </c>
      <c r="M673" s="6">
        <f t="shared" si="69"/>
        <v>6.4500000000000002E-2</v>
      </c>
      <c r="N673" s="7">
        <f t="shared" si="67"/>
        <v>34.819428812635053</v>
      </c>
    </row>
    <row r="674" spans="9:14" x14ac:dyDescent="0.25">
      <c r="I674" s="19"/>
      <c r="J674" s="8">
        <f t="shared" si="68"/>
        <v>0.64600000000000002</v>
      </c>
      <c r="K674" s="7">
        <f t="shared" si="66"/>
        <v>53.745434991994429</v>
      </c>
      <c r="L674" s="22">
        <v>646</v>
      </c>
      <c r="M674" s="6">
        <f t="shared" si="69"/>
        <v>6.4600000000000005E-2</v>
      </c>
      <c r="N674" s="7">
        <f t="shared" si="67"/>
        <v>34.827358276433991</v>
      </c>
    </row>
    <row r="675" spans="9:14" x14ac:dyDescent="0.25">
      <c r="I675" s="19"/>
      <c r="J675" s="8">
        <f t="shared" si="68"/>
        <v>0.64700000000000002</v>
      </c>
      <c r="K675" s="7">
        <f t="shared" si="66"/>
        <v>53.772336167618114</v>
      </c>
      <c r="L675" s="22">
        <v>647</v>
      </c>
      <c r="M675" s="6">
        <f t="shared" si="69"/>
        <v>6.4699999999999994E-2</v>
      </c>
      <c r="N675" s="7">
        <f t="shared" si="67"/>
        <v>34.83527821168385</v>
      </c>
    </row>
    <row r="676" spans="9:14" x14ac:dyDescent="0.25">
      <c r="I676" s="19"/>
      <c r="J676" s="8">
        <f t="shared" si="68"/>
        <v>0.64800000000000002</v>
      </c>
      <c r="K676" s="7">
        <f t="shared" si="66"/>
        <v>53.799264670413073</v>
      </c>
      <c r="L676" s="22">
        <v>648</v>
      </c>
      <c r="M676" s="6">
        <f t="shared" si="69"/>
        <v>6.4799999999999996E-2</v>
      </c>
      <c r="N676" s="7">
        <f t="shared" si="67"/>
        <v>34.843188646213278</v>
      </c>
    </row>
    <row r="677" spans="9:14" x14ac:dyDescent="0.25">
      <c r="I677" s="19"/>
      <c r="J677" s="8">
        <f t="shared" si="68"/>
        <v>0.64900000000000002</v>
      </c>
      <c r="K677" s="7">
        <f t="shared" si="66"/>
        <v>53.826220751625343</v>
      </c>
      <c r="L677" s="22">
        <v>649</v>
      </c>
      <c r="M677" s="6">
        <f t="shared" si="69"/>
        <v>6.4899999999999999E-2</v>
      </c>
      <c r="N677" s="7">
        <f t="shared" si="67"/>
        <v>34.851089607727118</v>
      </c>
    </row>
    <row r="678" spans="9:14" x14ac:dyDescent="0.25">
      <c r="I678" s="19"/>
      <c r="J678" s="8">
        <f t="shared" si="68"/>
        <v>0.65</v>
      </c>
      <c r="K678" s="7">
        <f t="shared" si="66"/>
        <v>53.853204664075676</v>
      </c>
      <c r="L678" s="22">
        <v>650</v>
      </c>
      <c r="M678" s="6">
        <f t="shared" si="69"/>
        <v>6.5000000000000002E-2</v>
      </c>
      <c r="N678" s="7">
        <f t="shared" si="67"/>
        <v>34.858981123807169</v>
      </c>
    </row>
    <row r="679" spans="9:14" x14ac:dyDescent="0.25">
      <c r="I679" s="19"/>
      <c r="J679" s="8">
        <f t="shared" si="68"/>
        <v>0.65100000000000002</v>
      </c>
      <c r="K679" s="7">
        <f t="shared" si="66"/>
        <v>53.88021666217977</v>
      </c>
      <c r="L679" s="22">
        <v>651</v>
      </c>
      <c r="M679" s="6">
        <f t="shared" si="69"/>
        <v>6.5100000000000005E-2</v>
      </c>
      <c r="N679" s="7">
        <f t="shared" si="67"/>
        <v>34.866863221912894</v>
      </c>
    </row>
    <row r="680" spans="9:14" x14ac:dyDescent="0.25">
      <c r="I680" s="19"/>
      <c r="J680" s="8">
        <f t="shared" si="68"/>
        <v>0.65200000000000002</v>
      </c>
      <c r="K680" s="7">
        <f t="shared" si="66"/>
        <v>53.907257001968702</v>
      </c>
      <c r="L680" s="22">
        <v>652</v>
      </c>
      <c r="M680" s="6">
        <f t="shared" si="69"/>
        <v>6.5199999999999994E-2</v>
      </c>
      <c r="N680" s="7">
        <f t="shared" si="67"/>
        <v>34.874735929382183</v>
      </c>
    </row>
    <row r="681" spans="9:14" x14ac:dyDescent="0.25">
      <c r="I681" s="19"/>
      <c r="J681" s="8">
        <f t="shared" si="68"/>
        <v>0.65300000000000002</v>
      </c>
      <c r="K681" s="7">
        <f t="shared" si="66"/>
        <v>53.934325941109662</v>
      </c>
      <c r="L681" s="22">
        <v>653</v>
      </c>
      <c r="M681" s="6">
        <f t="shared" si="69"/>
        <v>6.5299999999999997E-2</v>
      </c>
      <c r="N681" s="7">
        <f t="shared" si="67"/>
        <v>34.882599273432078</v>
      </c>
    </row>
    <row r="682" spans="9:14" x14ac:dyDescent="0.25">
      <c r="I682" s="19"/>
      <c r="J682" s="8">
        <f t="shared" si="68"/>
        <v>0.65400000000000003</v>
      </c>
      <c r="K682" s="7">
        <f t="shared" si="66"/>
        <v>53.961423738926982</v>
      </c>
      <c r="L682" s="22">
        <v>654</v>
      </c>
      <c r="M682" s="6">
        <f t="shared" si="69"/>
        <v>6.54E-2</v>
      </c>
      <c r="N682" s="7">
        <f t="shared" si="67"/>
        <v>34.890453281159452</v>
      </c>
    </row>
    <row r="683" spans="9:14" x14ac:dyDescent="0.25">
      <c r="I683" s="19"/>
      <c r="J683" s="8">
        <f t="shared" si="68"/>
        <v>0.65500000000000003</v>
      </c>
      <c r="K683" s="7">
        <f t="shared" si="66"/>
        <v>53.988550656423371</v>
      </c>
      <c r="L683" s="22">
        <v>655</v>
      </c>
      <c r="M683" s="6">
        <f t="shared" si="69"/>
        <v>6.5500000000000003E-2</v>
      </c>
      <c r="N683" s="7">
        <f t="shared" si="67"/>
        <v>34.898297979541773</v>
      </c>
    </row>
    <row r="684" spans="9:14" x14ac:dyDescent="0.25">
      <c r="I684" s="19"/>
      <c r="J684" s="8">
        <f t="shared" si="68"/>
        <v>0.65600000000000003</v>
      </c>
      <c r="K684" s="7">
        <f t="shared" si="66"/>
        <v>54.015706956301486</v>
      </c>
      <c r="L684" s="22">
        <v>656</v>
      </c>
      <c r="M684" s="6">
        <f t="shared" si="69"/>
        <v>6.5600000000000006E-2</v>
      </c>
      <c r="N684" s="7">
        <f t="shared" si="67"/>
        <v>34.906133395437777</v>
      </c>
    </row>
    <row r="685" spans="9:14" x14ac:dyDescent="0.25">
      <c r="I685" s="19"/>
      <c r="J685" s="8">
        <f t="shared" si="68"/>
        <v>0.65700000000000003</v>
      </c>
      <c r="K685" s="7">
        <f t="shared" si="66"/>
        <v>54.042892902985791</v>
      </c>
      <c r="L685" s="22">
        <v>657</v>
      </c>
      <c r="M685" s="6">
        <f t="shared" si="69"/>
        <v>6.5699999999999995E-2</v>
      </c>
      <c r="N685" s="7">
        <f t="shared" si="67"/>
        <v>34.913959555588178</v>
      </c>
    </row>
    <row r="686" spans="9:14" x14ac:dyDescent="0.25">
      <c r="I686" s="19"/>
      <c r="J686" s="8">
        <f t="shared" si="68"/>
        <v>0.65800000000000003</v>
      </c>
      <c r="K686" s="7">
        <f t="shared" si="66"/>
        <v>54.070108762644658</v>
      </c>
      <c r="L686" s="22">
        <v>658</v>
      </c>
      <c r="M686" s="6">
        <f t="shared" si="69"/>
        <v>6.5799999999999997E-2</v>
      </c>
      <c r="N686" s="7">
        <f t="shared" si="67"/>
        <v>34.921776486616409</v>
      </c>
    </row>
    <row r="687" spans="9:14" x14ac:dyDescent="0.25">
      <c r="I687" s="19"/>
      <c r="J687" s="8">
        <f t="shared" si="68"/>
        <v>0.65900000000000003</v>
      </c>
      <c r="K687" s="7">
        <f t="shared" si="66"/>
        <v>54.097354803212809</v>
      </c>
      <c r="L687" s="22">
        <v>659</v>
      </c>
      <c r="M687" s="6">
        <f t="shared" si="69"/>
        <v>6.59E-2</v>
      </c>
      <c r="N687" s="7">
        <f t="shared" si="67"/>
        <v>34.929584215029251</v>
      </c>
    </row>
    <row r="688" spans="9:14" x14ac:dyDescent="0.25">
      <c r="I688" s="19"/>
      <c r="J688" s="8">
        <f t="shared" si="68"/>
        <v>0.66</v>
      </c>
      <c r="K688" s="7">
        <f t="shared" si="66"/>
        <v>54.124631294414044</v>
      </c>
      <c r="L688" s="22">
        <v>660</v>
      </c>
      <c r="M688" s="6">
        <f t="shared" si="69"/>
        <v>6.6000000000000003E-2</v>
      </c>
      <c r="N688" s="7">
        <f t="shared" si="67"/>
        <v>34.937382767217557</v>
      </c>
    </row>
    <row r="689" spans="9:14" x14ac:dyDescent="0.25">
      <c r="I689" s="19"/>
      <c r="J689" s="8">
        <f t="shared" si="68"/>
        <v>0.66100000000000003</v>
      </c>
      <c r="K689" s="7">
        <f t="shared" si="66"/>
        <v>54.151938507784266</v>
      </c>
      <c r="L689" s="22">
        <v>661</v>
      </c>
      <c r="M689" s="6">
        <f t="shared" si="69"/>
        <v>6.6100000000000006E-2</v>
      </c>
      <c r="N689" s="7">
        <f t="shared" si="67"/>
        <v>34.945172169456946</v>
      </c>
    </row>
    <row r="690" spans="9:14" x14ac:dyDescent="0.25">
      <c r="I690" s="19"/>
      <c r="J690" s="8">
        <f t="shared" si="68"/>
        <v>0.66200000000000003</v>
      </c>
      <c r="K690" s="7">
        <f t="shared" si="66"/>
        <v>54.179276716694822</v>
      </c>
      <c r="L690" s="22">
        <v>662</v>
      </c>
      <c r="M690" s="6">
        <f t="shared" si="69"/>
        <v>6.6199999999999995E-2</v>
      </c>
      <c r="N690" s="7">
        <f t="shared" si="67"/>
        <v>34.952952447908444</v>
      </c>
    </row>
    <row r="691" spans="9:14" x14ac:dyDescent="0.25">
      <c r="I691" s="19"/>
      <c r="J691" s="8">
        <f t="shared" si="68"/>
        <v>0.66300000000000003</v>
      </c>
      <c r="K691" s="7">
        <f t="shared" si="66"/>
        <v>54.206646196376155</v>
      </c>
      <c r="L691" s="22">
        <v>663</v>
      </c>
      <c r="M691" s="6">
        <f t="shared" si="69"/>
        <v>6.6299999999999998E-2</v>
      </c>
      <c r="N691" s="7">
        <f t="shared" si="67"/>
        <v>34.960723628619192</v>
      </c>
    </row>
    <row r="692" spans="9:14" x14ac:dyDescent="0.25">
      <c r="I692" s="19"/>
      <c r="J692" s="8">
        <f t="shared" si="68"/>
        <v>0.66400000000000003</v>
      </c>
      <c r="K692" s="7">
        <f t="shared" si="66"/>
        <v>54.234047223941829</v>
      </c>
      <c r="L692" s="22">
        <v>664</v>
      </c>
      <c r="M692" s="6">
        <f t="shared" si="69"/>
        <v>6.6400000000000001E-2</v>
      </c>
      <c r="N692" s="7">
        <f t="shared" si="67"/>
        <v>34.968485737523082</v>
      </c>
    </row>
    <row r="693" spans="9:14" x14ac:dyDescent="0.25">
      <c r="I693" s="19"/>
      <c r="J693" s="8">
        <f t="shared" si="68"/>
        <v>0.66500000000000004</v>
      </c>
      <c r="K693" s="7">
        <f t="shared" si="66"/>
        <v>54.261480078412781</v>
      </c>
      <c r="L693" s="22">
        <v>665</v>
      </c>
      <c r="M693" s="6">
        <f t="shared" si="69"/>
        <v>6.6500000000000004E-2</v>
      </c>
      <c r="N693" s="7">
        <f t="shared" si="67"/>
        <v>34.976238800441465</v>
      </c>
    </row>
    <row r="694" spans="9:14" x14ac:dyDescent="0.25">
      <c r="I694" s="19"/>
      <c r="J694" s="8">
        <f t="shared" si="68"/>
        <v>0.66600000000000004</v>
      </c>
      <c r="K694" s="7">
        <f t="shared" si="66"/>
        <v>54.288945040742014</v>
      </c>
      <c r="L694" s="22">
        <v>666</v>
      </c>
      <c r="M694" s="6">
        <f t="shared" si="69"/>
        <v>6.6600000000000006E-2</v>
      </c>
      <c r="N694" s="7">
        <f t="shared" si="67"/>
        <v>34.983982843083758</v>
      </c>
    </row>
    <row r="695" spans="9:14" x14ac:dyDescent="0.25">
      <c r="I695" s="19"/>
      <c r="J695" s="8">
        <f t="shared" si="68"/>
        <v>0.66700000000000004</v>
      </c>
      <c r="K695" s="7">
        <f t="shared" si="66"/>
        <v>54.316442393839566</v>
      </c>
      <c r="L695" s="22">
        <v>667</v>
      </c>
      <c r="M695" s="6">
        <f t="shared" si="69"/>
        <v>6.6699999999999995E-2</v>
      </c>
      <c r="N695" s="7">
        <f t="shared" si="67"/>
        <v>34.99171789104814</v>
      </c>
    </row>
    <row r="696" spans="9:14" x14ac:dyDescent="0.25">
      <c r="I696" s="19"/>
      <c r="J696" s="8">
        <f t="shared" si="68"/>
        <v>0.66800000000000004</v>
      </c>
      <c r="K696" s="7">
        <f t="shared" si="66"/>
        <v>54.343972422597815</v>
      </c>
      <c r="L696" s="22">
        <v>668</v>
      </c>
      <c r="M696" s="6">
        <f t="shared" si="69"/>
        <v>6.6799999999999998E-2</v>
      </c>
      <c r="N696" s="7">
        <f t="shared" si="67"/>
        <v>34.99944396982216</v>
      </c>
    </row>
    <row r="697" spans="9:14" x14ac:dyDescent="0.25">
      <c r="I697" s="19"/>
      <c r="J697" s="8">
        <f t="shared" si="68"/>
        <v>0.66900000000000004</v>
      </c>
      <c r="K697" s="7">
        <f t="shared" si="66"/>
        <v>54.371535413917222</v>
      </c>
      <c r="L697" s="22">
        <v>669</v>
      </c>
      <c r="M697" s="6">
        <f t="shared" si="69"/>
        <v>6.6900000000000001E-2</v>
      </c>
      <c r="N697" s="7">
        <f t="shared" si="67"/>
        <v>35.007161104783442</v>
      </c>
    </row>
    <row r="698" spans="9:14" x14ac:dyDescent="0.25">
      <c r="I698" s="19"/>
      <c r="J698" s="8">
        <f t="shared" si="68"/>
        <v>0.67</v>
      </c>
      <c r="K698" s="7">
        <f t="shared" si="66"/>
        <v>54.399131656732337</v>
      </c>
      <c r="L698" s="22">
        <v>670</v>
      </c>
      <c r="M698" s="6">
        <f t="shared" si="69"/>
        <v>6.7000000000000004E-2</v>
      </c>
      <c r="N698" s="7">
        <f t="shared" si="67"/>
        <v>35.014869321200251</v>
      </c>
    </row>
    <row r="699" spans="9:14" x14ac:dyDescent="0.25">
      <c r="I699" s="19"/>
      <c r="J699" s="8">
        <f t="shared" si="68"/>
        <v>0.67100000000000004</v>
      </c>
      <c r="K699" s="7">
        <f t="shared" si="66"/>
        <v>54.426761442038213</v>
      </c>
      <c r="L699" s="22">
        <v>671</v>
      </c>
      <c r="M699" s="6">
        <f t="shared" si="69"/>
        <v>6.7100000000000007E-2</v>
      </c>
      <c r="N699" s="7">
        <f t="shared" si="67"/>
        <v>35.022568644232173</v>
      </c>
    </row>
    <row r="700" spans="9:14" x14ac:dyDescent="0.25">
      <c r="I700" s="19"/>
      <c r="J700" s="8">
        <f t="shared" si="68"/>
        <v>0.67200000000000004</v>
      </c>
      <c r="K700" s="7">
        <f t="shared" si="66"/>
        <v>54.454425062917196</v>
      </c>
      <c r="L700" s="22">
        <v>672</v>
      </c>
      <c r="M700" s="6">
        <f t="shared" si="69"/>
        <v>6.7199999999999996E-2</v>
      </c>
      <c r="N700" s="7">
        <f t="shared" si="67"/>
        <v>35.030259098930742</v>
      </c>
    </row>
    <row r="701" spans="9:14" x14ac:dyDescent="0.25">
      <c r="I701" s="19"/>
      <c r="J701" s="8">
        <f t="shared" si="68"/>
        <v>0.67300000000000004</v>
      </c>
      <c r="K701" s="7">
        <f t="shared" si="66"/>
        <v>54.482122814566097</v>
      </c>
      <c r="L701" s="22">
        <v>673</v>
      </c>
      <c r="M701" s="6">
        <f t="shared" si="69"/>
        <v>6.7299999999999999E-2</v>
      </c>
      <c r="N701" s="7">
        <f t="shared" si="67"/>
        <v>35.037940710240051</v>
      </c>
    </row>
    <row r="702" spans="9:14" x14ac:dyDescent="0.25">
      <c r="I702" s="19"/>
      <c r="J702" s="8">
        <f t="shared" si="68"/>
        <v>0.67400000000000004</v>
      </c>
      <c r="K702" s="7">
        <f t="shared" si="66"/>
        <v>54.50985499432371</v>
      </c>
      <c r="L702" s="22">
        <v>674</v>
      </c>
      <c r="M702" s="6">
        <f t="shared" si="69"/>
        <v>6.7400000000000002E-2</v>
      </c>
      <c r="N702" s="7">
        <f t="shared" si="67"/>
        <v>35.045613502997369</v>
      </c>
    </row>
    <row r="703" spans="9:14" x14ac:dyDescent="0.25">
      <c r="I703" s="19"/>
      <c r="J703" s="8">
        <f t="shared" si="68"/>
        <v>0.67500000000000004</v>
      </c>
      <c r="K703" s="7">
        <f t="shared" si="66"/>
        <v>54.537621901698799</v>
      </c>
      <c r="L703" s="22">
        <v>675</v>
      </c>
      <c r="M703" s="6">
        <f t="shared" si="69"/>
        <v>6.7500000000000004E-2</v>
      </c>
      <c r="N703" s="7">
        <f t="shared" si="67"/>
        <v>35.053277501933799</v>
      </c>
    </row>
    <row r="704" spans="9:14" x14ac:dyDescent="0.25">
      <c r="I704" s="19"/>
      <c r="J704" s="8">
        <f t="shared" si="68"/>
        <v>0.67600000000000005</v>
      </c>
      <c r="K704" s="7">
        <f t="shared" si="66"/>
        <v>54.565423838398409</v>
      </c>
      <c r="L704" s="22">
        <v>676</v>
      </c>
      <c r="M704" s="6">
        <f t="shared" si="69"/>
        <v>6.7599999999999993E-2</v>
      </c>
      <c r="N704" s="7">
        <f t="shared" si="67"/>
        <v>35.060932731674839</v>
      </c>
    </row>
    <row r="705" spans="9:14" x14ac:dyDescent="0.25">
      <c r="I705" s="19"/>
      <c r="J705" s="8">
        <f t="shared" si="68"/>
        <v>0.67700000000000005</v>
      </c>
      <c r="K705" s="7">
        <f t="shared" si="66"/>
        <v>54.593261108356629</v>
      </c>
      <c r="L705" s="22">
        <v>677</v>
      </c>
      <c r="M705" s="6">
        <f t="shared" si="69"/>
        <v>6.7699999999999996E-2</v>
      </c>
      <c r="N705" s="7">
        <f t="shared" si="67"/>
        <v>35.068579216740993</v>
      </c>
    </row>
    <row r="706" spans="9:14" x14ac:dyDescent="0.25">
      <c r="I706" s="19"/>
      <c r="J706" s="8">
        <f t="shared" si="68"/>
        <v>0.67800000000000005</v>
      </c>
      <c r="K706" s="7">
        <f t="shared" si="66"/>
        <v>54.621134017763772</v>
      </c>
      <c r="L706" s="22">
        <v>678</v>
      </c>
      <c r="M706" s="6">
        <f t="shared" si="69"/>
        <v>6.7799999999999999E-2</v>
      </c>
      <c r="N706" s="7">
        <f t="shared" si="67"/>
        <v>35.07621698154842</v>
      </c>
    </row>
    <row r="707" spans="9:14" x14ac:dyDescent="0.25">
      <c r="I707" s="19"/>
      <c r="J707" s="8">
        <f t="shared" si="68"/>
        <v>0.67900000000000005</v>
      </c>
      <c r="K707" s="7">
        <f t="shared" si="66"/>
        <v>54.649042875095944</v>
      </c>
      <c r="L707" s="22">
        <v>679</v>
      </c>
      <c r="M707" s="6">
        <f t="shared" si="69"/>
        <v>6.7900000000000002E-2</v>
      </c>
      <c r="N707" s="7">
        <f t="shared" si="67"/>
        <v>35.083846050409491</v>
      </c>
    </row>
    <row r="708" spans="9:14" x14ac:dyDescent="0.25">
      <c r="I708" s="19"/>
      <c r="J708" s="8">
        <f t="shared" si="68"/>
        <v>0.68</v>
      </c>
      <c r="K708" s="7">
        <f t="shared" si="66"/>
        <v>54.676987991145083</v>
      </c>
      <c r="L708" s="22">
        <v>680</v>
      </c>
      <c r="M708" s="6">
        <f t="shared" si="69"/>
        <v>6.8000000000000005E-2</v>
      </c>
      <c r="N708" s="7">
        <f t="shared" si="67"/>
        <v>35.091466447533392</v>
      </c>
    </row>
    <row r="709" spans="9:14" x14ac:dyDescent="0.25">
      <c r="I709" s="19"/>
      <c r="J709" s="8">
        <f t="shared" si="68"/>
        <v>0.68100000000000005</v>
      </c>
      <c r="K709" s="7">
        <f t="shared" si="66"/>
        <v>54.704969679049412</v>
      </c>
      <c r="L709" s="22">
        <v>681</v>
      </c>
      <c r="M709" s="6">
        <f t="shared" si="69"/>
        <v>6.8099999999999994E-2</v>
      </c>
      <c r="N709" s="7">
        <f t="shared" si="67"/>
        <v>35.099078197026728</v>
      </c>
    </row>
    <row r="710" spans="9:14" x14ac:dyDescent="0.25">
      <c r="I710" s="19"/>
      <c r="J710" s="8">
        <f t="shared" si="68"/>
        <v>0.68200000000000005</v>
      </c>
      <c r="K710" s="7">
        <f t="shared" si="66"/>
        <v>54.732988254324368</v>
      </c>
      <c r="L710" s="22">
        <v>682</v>
      </c>
      <c r="M710" s="6">
        <f t="shared" si="69"/>
        <v>6.8199999999999997E-2</v>
      </c>
      <c r="N710" s="7">
        <f t="shared" si="67"/>
        <v>35.106681322894076</v>
      </c>
    </row>
    <row r="711" spans="9:14" x14ac:dyDescent="0.25">
      <c r="I711" s="19"/>
      <c r="J711" s="8">
        <f t="shared" si="68"/>
        <v>0.68300000000000005</v>
      </c>
      <c r="K711" s="7">
        <f t="shared" si="66"/>
        <v>54.761044034893956</v>
      </c>
      <c r="L711" s="22">
        <v>683</v>
      </c>
      <c r="M711" s="6">
        <f t="shared" si="69"/>
        <v>6.83E-2</v>
      </c>
      <c r="N711" s="7">
        <f t="shared" si="67"/>
        <v>35.114275849038627</v>
      </c>
    </row>
    <row r="712" spans="9:14" x14ac:dyDescent="0.25">
      <c r="I712" s="19"/>
      <c r="J712" s="8">
        <f t="shared" si="68"/>
        <v>0.68400000000000005</v>
      </c>
      <c r="K712" s="7">
        <f t="shared" si="66"/>
        <v>54.789137341122562</v>
      </c>
      <c r="L712" s="22">
        <v>684</v>
      </c>
      <c r="M712" s="6">
        <f t="shared" si="69"/>
        <v>6.8400000000000002E-2</v>
      </c>
      <c r="N712" s="7">
        <f t="shared" si="67"/>
        <v>35.121861799262689</v>
      </c>
    </row>
    <row r="713" spans="9:14" x14ac:dyDescent="0.25">
      <c r="I713" s="19"/>
      <c r="J713" s="8">
        <f t="shared" si="68"/>
        <v>0.68500000000000005</v>
      </c>
      <c r="K713" s="7">
        <f t="shared" si="66"/>
        <v>54.817268495847301</v>
      </c>
      <c r="L713" s="22">
        <v>685</v>
      </c>
      <c r="M713" s="6">
        <f t="shared" si="69"/>
        <v>6.8500000000000005E-2</v>
      </c>
      <c r="N713" s="7">
        <f t="shared" si="67"/>
        <v>35.129439197268304</v>
      </c>
    </row>
    <row r="714" spans="9:14" x14ac:dyDescent="0.25">
      <c r="I714" s="19"/>
      <c r="J714" s="8">
        <f t="shared" si="68"/>
        <v>0.68600000000000005</v>
      </c>
      <c r="K714" s="7">
        <f t="shared" si="66"/>
        <v>54.845437824410794</v>
      </c>
      <c r="L714" s="22">
        <v>686</v>
      </c>
      <c r="M714" s="6">
        <f t="shared" si="69"/>
        <v>6.8599999999999994E-2</v>
      </c>
      <c r="N714" s="7">
        <f t="shared" si="67"/>
        <v>35.137008066657827</v>
      </c>
    </row>
    <row r="715" spans="9:14" x14ac:dyDescent="0.25">
      <c r="I715" s="19"/>
      <c r="J715" s="8">
        <f t="shared" si="68"/>
        <v>0.68700000000000006</v>
      </c>
      <c r="K715" s="7">
        <f t="shared" si="66"/>
        <v>54.873645654694407</v>
      </c>
      <c r="L715" s="22">
        <v>687</v>
      </c>
      <c r="M715" s="6">
        <f t="shared" si="69"/>
        <v>6.8699999999999997E-2</v>
      </c>
      <c r="N715" s="7">
        <f t="shared" si="67"/>
        <v>35.14456843093447</v>
      </c>
    </row>
    <row r="716" spans="9:14" x14ac:dyDescent="0.25">
      <c r="I716" s="19"/>
      <c r="J716" s="8">
        <f t="shared" si="68"/>
        <v>0.68799999999999994</v>
      </c>
      <c r="K716" s="7">
        <f t="shared" si="66"/>
        <v>54.90189231715209</v>
      </c>
      <c r="L716" s="22">
        <v>688</v>
      </c>
      <c r="M716" s="6">
        <f t="shared" si="69"/>
        <v>6.88E-2</v>
      </c>
      <c r="N716" s="7">
        <f t="shared" si="67"/>
        <v>35.152120313502849</v>
      </c>
    </row>
    <row r="717" spans="9:14" x14ac:dyDescent="0.25">
      <c r="I717" s="19"/>
      <c r="J717" s="8">
        <f t="shared" si="68"/>
        <v>0.68899999999999995</v>
      </c>
      <c r="K717" s="7">
        <f t="shared" si="66"/>
        <v>54.930178144844646</v>
      </c>
      <c r="L717" s="22">
        <v>689</v>
      </c>
      <c r="M717" s="6">
        <f t="shared" si="69"/>
        <v>6.8900000000000003E-2</v>
      </c>
      <c r="N717" s="7">
        <f t="shared" si="67"/>
        <v>35.159663737669575</v>
      </c>
    </row>
    <row r="718" spans="9:14" x14ac:dyDescent="0.25">
      <c r="I718" s="19"/>
      <c r="J718" s="8">
        <f t="shared" si="68"/>
        <v>0.69</v>
      </c>
      <c r="K718" s="7">
        <f t="shared" si="66"/>
        <v>54.958503473474536</v>
      </c>
      <c r="L718" s="22">
        <v>690</v>
      </c>
      <c r="M718" s="6">
        <f t="shared" si="69"/>
        <v>6.9000000000000006E-2</v>
      </c>
      <c r="N718" s="7">
        <f t="shared" si="67"/>
        <v>35.167198726643797</v>
      </c>
    </row>
    <row r="719" spans="9:14" x14ac:dyDescent="0.25">
      <c r="I719" s="19"/>
      <c r="J719" s="8">
        <f t="shared" si="68"/>
        <v>0.69099999999999995</v>
      </c>
      <c r="K719" s="7">
        <f t="shared" si="66"/>
        <v>54.986868641421218</v>
      </c>
      <c r="L719" s="22">
        <v>691</v>
      </c>
      <c r="M719" s="6">
        <f t="shared" si="69"/>
        <v>6.9099999999999995E-2</v>
      </c>
      <c r="N719" s="7">
        <f t="shared" si="67"/>
        <v>35.174725303537727</v>
      </c>
    </row>
    <row r="720" spans="9:14" x14ac:dyDescent="0.25">
      <c r="I720" s="19"/>
      <c r="J720" s="8">
        <f t="shared" si="68"/>
        <v>0.69199999999999995</v>
      </c>
      <c r="K720" s="7">
        <f t="shared" si="66"/>
        <v>55.015273989777079</v>
      </c>
      <c r="L720" s="22">
        <v>692</v>
      </c>
      <c r="M720" s="6">
        <f t="shared" si="69"/>
        <v>6.9199999999999998E-2</v>
      </c>
      <c r="N720" s="7">
        <f t="shared" si="67"/>
        <v>35.182243491367231</v>
      </c>
    </row>
    <row r="721" spans="9:14" x14ac:dyDescent="0.25">
      <c r="I721" s="19"/>
      <c r="J721" s="8">
        <f t="shared" si="68"/>
        <v>0.69299999999999995</v>
      </c>
      <c r="K721" s="7">
        <f t="shared" si="66"/>
        <v>55.043719862383817</v>
      </c>
      <c r="L721" s="22">
        <v>693</v>
      </c>
      <c r="M721" s="6">
        <f t="shared" si="69"/>
        <v>6.93E-2</v>
      </c>
      <c r="N721" s="7">
        <f t="shared" si="67"/>
        <v>35.189753313052321</v>
      </c>
    </row>
    <row r="722" spans="9:14" x14ac:dyDescent="0.25">
      <c r="I722" s="19"/>
      <c r="J722" s="8">
        <f t="shared" si="68"/>
        <v>0.69399999999999995</v>
      </c>
      <c r="K722" s="7">
        <f t="shared" si="66"/>
        <v>55.072206605869461</v>
      </c>
      <c r="L722" s="22">
        <v>694</v>
      </c>
      <c r="M722" s="6">
        <f t="shared" si="69"/>
        <v>6.9400000000000003E-2</v>
      </c>
      <c r="N722" s="7">
        <f t="shared" si="67"/>
        <v>35.197254791417727</v>
      </c>
    </row>
    <row r="723" spans="9:14" x14ac:dyDescent="0.25">
      <c r="I723" s="19"/>
      <c r="J723" s="8">
        <f t="shared" si="68"/>
        <v>0.69499999999999995</v>
      </c>
      <c r="K723" s="7">
        <f t="shared" si="66"/>
        <v>55.100734569685947</v>
      </c>
      <c r="L723" s="22">
        <v>695</v>
      </c>
      <c r="M723" s="6">
        <f t="shared" si="69"/>
        <v>6.9500000000000006E-2</v>
      </c>
      <c r="N723" s="7">
        <f t="shared" si="67"/>
        <v>35.204747949193404</v>
      </c>
    </row>
    <row r="724" spans="9:14" x14ac:dyDescent="0.25">
      <c r="I724" s="19"/>
      <c r="J724" s="8">
        <f t="shared" si="68"/>
        <v>0.69599999999999995</v>
      </c>
      <c r="K724" s="7">
        <f t="shared" si="66"/>
        <v>55.129304106147281</v>
      </c>
      <c r="L724" s="22">
        <v>696</v>
      </c>
      <c r="M724" s="6">
        <f t="shared" si="69"/>
        <v>6.9599999999999995E-2</v>
      </c>
      <c r="N724" s="7">
        <f t="shared" si="67"/>
        <v>35.212232809015113</v>
      </c>
    </row>
    <row r="725" spans="9:14" x14ac:dyDescent="0.25">
      <c r="I725" s="19"/>
      <c r="J725" s="8">
        <f t="shared" si="68"/>
        <v>0.69699999999999995</v>
      </c>
      <c r="K725" s="7">
        <f t="shared" si="66"/>
        <v>55.157915570468276</v>
      </c>
      <c r="L725" s="22">
        <v>697</v>
      </c>
      <c r="M725" s="6">
        <f t="shared" si="69"/>
        <v>6.9699999999999998E-2</v>
      </c>
      <c r="N725" s="7">
        <f t="shared" si="67"/>
        <v>35.219709393424878</v>
      </c>
    </row>
    <row r="726" spans="9:14" x14ac:dyDescent="0.25">
      <c r="I726" s="19"/>
      <c r="J726" s="8">
        <f t="shared" si="68"/>
        <v>0.69799999999999995</v>
      </c>
      <c r="K726" s="7">
        <f t="shared" si="66"/>
        <v>55.186569320803912</v>
      </c>
      <c r="L726" s="22">
        <v>698</v>
      </c>
      <c r="M726" s="6">
        <f t="shared" si="69"/>
        <v>6.9800000000000001E-2</v>
      </c>
      <c r="N726" s="7">
        <f t="shared" si="67"/>
        <v>35.227177724871552</v>
      </c>
    </row>
    <row r="727" spans="9:14" x14ac:dyDescent="0.25">
      <c r="I727" s="19"/>
      <c r="J727" s="8">
        <f t="shared" si="68"/>
        <v>0.69899999999999995</v>
      </c>
      <c r="K727" s="7">
        <f t="shared" si="66"/>
        <v>55.215265718289317</v>
      </c>
      <c r="L727" s="22">
        <v>699</v>
      </c>
      <c r="M727" s="6">
        <f t="shared" si="69"/>
        <v>6.9900000000000004E-2</v>
      </c>
      <c r="N727" s="7">
        <f t="shared" si="67"/>
        <v>35.234637825711346</v>
      </c>
    </row>
    <row r="728" spans="9:14" x14ac:dyDescent="0.25">
      <c r="I728" s="19"/>
      <c r="J728" s="8">
        <f t="shared" si="68"/>
        <v>0.7</v>
      </c>
      <c r="K728" s="7">
        <f t="shared" si="66"/>
        <v>55.244005127080406</v>
      </c>
      <c r="L728" s="22">
        <v>700</v>
      </c>
      <c r="M728" s="6">
        <f t="shared" si="69"/>
        <v>7.0000000000000007E-2</v>
      </c>
      <c r="N728" s="7">
        <f t="shared" si="67"/>
        <v>35.242089718208298</v>
      </c>
    </row>
    <row r="729" spans="9:14" x14ac:dyDescent="0.25">
      <c r="I729" s="19"/>
      <c r="J729" s="8">
        <f t="shared" si="68"/>
        <v>0.70099999999999996</v>
      </c>
      <c r="K729" s="7">
        <f t="shared" si="66"/>
        <v>55.272787914395082</v>
      </c>
      <c r="L729" s="22">
        <v>701</v>
      </c>
      <c r="M729" s="6">
        <f t="shared" si="69"/>
        <v>7.0099999999999996E-2</v>
      </c>
      <c r="N729" s="7">
        <f t="shared" si="67"/>
        <v>35.249533424534825</v>
      </c>
    </row>
    <row r="730" spans="9:14" x14ac:dyDescent="0.25">
      <c r="I730" s="19"/>
      <c r="J730" s="8">
        <f t="shared" si="68"/>
        <v>0.70199999999999996</v>
      </c>
      <c r="K730" s="7">
        <f t="shared" si="66"/>
        <v>55.301614450555192</v>
      </c>
      <c r="L730" s="22">
        <v>702</v>
      </c>
      <c r="M730" s="6">
        <f t="shared" si="69"/>
        <v>7.0199999999999999E-2</v>
      </c>
      <c r="N730" s="7">
        <f t="shared" si="67"/>
        <v>35.256968966772234</v>
      </c>
    </row>
    <row r="731" spans="9:14" x14ac:dyDescent="0.25">
      <c r="I731" s="19"/>
      <c r="J731" s="8">
        <f t="shared" si="68"/>
        <v>0.70299999999999996</v>
      </c>
      <c r="K731" s="7">
        <f t="shared" si="66"/>
        <v>55.330485109029091</v>
      </c>
      <c r="L731" s="22">
        <v>703</v>
      </c>
      <c r="M731" s="6">
        <f t="shared" si="69"/>
        <v>7.0300000000000001E-2</v>
      </c>
      <c r="N731" s="7">
        <f t="shared" si="67"/>
        <v>35.264396366911193</v>
      </c>
    </row>
    <row r="732" spans="9:14" x14ac:dyDescent="0.25">
      <c r="I732" s="19"/>
      <c r="J732" s="8">
        <f t="shared" si="68"/>
        <v>0.70399999999999996</v>
      </c>
      <c r="K732" s="7">
        <f t="shared" si="66"/>
        <v>55.359400266474907</v>
      </c>
      <c r="L732" s="22">
        <v>704</v>
      </c>
      <c r="M732" s="6">
        <f t="shared" si="69"/>
        <v>7.0400000000000004E-2</v>
      </c>
      <c r="N732" s="7">
        <f t="shared" si="67"/>
        <v>35.271815646852247</v>
      </c>
    </row>
    <row r="733" spans="9:14" x14ac:dyDescent="0.25">
      <c r="I733" s="19"/>
      <c r="J733" s="8">
        <f t="shared" si="68"/>
        <v>0.70499999999999996</v>
      </c>
      <c r="K733" s="7">
        <f t="shared" ref="K733:K796" si="70">_xlfn.NORM.INV(J733,$B$4,$E$4)</f>
        <v>55.388360302784498</v>
      </c>
      <c r="L733" s="22">
        <v>705</v>
      </c>
      <c r="M733" s="6">
        <f t="shared" si="69"/>
        <v>7.0499999999999993E-2</v>
      </c>
      <c r="N733" s="7">
        <f t="shared" ref="N733:N796" si="71">_xlfn.NORM.INV(M733,$B$4,$E$4)</f>
        <v>35.279226828406323</v>
      </c>
    </row>
    <row r="734" spans="9:14" x14ac:dyDescent="0.25">
      <c r="I734" s="19"/>
      <c r="J734" s="8">
        <f t="shared" ref="J734:J797" si="72">$L734/(999+1)</f>
        <v>0.70599999999999996</v>
      </c>
      <c r="K734" s="7">
        <f t="shared" si="70"/>
        <v>55.417365601128168</v>
      </c>
      <c r="L734" s="22">
        <v>706</v>
      </c>
      <c r="M734" s="6">
        <f t="shared" ref="M734:M797" si="73">$L734/(9999+1)</f>
        <v>7.0599999999999996E-2</v>
      </c>
      <c r="N734" s="7">
        <f t="shared" si="71"/>
        <v>35.286629933295259</v>
      </c>
    </row>
    <row r="735" spans="9:14" x14ac:dyDescent="0.25">
      <c r="I735" s="19"/>
      <c r="J735" s="8">
        <f t="shared" si="72"/>
        <v>0.70699999999999996</v>
      </c>
      <c r="K735" s="7">
        <f t="shared" si="70"/>
        <v>55.446416547999988</v>
      </c>
      <c r="L735" s="22">
        <v>707</v>
      </c>
      <c r="M735" s="6">
        <f t="shared" si="73"/>
        <v>7.0699999999999999E-2</v>
      </c>
      <c r="N735" s="7">
        <f t="shared" si="71"/>
        <v>35.294024983152191</v>
      </c>
    </row>
    <row r="736" spans="9:14" x14ac:dyDescent="0.25">
      <c r="I736" s="19"/>
      <c r="J736" s="8">
        <f t="shared" si="72"/>
        <v>0.70799999999999996</v>
      </c>
      <c r="K736" s="7">
        <f t="shared" si="70"/>
        <v>55.475513533264014</v>
      </c>
      <c r="L736" s="22">
        <v>708</v>
      </c>
      <c r="M736" s="6">
        <f t="shared" si="73"/>
        <v>7.0800000000000002E-2</v>
      </c>
      <c r="N736" s="7">
        <f t="shared" si="71"/>
        <v>35.301411999522152</v>
      </c>
    </row>
    <row r="737" spans="9:14" x14ac:dyDescent="0.25">
      <c r="I737" s="19"/>
      <c r="J737" s="8">
        <f t="shared" si="72"/>
        <v>0.70899999999999996</v>
      </c>
      <c r="K737" s="7">
        <f t="shared" si="70"/>
        <v>55.504656950201124</v>
      </c>
      <c r="L737" s="22">
        <v>709</v>
      </c>
      <c r="M737" s="6">
        <f t="shared" si="73"/>
        <v>7.0900000000000005E-2</v>
      </c>
      <c r="N737" s="7">
        <f t="shared" si="71"/>
        <v>35.308791003862503</v>
      </c>
    </row>
    <row r="738" spans="9:14" x14ac:dyDescent="0.25">
      <c r="I738" s="19"/>
      <c r="J738" s="8">
        <f t="shared" si="72"/>
        <v>0.71</v>
      </c>
      <c r="K738" s="7">
        <f t="shared" si="70"/>
        <v>55.533847195556724</v>
      </c>
      <c r="L738" s="22">
        <v>710</v>
      </c>
      <c r="M738" s="6">
        <f t="shared" si="73"/>
        <v>7.0999999999999994E-2</v>
      </c>
      <c r="N738" s="7">
        <f t="shared" si="71"/>
        <v>35.316162017543405</v>
      </c>
    </row>
    <row r="739" spans="9:14" x14ac:dyDescent="0.25">
      <c r="I739" s="19"/>
      <c r="J739" s="8">
        <f t="shared" si="72"/>
        <v>0.71099999999999997</v>
      </c>
      <c r="K739" s="7">
        <f t="shared" si="70"/>
        <v>55.56308466958918</v>
      </c>
      <c r="L739" s="22">
        <v>711</v>
      </c>
      <c r="M739" s="6">
        <f t="shared" si="73"/>
        <v>7.1099999999999997E-2</v>
      </c>
      <c r="N739" s="7">
        <f t="shared" si="71"/>
        <v>35.323525061848336</v>
      </c>
    </row>
    <row r="740" spans="9:14" x14ac:dyDescent="0.25">
      <c r="I740" s="19"/>
      <c r="J740" s="8">
        <f t="shared" si="72"/>
        <v>0.71199999999999997</v>
      </c>
      <c r="K740" s="7">
        <f t="shared" si="70"/>
        <v>55.592369776119071</v>
      </c>
      <c r="L740" s="22">
        <v>712</v>
      </c>
      <c r="M740" s="6">
        <f t="shared" si="73"/>
        <v>7.1199999999999999E-2</v>
      </c>
      <c r="N740" s="7">
        <f t="shared" si="71"/>
        <v>35.330880157974526</v>
      </c>
    </row>
    <row r="741" spans="9:14" x14ac:dyDescent="0.25">
      <c r="I741" s="19"/>
      <c r="J741" s="8">
        <f t="shared" si="72"/>
        <v>0.71299999999999997</v>
      </c>
      <c r="K741" s="7">
        <f t="shared" si="70"/>
        <v>55.62170292257926</v>
      </c>
      <c r="L741" s="22">
        <v>713</v>
      </c>
      <c r="M741" s="6">
        <f t="shared" si="73"/>
        <v>7.1300000000000002E-2</v>
      </c>
      <c r="N741" s="7">
        <f t="shared" si="71"/>
        <v>35.338227327033451</v>
      </c>
    </row>
    <row r="742" spans="9:14" x14ac:dyDescent="0.25">
      <c r="I742" s="19"/>
      <c r="J742" s="8">
        <f t="shared" si="72"/>
        <v>0.71399999999999997</v>
      </c>
      <c r="K742" s="7">
        <f t="shared" si="70"/>
        <v>55.651084520065837</v>
      </c>
      <c r="L742" s="22">
        <v>714</v>
      </c>
      <c r="M742" s="6">
        <f t="shared" si="73"/>
        <v>7.1400000000000005E-2</v>
      </c>
      <c r="N742" s="7">
        <f t="shared" si="71"/>
        <v>35.345566590051277</v>
      </c>
    </row>
    <row r="743" spans="9:14" x14ac:dyDescent="0.25">
      <c r="I743" s="19"/>
      <c r="J743" s="8">
        <f t="shared" si="72"/>
        <v>0.71499999999999997</v>
      </c>
      <c r="K743" s="7">
        <f t="shared" si="70"/>
        <v>55.680514983389827</v>
      </c>
      <c r="L743" s="22">
        <v>715</v>
      </c>
      <c r="M743" s="6">
        <f t="shared" si="73"/>
        <v>7.1499999999999994E-2</v>
      </c>
      <c r="N743" s="7">
        <f t="shared" si="71"/>
        <v>35.352897967969383</v>
      </c>
    </row>
    <row r="744" spans="9:14" x14ac:dyDescent="0.25">
      <c r="I744" s="19"/>
      <c r="J744" s="8">
        <f t="shared" si="72"/>
        <v>0.71599999999999997</v>
      </c>
      <c r="K744" s="7">
        <f t="shared" si="70"/>
        <v>55.709994731129875</v>
      </c>
      <c r="L744" s="22">
        <v>716</v>
      </c>
      <c r="M744" s="6">
        <f t="shared" si="73"/>
        <v>7.1599999999999997E-2</v>
      </c>
      <c r="N744" s="7">
        <f t="shared" si="71"/>
        <v>35.360221481644729</v>
      </c>
    </row>
    <row r="745" spans="9:14" x14ac:dyDescent="0.25">
      <c r="I745" s="19"/>
      <c r="J745" s="8">
        <f t="shared" si="72"/>
        <v>0.71699999999999997</v>
      </c>
      <c r="K745" s="7">
        <f t="shared" si="70"/>
        <v>55.739524185685731</v>
      </c>
      <c r="L745" s="22">
        <v>717</v>
      </c>
      <c r="M745" s="6">
        <f t="shared" si="73"/>
        <v>7.17E-2</v>
      </c>
      <c r="N745" s="7">
        <f t="shared" si="71"/>
        <v>35.367537151850385</v>
      </c>
    </row>
    <row r="746" spans="9:14" x14ac:dyDescent="0.25">
      <c r="I746" s="19"/>
      <c r="J746" s="8">
        <f t="shared" si="72"/>
        <v>0.71799999999999997</v>
      </c>
      <c r="K746" s="7">
        <f t="shared" si="70"/>
        <v>55.769103773332716</v>
      </c>
      <c r="L746" s="22">
        <v>718</v>
      </c>
      <c r="M746" s="6">
        <f t="shared" si="73"/>
        <v>7.1800000000000003E-2</v>
      </c>
      <c r="N746" s="7">
        <f t="shared" si="71"/>
        <v>35.374844999275993</v>
      </c>
    </row>
    <row r="747" spans="9:14" x14ac:dyDescent="0.25">
      <c r="I747" s="19"/>
      <c r="J747" s="8">
        <f t="shared" si="72"/>
        <v>0.71899999999999997</v>
      </c>
      <c r="K747" s="7">
        <f t="shared" si="70"/>
        <v>55.798733924277045</v>
      </c>
      <c r="L747" s="22">
        <v>719</v>
      </c>
      <c r="M747" s="6">
        <f t="shared" si="73"/>
        <v>7.1900000000000006E-2</v>
      </c>
      <c r="N747" s="7">
        <f t="shared" si="71"/>
        <v>35.382145044528158</v>
      </c>
    </row>
    <row r="748" spans="9:14" x14ac:dyDescent="0.25">
      <c r="I748" s="19"/>
      <c r="J748" s="8">
        <f t="shared" si="72"/>
        <v>0.72</v>
      </c>
      <c r="K748" s="7">
        <f t="shared" si="70"/>
        <v>55.828415072712161</v>
      </c>
      <c r="L748" s="22">
        <v>720</v>
      </c>
      <c r="M748" s="6">
        <f t="shared" si="73"/>
        <v>7.1999999999999995E-2</v>
      </c>
      <c r="N748" s="7">
        <f t="shared" si="71"/>
        <v>35.389437308130937</v>
      </c>
    </row>
    <row r="749" spans="9:14" x14ac:dyDescent="0.25">
      <c r="I749" s="19"/>
      <c r="J749" s="8">
        <f t="shared" si="72"/>
        <v>0.72099999999999997</v>
      </c>
      <c r="K749" s="7">
        <f t="shared" si="70"/>
        <v>55.858147656875992</v>
      </c>
      <c r="L749" s="22">
        <v>721</v>
      </c>
      <c r="M749" s="6">
        <f t="shared" si="73"/>
        <v>7.2099999999999997E-2</v>
      </c>
      <c r="N749" s="7">
        <f t="shared" si="71"/>
        <v>35.396721810526287</v>
      </c>
    </row>
    <row r="750" spans="9:14" x14ac:dyDescent="0.25">
      <c r="I750" s="19"/>
      <c r="J750" s="8">
        <f t="shared" si="72"/>
        <v>0.72199999999999998</v>
      </c>
      <c r="K750" s="7">
        <f t="shared" si="70"/>
        <v>55.887932119109195</v>
      </c>
      <c r="L750" s="22">
        <v>722</v>
      </c>
      <c r="M750" s="6">
        <f t="shared" si="73"/>
        <v>7.22E-2</v>
      </c>
      <c r="N750" s="7">
        <f t="shared" si="71"/>
        <v>35.403998572074514</v>
      </c>
    </row>
    <row r="751" spans="9:14" x14ac:dyDescent="0.25">
      <c r="I751" s="19"/>
      <c r="J751" s="8">
        <f t="shared" si="72"/>
        <v>0.72299999999999998</v>
      </c>
      <c r="K751" s="7">
        <f t="shared" si="70"/>
        <v>55.917768905914464</v>
      </c>
      <c r="L751" s="22">
        <v>723</v>
      </c>
      <c r="M751" s="6">
        <f t="shared" si="73"/>
        <v>7.2300000000000003E-2</v>
      </c>
      <c r="N751" s="7">
        <f t="shared" si="71"/>
        <v>35.411267613054662</v>
      </c>
    </row>
    <row r="752" spans="9:14" x14ac:dyDescent="0.25">
      <c r="I752" s="19"/>
      <c r="J752" s="8">
        <f t="shared" si="72"/>
        <v>0.72399999999999998</v>
      </c>
      <c r="K752" s="7">
        <f t="shared" si="70"/>
        <v>55.947658468016783</v>
      </c>
      <c r="L752" s="22">
        <v>724</v>
      </c>
      <c r="M752" s="6">
        <f t="shared" si="73"/>
        <v>7.2400000000000006E-2</v>
      </c>
      <c r="N752" s="7">
        <f t="shared" si="71"/>
        <v>35.41852895366501</v>
      </c>
    </row>
    <row r="753" spans="9:14" x14ac:dyDescent="0.25">
      <c r="I753" s="19"/>
      <c r="J753" s="8">
        <f t="shared" si="72"/>
        <v>0.72499999999999998</v>
      </c>
      <c r="K753" s="7">
        <f t="shared" si="70"/>
        <v>55.977601260424784</v>
      </c>
      <c r="L753" s="22">
        <v>725</v>
      </c>
      <c r="M753" s="6">
        <f t="shared" si="73"/>
        <v>7.2499999999999995E-2</v>
      </c>
      <c r="N753" s="7">
        <f t="shared" si="71"/>
        <v>35.42578261402349</v>
      </c>
    </row>
    <row r="754" spans="9:14" x14ac:dyDescent="0.25">
      <c r="I754" s="19"/>
      <c r="J754" s="8">
        <f t="shared" si="72"/>
        <v>0.72599999999999998</v>
      </c>
      <c r="K754" s="7">
        <f t="shared" si="70"/>
        <v>56.007597742493189</v>
      </c>
      <c r="L754" s="22">
        <v>726</v>
      </c>
      <c r="M754" s="6">
        <f t="shared" si="73"/>
        <v>7.2599999999999998E-2</v>
      </c>
      <c r="N754" s="7">
        <f t="shared" si="71"/>
        <v>35.433028614168087</v>
      </c>
    </row>
    <row r="755" spans="9:14" x14ac:dyDescent="0.25">
      <c r="I755" s="19"/>
      <c r="J755" s="8">
        <f t="shared" si="72"/>
        <v>0.72699999999999998</v>
      </c>
      <c r="K755" s="7">
        <f t="shared" si="70"/>
        <v>56.037648377986301</v>
      </c>
      <c r="L755" s="22">
        <v>727</v>
      </c>
      <c r="M755" s="6">
        <f t="shared" si="73"/>
        <v>7.2700000000000001E-2</v>
      </c>
      <c r="N755" s="7">
        <f t="shared" si="71"/>
        <v>35.440266974057323</v>
      </c>
    </row>
    <row r="756" spans="9:14" x14ac:dyDescent="0.25">
      <c r="I756" s="19"/>
      <c r="J756" s="8">
        <f t="shared" si="72"/>
        <v>0.72799999999999998</v>
      </c>
      <c r="K756" s="7">
        <f t="shared" si="70"/>
        <v>56.067753635142651</v>
      </c>
      <c r="L756" s="22">
        <v>728</v>
      </c>
      <c r="M756" s="6">
        <f t="shared" si="73"/>
        <v>7.2800000000000004E-2</v>
      </c>
      <c r="N756" s="7">
        <f t="shared" si="71"/>
        <v>35.447497713570606</v>
      </c>
    </row>
    <row r="757" spans="9:14" x14ac:dyDescent="0.25">
      <c r="I757" s="19"/>
      <c r="J757" s="8">
        <f t="shared" si="72"/>
        <v>0.72899999999999998</v>
      </c>
      <c r="K757" s="7">
        <f t="shared" si="70"/>
        <v>56.097913986740799</v>
      </c>
      <c r="L757" s="22">
        <v>729</v>
      </c>
      <c r="M757" s="6">
        <f t="shared" si="73"/>
        <v>7.2900000000000006E-2</v>
      </c>
      <c r="N757" s="7">
        <f t="shared" si="71"/>
        <v>35.454720852508736</v>
      </c>
    </row>
    <row r="758" spans="9:14" x14ac:dyDescent="0.25">
      <c r="I758" s="19"/>
      <c r="J758" s="8">
        <f t="shared" si="72"/>
        <v>0.73</v>
      </c>
      <c r="K758" s="7">
        <f t="shared" si="70"/>
        <v>56.128129910166273</v>
      </c>
      <c r="L758" s="22">
        <v>730</v>
      </c>
      <c r="M758" s="6">
        <f t="shared" si="73"/>
        <v>7.2999999999999995E-2</v>
      </c>
      <c r="N758" s="7">
        <f t="shared" si="71"/>
        <v>35.461936410594255</v>
      </c>
    </row>
    <row r="759" spans="9:14" x14ac:dyDescent="0.25">
      <c r="I759" s="19"/>
      <c r="J759" s="8">
        <f t="shared" si="72"/>
        <v>0.73099999999999998</v>
      </c>
      <c r="K759" s="7">
        <f t="shared" si="70"/>
        <v>56.15840188747972</v>
      </c>
      <c r="L759" s="22">
        <v>731</v>
      </c>
      <c r="M759" s="6">
        <f t="shared" si="73"/>
        <v>7.3099999999999998E-2</v>
      </c>
      <c r="N759" s="7">
        <f t="shared" si="71"/>
        <v>35.469144407471909</v>
      </c>
    </row>
    <row r="760" spans="9:14" x14ac:dyDescent="0.25">
      <c r="I760" s="19"/>
      <c r="J760" s="8">
        <f t="shared" si="72"/>
        <v>0.73199999999999998</v>
      </c>
      <c r="K760" s="7">
        <f t="shared" si="70"/>
        <v>56.188730405486289</v>
      </c>
      <c r="L760" s="22">
        <v>732</v>
      </c>
      <c r="M760" s="6">
        <f t="shared" si="73"/>
        <v>7.3200000000000001E-2</v>
      </c>
      <c r="N760" s="7">
        <f t="shared" si="71"/>
        <v>35.476344862709048</v>
      </c>
    </row>
    <row r="761" spans="9:14" x14ac:dyDescent="0.25">
      <c r="I761" s="19"/>
      <c r="J761" s="8">
        <f t="shared" si="72"/>
        <v>0.73299999999999998</v>
      </c>
      <c r="K761" s="7">
        <f t="shared" si="70"/>
        <v>56.219115955806238</v>
      </c>
      <c r="L761" s="22">
        <v>733</v>
      </c>
      <c r="M761" s="6">
        <f t="shared" si="73"/>
        <v>7.3300000000000004E-2</v>
      </c>
      <c r="N761" s="7">
        <f t="shared" si="71"/>
        <v>35.483537795796018</v>
      </c>
    </row>
    <row r="762" spans="9:14" x14ac:dyDescent="0.25">
      <c r="I762" s="19"/>
      <c r="J762" s="8">
        <f t="shared" si="72"/>
        <v>0.73399999999999999</v>
      </c>
      <c r="K762" s="7">
        <f t="shared" si="70"/>
        <v>56.249559034946877</v>
      </c>
      <c r="L762" s="22">
        <v>734</v>
      </c>
      <c r="M762" s="6">
        <f t="shared" si="73"/>
        <v>7.3400000000000007E-2</v>
      </c>
      <c r="N762" s="7">
        <f t="shared" si="71"/>
        <v>35.490723226146606</v>
      </c>
    </row>
    <row r="763" spans="9:14" x14ac:dyDescent="0.25">
      <c r="I763" s="19"/>
      <c r="J763" s="8">
        <f t="shared" si="72"/>
        <v>0.73499999999999999</v>
      </c>
      <c r="K763" s="7">
        <f t="shared" si="70"/>
        <v>56.280060144375696</v>
      </c>
      <c r="L763" s="22">
        <v>735</v>
      </c>
      <c r="M763" s="6">
        <f t="shared" si="73"/>
        <v>7.3499999999999996E-2</v>
      </c>
      <c r="N763" s="7">
        <f t="shared" si="71"/>
        <v>35.497901173098406</v>
      </c>
    </row>
    <row r="764" spans="9:14" x14ac:dyDescent="0.25">
      <c r="I764" s="19"/>
      <c r="J764" s="8">
        <f t="shared" si="72"/>
        <v>0.73599999999999999</v>
      </c>
      <c r="K764" s="7">
        <f t="shared" si="70"/>
        <v>56.310619790594991</v>
      </c>
      <c r="L764" s="22">
        <v>736</v>
      </c>
      <c r="M764" s="6">
        <f t="shared" si="73"/>
        <v>7.3599999999999999E-2</v>
      </c>
      <c r="N764" s="7">
        <f t="shared" si="71"/>
        <v>35.505071655913255</v>
      </c>
    </row>
    <row r="765" spans="9:14" x14ac:dyDescent="0.25">
      <c r="I765" s="19"/>
      <c r="J765" s="8">
        <f t="shared" si="72"/>
        <v>0.73699999999999999</v>
      </c>
      <c r="K765" s="7">
        <f t="shared" si="70"/>
        <v>56.341238485217701</v>
      </c>
      <c r="L765" s="22">
        <v>737</v>
      </c>
      <c r="M765" s="6">
        <f t="shared" si="73"/>
        <v>7.3700000000000002E-2</v>
      </c>
      <c r="N765" s="7">
        <f t="shared" si="71"/>
        <v>35.512234693777621</v>
      </c>
    </row>
    <row r="766" spans="9:14" x14ac:dyDescent="0.25">
      <c r="I766" s="19"/>
      <c r="J766" s="8">
        <f t="shared" si="72"/>
        <v>0.73799999999999999</v>
      </c>
      <c r="K766" s="7">
        <f t="shared" si="70"/>
        <v>56.371916745044743</v>
      </c>
      <c r="L766" s="22">
        <v>738</v>
      </c>
      <c r="M766" s="6">
        <f t="shared" si="73"/>
        <v>7.3800000000000004E-2</v>
      </c>
      <c r="N766" s="7">
        <f t="shared" si="71"/>
        <v>35.519390305802993</v>
      </c>
    </row>
    <row r="767" spans="9:14" x14ac:dyDescent="0.25">
      <c r="I767" s="19"/>
      <c r="J767" s="8">
        <f t="shared" si="72"/>
        <v>0.73899999999999999</v>
      </c>
      <c r="K767" s="7">
        <f t="shared" si="70"/>
        <v>56.402655092143739</v>
      </c>
      <c r="L767" s="22">
        <v>739</v>
      </c>
      <c r="M767" s="6">
        <f t="shared" si="73"/>
        <v>7.3899999999999993E-2</v>
      </c>
      <c r="N767" s="7">
        <f t="shared" si="71"/>
        <v>35.526538511026281</v>
      </c>
    </row>
    <row r="768" spans="9:14" x14ac:dyDescent="0.25">
      <c r="I768" s="19"/>
      <c r="J768" s="8">
        <f t="shared" si="72"/>
        <v>0.74</v>
      </c>
      <c r="K768" s="7">
        <f t="shared" si="70"/>
        <v>56.433454053929168</v>
      </c>
      <c r="L768" s="22">
        <v>740</v>
      </c>
      <c r="M768" s="6">
        <f t="shared" si="73"/>
        <v>7.3999999999999996E-2</v>
      </c>
      <c r="N768" s="7">
        <f t="shared" si="71"/>
        <v>35.533679328410216</v>
      </c>
    </row>
    <row r="769" spans="9:14" x14ac:dyDescent="0.25">
      <c r="I769" s="19"/>
      <c r="J769" s="8">
        <f t="shared" si="72"/>
        <v>0.74099999999999999</v>
      </c>
      <c r="K769" s="7">
        <f t="shared" si="70"/>
        <v>56.464314163244076</v>
      </c>
      <c r="L769" s="22">
        <v>741</v>
      </c>
      <c r="M769" s="6">
        <f t="shared" si="73"/>
        <v>7.4099999999999999E-2</v>
      </c>
      <c r="N769" s="7">
        <f t="shared" si="71"/>
        <v>35.540812776843737</v>
      </c>
    </row>
    <row r="770" spans="9:14" x14ac:dyDescent="0.25">
      <c r="I770" s="19"/>
      <c r="J770" s="8">
        <f t="shared" si="72"/>
        <v>0.74199999999999999</v>
      </c>
      <c r="K770" s="7">
        <f t="shared" si="70"/>
        <v>56.495235958443253</v>
      </c>
      <c r="L770" s="22">
        <v>742</v>
      </c>
      <c r="M770" s="6">
        <f t="shared" si="73"/>
        <v>7.4200000000000002E-2</v>
      </c>
      <c r="N770" s="7">
        <f t="shared" si="71"/>
        <v>35.547938875142343</v>
      </c>
    </row>
    <row r="771" spans="9:14" x14ac:dyDescent="0.25">
      <c r="I771" s="19"/>
      <c r="J771" s="8">
        <f t="shared" si="72"/>
        <v>0.74299999999999999</v>
      </c>
      <c r="K771" s="7">
        <f t="shared" si="70"/>
        <v>56.526219983478015</v>
      </c>
      <c r="L771" s="22">
        <v>743</v>
      </c>
      <c r="M771" s="6">
        <f t="shared" si="73"/>
        <v>7.4300000000000005E-2</v>
      </c>
      <c r="N771" s="7">
        <f t="shared" si="71"/>
        <v>35.555057642048567</v>
      </c>
    </row>
    <row r="772" spans="9:14" x14ac:dyDescent="0.25">
      <c r="I772" s="19"/>
      <c r="J772" s="8">
        <f t="shared" si="72"/>
        <v>0.74399999999999999</v>
      </c>
      <c r="K772" s="7">
        <f t="shared" si="70"/>
        <v>56.557266787982535</v>
      </c>
      <c r="L772" s="22">
        <v>744</v>
      </c>
      <c r="M772" s="6">
        <f t="shared" si="73"/>
        <v>7.4399999999999994E-2</v>
      </c>
      <c r="N772" s="7">
        <f t="shared" si="71"/>
        <v>35.562169096232253</v>
      </c>
    </row>
    <row r="773" spans="9:14" x14ac:dyDescent="0.25">
      <c r="I773" s="19"/>
      <c r="J773" s="8">
        <f t="shared" si="72"/>
        <v>0.745</v>
      </c>
      <c r="K773" s="7">
        <f t="shared" si="70"/>
        <v>56.588376927361878</v>
      </c>
      <c r="L773" s="22">
        <v>745</v>
      </c>
      <c r="M773" s="6">
        <f t="shared" si="73"/>
        <v>7.4499999999999997E-2</v>
      </c>
      <c r="N773" s="7">
        <f t="shared" si="71"/>
        <v>35.569273256290991</v>
      </c>
    </row>
    <row r="774" spans="9:14" x14ac:dyDescent="0.25">
      <c r="I774" s="19"/>
      <c r="J774" s="8">
        <f t="shared" si="72"/>
        <v>0.746</v>
      </c>
      <c r="K774" s="7">
        <f t="shared" si="70"/>
        <v>56.619550962881618</v>
      </c>
      <c r="L774" s="22">
        <v>746</v>
      </c>
      <c r="M774" s="6">
        <f t="shared" si="73"/>
        <v>7.46E-2</v>
      </c>
      <c r="N774" s="7">
        <f t="shared" si="71"/>
        <v>35.576370140750512</v>
      </c>
    </row>
    <row r="775" spans="9:14" x14ac:dyDescent="0.25">
      <c r="I775" s="19"/>
      <c r="J775" s="8">
        <f t="shared" si="72"/>
        <v>0.747</v>
      </c>
      <c r="K775" s="7">
        <f t="shared" si="70"/>
        <v>56.650789461759231</v>
      </c>
      <c r="L775" s="22">
        <v>747</v>
      </c>
      <c r="M775" s="6">
        <f t="shared" si="73"/>
        <v>7.4700000000000003E-2</v>
      </c>
      <c r="N775" s="7">
        <f t="shared" si="71"/>
        <v>35.583459768064991</v>
      </c>
    </row>
    <row r="776" spans="9:14" x14ac:dyDescent="0.25">
      <c r="I776" s="19"/>
      <c r="J776" s="8">
        <f t="shared" si="72"/>
        <v>0.748</v>
      </c>
      <c r="K776" s="7">
        <f t="shared" si="70"/>
        <v>56.682092997257236</v>
      </c>
      <c r="L776" s="22">
        <v>748</v>
      </c>
      <c r="M776" s="6">
        <f t="shared" si="73"/>
        <v>7.4800000000000005E-2</v>
      </c>
      <c r="N776" s="7">
        <f t="shared" si="71"/>
        <v>35.590542156617509</v>
      </c>
    </row>
    <row r="777" spans="9:14" x14ac:dyDescent="0.25">
      <c r="I777" s="19"/>
      <c r="J777" s="8">
        <f t="shared" si="72"/>
        <v>0.749</v>
      </c>
      <c r="K777" s="7">
        <f t="shared" si="70"/>
        <v>56.713462148778049</v>
      </c>
      <c r="L777" s="22">
        <v>749</v>
      </c>
      <c r="M777" s="6">
        <f t="shared" si="73"/>
        <v>7.4899999999999994E-2</v>
      </c>
      <c r="N777" s="7">
        <f t="shared" si="71"/>
        <v>35.597617324720368</v>
      </c>
    </row>
    <row r="778" spans="9:14" x14ac:dyDescent="0.25">
      <c r="I778" s="19"/>
      <c r="J778" s="8">
        <f t="shared" si="72"/>
        <v>0.75</v>
      </c>
      <c r="K778" s="7">
        <f t="shared" si="70"/>
        <v>56.744897501960821</v>
      </c>
      <c r="L778" s="22">
        <v>750</v>
      </c>
      <c r="M778" s="6">
        <f t="shared" si="73"/>
        <v>7.4999999999999997E-2</v>
      </c>
      <c r="N778" s="7">
        <f t="shared" si="71"/>
        <v>35.604685290615429</v>
      </c>
    </row>
    <row r="779" spans="9:14" x14ac:dyDescent="0.25">
      <c r="I779" s="19"/>
      <c r="J779" s="8">
        <f t="shared" si="72"/>
        <v>0.751</v>
      </c>
      <c r="K779" s="7">
        <f t="shared" si="70"/>
        <v>56.776399648779957</v>
      </c>
      <c r="L779" s="22">
        <v>751</v>
      </c>
      <c r="M779" s="6">
        <f t="shared" si="73"/>
        <v>7.51E-2</v>
      </c>
      <c r="N779" s="7">
        <f t="shared" si="71"/>
        <v>35.611746072474602</v>
      </c>
    </row>
    <row r="780" spans="9:14" x14ac:dyDescent="0.25">
      <c r="I780" s="19"/>
      <c r="J780" s="8">
        <f t="shared" si="72"/>
        <v>0.752</v>
      </c>
      <c r="K780" s="7">
        <f t="shared" si="70"/>
        <v>56.807969187645753</v>
      </c>
      <c r="L780" s="22">
        <v>752</v>
      </c>
      <c r="M780" s="6">
        <f t="shared" si="73"/>
        <v>7.5200000000000003E-2</v>
      </c>
      <c r="N780" s="7">
        <f t="shared" si="71"/>
        <v>35.618799688400017</v>
      </c>
    </row>
    <row r="781" spans="9:14" x14ac:dyDescent="0.25">
      <c r="I781" s="19"/>
      <c r="J781" s="8">
        <f t="shared" si="72"/>
        <v>0.753</v>
      </c>
      <c r="K781" s="7">
        <f t="shared" si="70"/>
        <v>56.839606723506819</v>
      </c>
      <c r="L781" s="22">
        <v>753</v>
      </c>
      <c r="M781" s="6">
        <f t="shared" si="73"/>
        <v>7.5300000000000006E-2</v>
      </c>
      <c r="N781" s="7">
        <f t="shared" si="71"/>
        <v>35.625846156424608</v>
      </c>
    </row>
    <row r="782" spans="9:14" x14ac:dyDescent="0.25">
      <c r="I782" s="19"/>
      <c r="J782" s="8">
        <f t="shared" si="72"/>
        <v>0.754</v>
      </c>
      <c r="K782" s="7">
        <f t="shared" si="70"/>
        <v>56.871312867954693</v>
      </c>
      <c r="L782" s="22">
        <v>754</v>
      </c>
      <c r="M782" s="6">
        <f t="shared" si="73"/>
        <v>7.5399999999999995E-2</v>
      </c>
      <c r="N782" s="7">
        <f t="shared" si="71"/>
        <v>35.632885494512195</v>
      </c>
    </row>
    <row r="783" spans="9:14" x14ac:dyDescent="0.25">
      <c r="I783" s="19"/>
      <c r="J783" s="8">
        <f t="shared" si="72"/>
        <v>0.755</v>
      </c>
      <c r="K783" s="7">
        <f t="shared" si="70"/>
        <v>56.903088239330337</v>
      </c>
      <c r="L783" s="22">
        <v>755</v>
      </c>
      <c r="M783" s="6">
        <f t="shared" si="73"/>
        <v>7.5499999999999998E-2</v>
      </c>
      <c r="N783" s="7">
        <f t="shared" si="71"/>
        <v>35.639917720558181</v>
      </c>
    </row>
    <row r="784" spans="9:14" x14ac:dyDescent="0.25">
      <c r="I784" s="19"/>
      <c r="J784" s="8">
        <f t="shared" si="72"/>
        <v>0.75600000000000001</v>
      </c>
      <c r="K784" s="7">
        <f t="shared" si="70"/>
        <v>56.934933462832895</v>
      </c>
      <c r="L784" s="22">
        <v>756</v>
      </c>
      <c r="M784" s="6">
        <f t="shared" si="73"/>
        <v>7.5600000000000001E-2</v>
      </c>
      <c r="N784" s="7">
        <f t="shared" si="71"/>
        <v>35.646942852389593</v>
      </c>
    </row>
    <row r="785" spans="9:14" x14ac:dyDescent="0.25">
      <c r="I785" s="19"/>
      <c r="J785" s="8">
        <f t="shared" si="72"/>
        <v>0.75700000000000001</v>
      </c>
      <c r="K785" s="7">
        <f t="shared" si="70"/>
        <v>56.96684917063051</v>
      </c>
      <c r="L785" s="22">
        <v>757</v>
      </c>
      <c r="M785" s="6">
        <f t="shared" si="73"/>
        <v>7.5700000000000003E-2</v>
      </c>
      <c r="N785" s="7">
        <f t="shared" si="71"/>
        <v>35.653960907765608</v>
      </c>
    </row>
    <row r="786" spans="9:14" x14ac:dyDescent="0.25">
      <c r="I786" s="19"/>
      <c r="J786" s="8">
        <f t="shared" si="72"/>
        <v>0.75800000000000001</v>
      </c>
      <c r="K786" s="7">
        <f t="shared" si="70"/>
        <v>56.998836001973416</v>
      </c>
      <c r="L786" s="22">
        <v>758</v>
      </c>
      <c r="M786" s="6">
        <f t="shared" si="73"/>
        <v>7.5800000000000006E-2</v>
      </c>
      <c r="N786" s="7">
        <f t="shared" si="71"/>
        <v>35.660971904377874</v>
      </c>
    </row>
    <row r="787" spans="9:14" x14ac:dyDescent="0.25">
      <c r="I787" s="19"/>
      <c r="J787" s="8">
        <f t="shared" si="72"/>
        <v>0.75900000000000001</v>
      </c>
      <c r="K787" s="7">
        <f t="shared" si="70"/>
        <v>57.030894603309285</v>
      </c>
      <c r="L787" s="22">
        <v>759</v>
      </c>
      <c r="M787" s="6">
        <f t="shared" si="73"/>
        <v>7.5899999999999995E-2</v>
      </c>
      <c r="N787" s="7">
        <f t="shared" si="71"/>
        <v>35.667975859850777</v>
      </c>
    </row>
    <row r="788" spans="9:14" x14ac:dyDescent="0.25">
      <c r="I788" s="19"/>
      <c r="J788" s="8">
        <f t="shared" si="72"/>
        <v>0.76</v>
      </c>
      <c r="K788" s="7">
        <f t="shared" si="70"/>
        <v>57.063025628400872</v>
      </c>
      <c r="L788" s="22">
        <v>760</v>
      </c>
      <c r="M788" s="6">
        <f t="shared" si="73"/>
        <v>7.5999999999999998E-2</v>
      </c>
      <c r="N788" s="7">
        <f t="shared" si="71"/>
        <v>35.674972791741887</v>
      </c>
    </row>
    <row r="789" spans="9:14" x14ac:dyDescent="0.25">
      <c r="I789" s="19"/>
      <c r="J789" s="8">
        <f t="shared" si="72"/>
        <v>0.76100000000000001</v>
      </c>
      <c r="K789" s="7">
        <f t="shared" si="70"/>
        <v>57.095229738446079</v>
      </c>
      <c r="L789" s="22">
        <v>761</v>
      </c>
      <c r="M789" s="6">
        <f t="shared" si="73"/>
        <v>7.6100000000000001E-2</v>
      </c>
      <c r="N789" s="7">
        <f t="shared" si="71"/>
        <v>35.681962717542284</v>
      </c>
    </row>
    <row r="790" spans="9:14" x14ac:dyDescent="0.25">
      <c r="I790" s="19"/>
      <c r="J790" s="8">
        <f t="shared" si="72"/>
        <v>0.76200000000000001</v>
      </c>
      <c r="K790" s="7">
        <f t="shared" si="70"/>
        <v>57.127507602200431</v>
      </c>
      <c r="L790" s="22">
        <v>762</v>
      </c>
      <c r="M790" s="6">
        <f t="shared" si="73"/>
        <v>7.6200000000000004E-2</v>
      </c>
      <c r="N790" s="7">
        <f t="shared" si="71"/>
        <v>35.688945654676814</v>
      </c>
    </row>
    <row r="791" spans="9:14" x14ac:dyDescent="0.25">
      <c r="I791" s="19"/>
      <c r="J791" s="8">
        <f t="shared" si="72"/>
        <v>0.76300000000000001</v>
      </c>
      <c r="K791" s="7">
        <f t="shared" si="70"/>
        <v>57.159859896102049</v>
      </c>
      <c r="L791" s="22">
        <v>763</v>
      </c>
      <c r="M791" s="6">
        <f t="shared" si="73"/>
        <v>7.6300000000000007E-2</v>
      </c>
      <c r="N791" s="7">
        <f t="shared" si="71"/>
        <v>35.695921620504549</v>
      </c>
    </row>
    <row r="792" spans="9:14" x14ac:dyDescent="0.25">
      <c r="I792" s="19"/>
      <c r="J792" s="8">
        <f t="shared" si="72"/>
        <v>0.76400000000000001</v>
      </c>
      <c r="K792" s="7">
        <f t="shared" si="70"/>
        <v>57.192287304399244</v>
      </c>
      <c r="L792" s="22">
        <v>764</v>
      </c>
      <c r="M792" s="6">
        <f t="shared" si="73"/>
        <v>7.6399999999999996E-2</v>
      </c>
      <c r="N792" s="7">
        <f t="shared" si="71"/>
        <v>35.702890632319011</v>
      </c>
    </row>
    <row r="793" spans="9:14" x14ac:dyDescent="0.25">
      <c r="I793" s="19"/>
      <c r="J793" s="8">
        <f t="shared" si="72"/>
        <v>0.76500000000000001</v>
      </c>
      <c r="K793" s="7">
        <f t="shared" si="70"/>
        <v>57.224790519280624</v>
      </c>
      <c r="L793" s="22">
        <v>765</v>
      </c>
      <c r="M793" s="6">
        <f t="shared" si="73"/>
        <v>7.6499999999999999E-2</v>
      </c>
      <c r="N793" s="7">
        <f t="shared" si="71"/>
        <v>35.709852707348588</v>
      </c>
    </row>
    <row r="794" spans="9:14" x14ac:dyDescent="0.25">
      <c r="I794" s="19"/>
      <c r="J794" s="8">
        <f t="shared" si="72"/>
        <v>0.76600000000000001</v>
      </c>
      <c r="K794" s="7">
        <f t="shared" si="70"/>
        <v>57.257370241008047</v>
      </c>
      <c r="L794" s="22">
        <v>766</v>
      </c>
      <c r="M794" s="6">
        <f t="shared" si="73"/>
        <v>7.6600000000000001E-2</v>
      </c>
      <c r="N794" s="7">
        <f t="shared" si="71"/>
        <v>35.716807862756752</v>
      </c>
    </row>
    <row r="795" spans="9:14" x14ac:dyDescent="0.25">
      <c r="I795" s="19"/>
      <c r="J795" s="8">
        <f t="shared" si="72"/>
        <v>0.76700000000000002</v>
      </c>
      <c r="K795" s="7">
        <f t="shared" si="70"/>
        <v>57.290027178052185</v>
      </c>
      <c r="L795" s="22">
        <v>767</v>
      </c>
      <c r="M795" s="6">
        <f t="shared" si="73"/>
        <v>7.6700000000000004E-2</v>
      </c>
      <c r="N795" s="7">
        <f t="shared" si="71"/>
        <v>35.723756115642587</v>
      </c>
    </row>
    <row r="796" spans="9:14" x14ac:dyDescent="0.25">
      <c r="I796" s="19"/>
      <c r="J796" s="8">
        <f t="shared" si="72"/>
        <v>0.76800000000000002</v>
      </c>
      <c r="K796" s="7">
        <f t="shared" si="70"/>
        <v>57.322762047230995</v>
      </c>
      <c r="L796" s="22">
        <v>768</v>
      </c>
      <c r="M796" s="6">
        <f t="shared" si="73"/>
        <v>7.6799999999999993E-2</v>
      </c>
      <c r="N796" s="7">
        <f t="shared" si="71"/>
        <v>35.730697483040956</v>
      </c>
    </row>
    <row r="797" spans="9:14" x14ac:dyDescent="0.25">
      <c r="I797" s="19"/>
      <c r="J797" s="8">
        <f t="shared" si="72"/>
        <v>0.76900000000000002</v>
      </c>
      <c r="K797" s="7">
        <f t="shared" ref="K797:K860" si="74">_xlfn.NORM.INV(J797,$B$4,$E$4)</f>
        <v>57.355575573851105</v>
      </c>
      <c r="L797" s="22">
        <v>769</v>
      </c>
      <c r="M797" s="6">
        <f t="shared" si="73"/>
        <v>7.6899999999999996E-2</v>
      </c>
      <c r="N797" s="7">
        <f t="shared" ref="N797:N860" si="75">_xlfn.NORM.INV(M797,$B$4,$E$4)</f>
        <v>35.737631981922732</v>
      </c>
    </row>
    <row r="798" spans="9:14" x14ac:dyDescent="0.25">
      <c r="I798" s="19"/>
      <c r="J798" s="8">
        <f t="shared" ref="J798:J861" si="76">$L798/(999+1)</f>
        <v>0.77</v>
      </c>
      <c r="K798" s="7">
        <f t="shared" si="74"/>
        <v>57.388468491852137</v>
      </c>
      <c r="L798" s="22">
        <v>770</v>
      </c>
      <c r="M798" s="6">
        <f t="shared" ref="M798:M861" si="77">$L798/(9999+1)</f>
        <v>7.6999999999999999E-2</v>
      </c>
      <c r="N798" s="7">
        <f t="shared" si="75"/>
        <v>35.744559629195479</v>
      </c>
    </row>
    <row r="799" spans="9:14" x14ac:dyDescent="0.25">
      <c r="I799" s="19"/>
      <c r="J799" s="8">
        <f t="shared" si="76"/>
        <v>0.77100000000000002</v>
      </c>
      <c r="K799" s="7">
        <f t="shared" si="74"/>
        <v>57.421441543954096</v>
      </c>
      <c r="L799" s="22">
        <v>771</v>
      </c>
      <c r="M799" s="6">
        <f t="shared" si="77"/>
        <v>7.7100000000000002E-2</v>
      </c>
      <c r="N799" s="7">
        <f t="shared" si="75"/>
        <v>35.751480441703407</v>
      </c>
    </row>
    <row r="800" spans="9:14" x14ac:dyDescent="0.25">
      <c r="I800" s="19"/>
      <c r="J800" s="8">
        <f t="shared" si="76"/>
        <v>0.77200000000000002</v>
      </c>
      <c r="K800" s="7">
        <f t="shared" si="74"/>
        <v>57.454495481807896</v>
      </c>
      <c r="L800" s="22">
        <v>772</v>
      </c>
      <c r="M800" s="6">
        <f t="shared" si="77"/>
        <v>7.7200000000000005E-2</v>
      </c>
      <c r="N800" s="7">
        <f t="shared" si="75"/>
        <v>35.758394436227817</v>
      </c>
    </row>
    <row r="801" spans="9:14" x14ac:dyDescent="0.25">
      <c r="I801" s="19"/>
      <c r="J801" s="8">
        <f t="shared" si="76"/>
        <v>0.77300000000000002</v>
      </c>
      <c r="K801" s="7">
        <f t="shared" si="74"/>
        <v>57.487631066149085</v>
      </c>
      <c r="L801" s="22">
        <v>773</v>
      </c>
      <c r="M801" s="6">
        <f t="shared" si="77"/>
        <v>7.7299999999999994E-2</v>
      </c>
      <c r="N801" s="7">
        <f t="shared" si="75"/>
        <v>35.765301629487517</v>
      </c>
    </row>
    <row r="802" spans="9:14" x14ac:dyDescent="0.25">
      <c r="I802" s="19"/>
      <c r="J802" s="8">
        <f t="shared" si="76"/>
        <v>0.77400000000000002</v>
      </c>
      <c r="K802" s="7">
        <f t="shared" si="74"/>
        <v>57.520849066954916</v>
      </c>
      <c r="L802" s="22">
        <v>774</v>
      </c>
      <c r="M802" s="6">
        <f t="shared" si="77"/>
        <v>7.7399999999999997E-2</v>
      </c>
      <c r="N802" s="7">
        <f t="shared" si="75"/>
        <v>35.772202038138985</v>
      </c>
    </row>
    <row r="803" spans="9:14" x14ac:dyDescent="0.25">
      <c r="I803" s="19"/>
      <c r="J803" s="8">
        <f t="shared" si="76"/>
        <v>0.77500000000000002</v>
      </c>
      <c r="K803" s="7">
        <f t="shared" si="74"/>
        <v>57.55415026360469</v>
      </c>
      <c r="L803" s="22">
        <v>775</v>
      </c>
      <c r="M803" s="6">
        <f t="shared" si="77"/>
        <v>7.7499999999999999E-2</v>
      </c>
      <c r="N803" s="7">
        <f t="shared" si="75"/>
        <v>35.779095678776791</v>
      </c>
    </row>
    <row r="804" spans="9:14" x14ac:dyDescent="0.25">
      <c r="I804" s="19"/>
      <c r="J804" s="8">
        <f t="shared" si="76"/>
        <v>0.77600000000000002</v>
      </c>
      <c r="K804" s="7">
        <f t="shared" si="74"/>
        <v>57.587535445043706</v>
      </c>
      <c r="L804" s="22">
        <v>776</v>
      </c>
      <c r="M804" s="6">
        <f t="shared" si="77"/>
        <v>7.7600000000000002E-2</v>
      </c>
      <c r="N804" s="7">
        <f t="shared" si="75"/>
        <v>35.785982567933843</v>
      </c>
    </row>
    <row r="805" spans="9:14" x14ac:dyDescent="0.25">
      <c r="I805" s="19"/>
      <c r="J805" s="8">
        <f t="shared" si="76"/>
        <v>0.77700000000000002</v>
      </c>
      <c r="K805" s="7">
        <f t="shared" si="74"/>
        <v>57.621005409950669</v>
      </c>
      <c r="L805" s="22">
        <v>777</v>
      </c>
      <c r="M805" s="6">
        <f t="shared" si="77"/>
        <v>7.7700000000000005E-2</v>
      </c>
      <c r="N805" s="7">
        <f t="shared" si="75"/>
        <v>35.79286272208175</v>
      </c>
    </row>
    <row r="806" spans="9:14" x14ac:dyDescent="0.25">
      <c r="I806" s="19"/>
      <c r="J806" s="8">
        <f t="shared" si="76"/>
        <v>0.77800000000000002</v>
      </c>
      <c r="K806" s="7">
        <f t="shared" si="74"/>
        <v>57.654560966908782</v>
      </c>
      <c r="L806" s="22">
        <v>778</v>
      </c>
      <c r="M806" s="6">
        <f t="shared" si="77"/>
        <v>7.7799999999999994E-2</v>
      </c>
      <c r="N806" s="7">
        <f t="shared" si="75"/>
        <v>35.799736157630981</v>
      </c>
    </row>
    <row r="807" spans="9:14" x14ac:dyDescent="0.25">
      <c r="I807" s="19"/>
      <c r="J807" s="8">
        <f t="shared" si="76"/>
        <v>0.77900000000000003</v>
      </c>
      <c r="K807" s="7">
        <f t="shared" si="74"/>
        <v>57.688202934580623</v>
      </c>
      <c r="L807" s="22">
        <v>779</v>
      </c>
      <c r="M807" s="6">
        <f t="shared" si="77"/>
        <v>7.7899999999999997E-2</v>
      </c>
      <c r="N807" s="7">
        <f t="shared" si="75"/>
        <v>35.806602890931494</v>
      </c>
    </row>
    <row r="808" spans="9:14" x14ac:dyDescent="0.25">
      <c r="I808" s="19"/>
      <c r="J808" s="8">
        <f t="shared" si="76"/>
        <v>0.78</v>
      </c>
      <c r="K808" s="7">
        <f t="shared" si="74"/>
        <v>57.721932141886853</v>
      </c>
      <c r="L808" s="22">
        <v>780</v>
      </c>
      <c r="M808" s="6">
        <f t="shared" si="77"/>
        <v>7.8E-2</v>
      </c>
      <c r="N808" s="7">
        <f t="shared" si="75"/>
        <v>35.813462938272608</v>
      </c>
    </row>
    <row r="809" spans="9:14" x14ac:dyDescent="0.25">
      <c r="I809" s="19"/>
      <c r="J809" s="8">
        <f t="shared" si="76"/>
        <v>0.78100000000000003</v>
      </c>
      <c r="K809" s="7">
        <f t="shared" si="74"/>
        <v>57.755749428188842</v>
      </c>
      <c r="L809" s="22">
        <v>781</v>
      </c>
      <c r="M809" s="6">
        <f t="shared" si="77"/>
        <v>7.8100000000000003E-2</v>
      </c>
      <c r="N809" s="7">
        <f t="shared" si="75"/>
        <v>35.820316315883701</v>
      </c>
    </row>
    <row r="810" spans="9:14" x14ac:dyDescent="0.25">
      <c r="I810" s="19"/>
      <c r="J810" s="8">
        <f t="shared" si="76"/>
        <v>0.78200000000000003</v>
      </c>
      <c r="K810" s="7">
        <f t="shared" si="74"/>
        <v>57.789655643475456</v>
      </c>
      <c r="L810" s="22">
        <v>782</v>
      </c>
      <c r="M810" s="6">
        <f t="shared" si="77"/>
        <v>7.8200000000000006E-2</v>
      </c>
      <c r="N810" s="7">
        <f t="shared" si="75"/>
        <v>35.827163039934227</v>
      </c>
    </row>
    <row r="811" spans="9:14" x14ac:dyDescent="0.25">
      <c r="I811" s="19"/>
      <c r="J811" s="8">
        <f t="shared" si="76"/>
        <v>0.78300000000000003</v>
      </c>
      <c r="K811" s="7">
        <f t="shared" si="74"/>
        <v>57.82365164855387</v>
      </c>
      <c r="L811" s="22">
        <v>783</v>
      </c>
      <c r="M811" s="6">
        <f t="shared" si="77"/>
        <v>7.8299999999999995E-2</v>
      </c>
      <c r="N811" s="7">
        <f t="shared" si="75"/>
        <v>35.834003126534185</v>
      </c>
    </row>
    <row r="812" spans="9:14" x14ac:dyDescent="0.25">
      <c r="I812" s="19"/>
      <c r="J812" s="8">
        <f t="shared" si="76"/>
        <v>0.78400000000000003</v>
      </c>
      <c r="K812" s="7">
        <f t="shared" si="74"/>
        <v>57.857738315244838</v>
      </c>
      <c r="L812" s="22">
        <v>784</v>
      </c>
      <c r="M812" s="6">
        <f t="shared" si="77"/>
        <v>7.8399999999999997E-2</v>
      </c>
      <c r="N812" s="7">
        <f t="shared" si="75"/>
        <v>35.840836591734309</v>
      </c>
    </row>
    <row r="813" spans="9:14" x14ac:dyDescent="0.25">
      <c r="I813" s="19"/>
      <c r="J813" s="8">
        <f t="shared" si="76"/>
        <v>0.78500000000000003</v>
      </c>
      <c r="K813" s="7">
        <f t="shared" si="74"/>
        <v>57.891916526582222</v>
      </c>
      <c r="L813" s="22">
        <v>785</v>
      </c>
      <c r="M813" s="6">
        <f t="shared" si="77"/>
        <v>7.85E-2</v>
      </c>
      <c r="N813" s="7">
        <f t="shared" si="75"/>
        <v>35.847663451526401</v>
      </c>
    </row>
    <row r="814" spans="9:14" x14ac:dyDescent="0.25">
      <c r="I814" s="19"/>
      <c r="J814" s="8">
        <f t="shared" si="76"/>
        <v>0.78600000000000003</v>
      </c>
      <c r="K814" s="7">
        <f t="shared" si="74"/>
        <v>57.92618717701712</v>
      </c>
      <c r="L814" s="22">
        <v>786</v>
      </c>
      <c r="M814" s="6">
        <f t="shared" si="77"/>
        <v>7.8600000000000003E-2</v>
      </c>
      <c r="N814" s="7">
        <f t="shared" si="75"/>
        <v>35.85448372184365</v>
      </c>
    </row>
    <row r="815" spans="9:14" x14ac:dyDescent="0.25">
      <c r="I815" s="19"/>
      <c r="J815" s="8">
        <f t="shared" si="76"/>
        <v>0.78700000000000003</v>
      </c>
      <c r="K815" s="7">
        <f t="shared" si="74"/>
        <v>57.96055117262663</v>
      </c>
      <c r="L815" s="22">
        <v>787</v>
      </c>
      <c r="M815" s="6">
        <f t="shared" si="77"/>
        <v>7.8700000000000006E-2</v>
      </c>
      <c r="N815" s="7">
        <f t="shared" si="75"/>
        <v>35.861297418560937</v>
      </c>
    </row>
    <row r="816" spans="9:14" x14ac:dyDescent="0.25">
      <c r="I816" s="19"/>
      <c r="J816" s="8">
        <f t="shared" si="76"/>
        <v>0.78800000000000003</v>
      </c>
      <c r="K816" s="7">
        <f t="shared" si="74"/>
        <v>57.995009431327361</v>
      </c>
      <c r="L816" s="22">
        <v>788</v>
      </c>
      <c r="M816" s="6">
        <f t="shared" si="77"/>
        <v>7.8799999999999995E-2</v>
      </c>
      <c r="N816" s="7">
        <f t="shared" si="75"/>
        <v>35.868104557494988</v>
      </c>
    </row>
    <row r="817" spans="9:14" x14ac:dyDescent="0.25">
      <c r="I817" s="19"/>
      <c r="J817" s="8">
        <f t="shared" si="76"/>
        <v>0.78900000000000003</v>
      </c>
      <c r="K817" s="7">
        <f t="shared" si="74"/>
        <v>58.029562883093938</v>
      </c>
      <c r="L817" s="22">
        <v>789</v>
      </c>
      <c r="M817" s="6">
        <f t="shared" si="77"/>
        <v>7.8899999999999998E-2</v>
      </c>
      <c r="N817" s="7">
        <f t="shared" si="75"/>
        <v>35.874905154404779</v>
      </c>
    </row>
    <row r="818" spans="9:14" x14ac:dyDescent="0.25">
      <c r="I818" s="19"/>
      <c r="J818" s="8">
        <f t="shared" si="76"/>
        <v>0.79</v>
      </c>
      <c r="K818" s="7">
        <f t="shared" si="74"/>
        <v>58.064212470182405</v>
      </c>
      <c r="L818" s="22">
        <v>790</v>
      </c>
      <c r="M818" s="6">
        <f t="shared" si="77"/>
        <v>7.9000000000000001E-2</v>
      </c>
      <c r="N818" s="7">
        <f t="shared" si="75"/>
        <v>35.88169922499192</v>
      </c>
    </row>
    <row r="819" spans="9:14" x14ac:dyDescent="0.25">
      <c r="I819" s="19"/>
      <c r="J819" s="8">
        <f t="shared" si="76"/>
        <v>0.79100000000000004</v>
      </c>
      <c r="K819" s="7">
        <f t="shared" si="74"/>
        <v>58.098959147358983</v>
      </c>
      <c r="L819" s="22">
        <v>791</v>
      </c>
      <c r="M819" s="6">
        <f t="shared" si="77"/>
        <v>7.9100000000000004E-2</v>
      </c>
      <c r="N819" s="7">
        <f t="shared" si="75"/>
        <v>35.888486784900628</v>
      </c>
    </row>
    <row r="820" spans="9:14" x14ac:dyDescent="0.25">
      <c r="I820" s="19"/>
      <c r="J820" s="8">
        <f t="shared" si="76"/>
        <v>0.79200000000000004</v>
      </c>
      <c r="K820" s="7">
        <f t="shared" si="74"/>
        <v>58.133803882134046</v>
      </c>
      <c r="L820" s="22">
        <v>792</v>
      </c>
      <c r="M820" s="6">
        <f t="shared" si="77"/>
        <v>7.9200000000000007E-2</v>
      </c>
      <c r="N820" s="7">
        <f t="shared" si="75"/>
        <v>35.895267849718323</v>
      </c>
    </row>
    <row r="821" spans="9:14" x14ac:dyDescent="0.25">
      <c r="I821" s="19"/>
      <c r="J821" s="8">
        <f t="shared" si="76"/>
        <v>0.79300000000000004</v>
      </c>
      <c r="K821" s="7">
        <f t="shared" si="74"/>
        <v>58.168747655001638</v>
      </c>
      <c r="L821" s="22">
        <v>793</v>
      </c>
      <c r="M821" s="6">
        <f t="shared" si="77"/>
        <v>7.9299999999999995E-2</v>
      </c>
      <c r="N821" s="7">
        <f t="shared" si="75"/>
        <v>35.902042434975741</v>
      </c>
    </row>
    <row r="822" spans="9:14" x14ac:dyDescent="0.25">
      <c r="I822" s="19"/>
      <c r="J822" s="8">
        <f t="shared" si="76"/>
        <v>0.79400000000000004</v>
      </c>
      <c r="K822" s="7">
        <f t="shared" si="74"/>
        <v>58.203791459684616</v>
      </c>
      <c r="L822" s="22">
        <v>794</v>
      </c>
      <c r="M822" s="6">
        <f t="shared" si="77"/>
        <v>7.9399999999999998E-2</v>
      </c>
      <c r="N822" s="7">
        <f t="shared" si="75"/>
        <v>35.908810556147245</v>
      </c>
    </row>
    <row r="823" spans="9:14" x14ac:dyDescent="0.25">
      <c r="I823" s="19"/>
      <c r="J823" s="8">
        <f t="shared" si="76"/>
        <v>0.79500000000000004</v>
      </c>
      <c r="K823" s="7">
        <f t="shared" si="74"/>
        <v>58.238936303385579</v>
      </c>
      <c r="L823" s="22">
        <v>795</v>
      </c>
      <c r="M823" s="6">
        <f t="shared" si="77"/>
        <v>7.9500000000000001E-2</v>
      </c>
      <c r="N823" s="7">
        <f t="shared" si="75"/>
        <v>35.915572228651115</v>
      </c>
    </row>
    <row r="824" spans="9:14" x14ac:dyDescent="0.25">
      <c r="I824" s="19"/>
      <c r="J824" s="8">
        <f t="shared" si="76"/>
        <v>0.79600000000000004</v>
      </c>
      <c r="K824" s="7">
        <f t="shared" si="74"/>
        <v>58.274183207043826</v>
      </c>
      <c r="L824" s="22">
        <v>796</v>
      </c>
      <c r="M824" s="6">
        <f t="shared" si="77"/>
        <v>7.9600000000000004E-2</v>
      </c>
      <c r="N824" s="7">
        <f t="shared" si="75"/>
        <v>35.922327467849819</v>
      </c>
    </row>
    <row r="825" spans="9:14" x14ac:dyDescent="0.25">
      <c r="I825" s="19"/>
      <c r="J825" s="8">
        <f t="shared" si="76"/>
        <v>0.79700000000000004</v>
      </c>
      <c r="K825" s="7">
        <f t="shared" si="74"/>
        <v>58.309533205598385</v>
      </c>
      <c r="L825" s="22">
        <v>797</v>
      </c>
      <c r="M825" s="6">
        <f t="shared" si="77"/>
        <v>7.9699999999999993E-2</v>
      </c>
      <c r="N825" s="7">
        <f t="shared" si="75"/>
        <v>35.929076289050244</v>
      </c>
    </row>
    <row r="826" spans="9:14" x14ac:dyDescent="0.25">
      <c r="I826" s="19"/>
      <c r="J826" s="8">
        <f t="shared" si="76"/>
        <v>0.79800000000000004</v>
      </c>
      <c r="K826" s="7">
        <f t="shared" si="74"/>
        <v>58.344987348257405</v>
      </c>
      <c r="L826" s="22">
        <v>798</v>
      </c>
      <c r="M826" s="6">
        <f t="shared" si="77"/>
        <v>7.9799999999999996E-2</v>
      </c>
      <c r="N826" s="7">
        <f t="shared" si="75"/>
        <v>35.935818707504076</v>
      </c>
    </row>
    <row r="827" spans="9:14" x14ac:dyDescent="0.25">
      <c r="I827" s="19"/>
      <c r="J827" s="8">
        <f t="shared" si="76"/>
        <v>0.79900000000000004</v>
      </c>
      <c r="K827" s="7">
        <f t="shared" si="74"/>
        <v>58.380546698774069</v>
      </c>
      <c r="L827" s="22">
        <v>799</v>
      </c>
      <c r="M827" s="6">
        <f t="shared" si="77"/>
        <v>7.9899999999999999E-2</v>
      </c>
      <c r="N827" s="7">
        <f t="shared" si="75"/>
        <v>35.942554738407907</v>
      </c>
    </row>
    <row r="828" spans="9:14" x14ac:dyDescent="0.25">
      <c r="I828" s="19"/>
      <c r="J828" s="8">
        <f t="shared" si="76"/>
        <v>0.8</v>
      </c>
      <c r="K828" s="7">
        <f t="shared" si="74"/>
        <v>58.416212335729149</v>
      </c>
      <c r="L828" s="22">
        <v>800</v>
      </c>
      <c r="M828" s="6">
        <f t="shared" si="77"/>
        <v>0.08</v>
      </c>
      <c r="N828" s="7">
        <f t="shared" si="75"/>
        <v>35.94928439690365</v>
      </c>
    </row>
    <row r="829" spans="9:14" x14ac:dyDescent="0.25">
      <c r="I829" s="19"/>
      <c r="J829" s="8">
        <f t="shared" si="76"/>
        <v>0.80100000000000005</v>
      </c>
      <c r="K829" s="7">
        <f t="shared" si="74"/>
        <v>58.451985352820493</v>
      </c>
      <c r="L829" s="22">
        <v>801</v>
      </c>
      <c r="M829" s="6">
        <f t="shared" si="77"/>
        <v>8.0100000000000005E-2</v>
      </c>
      <c r="N829" s="7">
        <f t="shared" si="75"/>
        <v>35.956007698078778</v>
      </c>
    </row>
    <row r="830" spans="9:14" x14ac:dyDescent="0.25">
      <c r="I830" s="19"/>
      <c r="J830" s="8">
        <f t="shared" si="76"/>
        <v>0.80200000000000005</v>
      </c>
      <c r="K830" s="7">
        <f t="shared" si="74"/>
        <v>58.487866859159674</v>
      </c>
      <c r="L830" s="22">
        <v>802</v>
      </c>
      <c r="M830" s="6">
        <f t="shared" si="77"/>
        <v>8.0199999999999994E-2</v>
      </c>
      <c r="N830" s="7">
        <f t="shared" si="75"/>
        <v>35.962724656966436</v>
      </c>
    </row>
    <row r="831" spans="9:14" x14ac:dyDescent="0.25">
      <c r="I831" s="19"/>
      <c r="J831" s="8">
        <f t="shared" si="76"/>
        <v>0.80300000000000005</v>
      </c>
      <c r="K831" s="7">
        <f t="shared" si="74"/>
        <v>58.523857979575745</v>
      </c>
      <c r="L831" s="22">
        <v>803</v>
      </c>
      <c r="M831" s="6">
        <f t="shared" si="77"/>
        <v>8.0299999999999996E-2</v>
      </c>
      <c r="N831" s="7">
        <f t="shared" si="75"/>
        <v>35.969435288545967</v>
      </c>
    </row>
    <row r="832" spans="9:14" x14ac:dyDescent="0.25">
      <c r="I832" s="19"/>
      <c r="J832" s="8">
        <f t="shared" si="76"/>
        <v>0.80400000000000005</v>
      </c>
      <c r="K832" s="7">
        <f t="shared" si="74"/>
        <v>58.559959854926817</v>
      </c>
      <c r="L832" s="22">
        <v>804</v>
      </c>
      <c r="M832" s="6">
        <f t="shared" si="77"/>
        <v>8.0399999999999999E-2</v>
      </c>
      <c r="N832" s="7">
        <f t="shared" si="75"/>
        <v>35.976139607742937</v>
      </c>
    </row>
    <row r="833" spans="9:14" x14ac:dyDescent="0.25">
      <c r="I833" s="19"/>
      <c r="J833" s="8">
        <f t="shared" si="76"/>
        <v>0.80500000000000005</v>
      </c>
      <c r="K833" s="7">
        <f t="shared" si="74"/>
        <v>58.596173642419117</v>
      </c>
      <c r="L833" s="22">
        <v>805</v>
      </c>
      <c r="M833" s="6">
        <f t="shared" si="77"/>
        <v>8.0500000000000002E-2</v>
      </c>
      <c r="N833" s="7">
        <f t="shared" si="75"/>
        <v>35.982837629429497</v>
      </c>
    </row>
    <row r="834" spans="9:14" x14ac:dyDescent="0.25">
      <c r="I834" s="19"/>
      <c r="J834" s="8">
        <f t="shared" si="76"/>
        <v>0.80600000000000005</v>
      </c>
      <c r="K834" s="7">
        <f t="shared" si="74"/>
        <v>58.632500515934211</v>
      </c>
      <c r="L834" s="22">
        <v>806</v>
      </c>
      <c r="M834" s="6">
        <f t="shared" si="77"/>
        <v>8.0600000000000005E-2</v>
      </c>
      <c r="N834" s="7">
        <f t="shared" si="75"/>
        <v>35.989529368424655</v>
      </c>
    </row>
    <row r="835" spans="9:14" x14ac:dyDescent="0.25">
      <c r="I835" s="19"/>
      <c r="J835" s="8">
        <f t="shared" si="76"/>
        <v>0.80700000000000005</v>
      </c>
      <c r="K835" s="7">
        <f t="shared" si="74"/>
        <v>58.668941666364375</v>
      </c>
      <c r="L835" s="22">
        <v>807</v>
      </c>
      <c r="M835" s="6">
        <f t="shared" si="77"/>
        <v>8.0699999999999994E-2</v>
      </c>
      <c r="N835" s="7">
        <f t="shared" si="75"/>
        <v>35.99621483949452</v>
      </c>
    </row>
    <row r="836" spans="9:14" x14ac:dyDescent="0.25">
      <c r="I836" s="19"/>
      <c r="J836" s="8">
        <f t="shared" si="76"/>
        <v>0.80800000000000005</v>
      </c>
      <c r="K836" s="7">
        <f t="shared" si="74"/>
        <v>58.705498301956546</v>
      </c>
      <c r="L836" s="22">
        <v>808</v>
      </c>
      <c r="M836" s="6">
        <f t="shared" si="77"/>
        <v>8.0799999999999997E-2</v>
      </c>
      <c r="N836" s="7">
        <f t="shared" si="75"/>
        <v>36.002894057352563</v>
      </c>
    </row>
    <row r="837" spans="9:14" x14ac:dyDescent="0.25">
      <c r="I837" s="19"/>
      <c r="J837" s="8">
        <f t="shared" si="76"/>
        <v>0.80900000000000005</v>
      </c>
      <c r="K837" s="7">
        <f t="shared" si="74"/>
        <v>58.742171648664836</v>
      </c>
      <c r="L837" s="22">
        <v>809</v>
      </c>
      <c r="M837" s="6">
        <f t="shared" si="77"/>
        <v>8.09E-2</v>
      </c>
      <c r="N837" s="7">
        <f t="shared" si="75"/>
        <v>36.00956703665976</v>
      </c>
    </row>
    <row r="838" spans="9:14" x14ac:dyDescent="0.25">
      <c r="I838" s="19"/>
      <c r="J838" s="8">
        <f t="shared" si="76"/>
        <v>0.81</v>
      </c>
      <c r="K838" s="7">
        <f t="shared" si="74"/>
        <v>58.778962950512287</v>
      </c>
      <c r="L838" s="22">
        <v>810</v>
      </c>
      <c r="M838" s="6">
        <f t="shared" si="77"/>
        <v>8.1000000000000003E-2</v>
      </c>
      <c r="N838" s="7">
        <f t="shared" si="75"/>
        <v>36.016233792025027</v>
      </c>
    </row>
    <row r="839" spans="9:14" x14ac:dyDescent="0.25">
      <c r="I839" s="19"/>
      <c r="J839" s="8">
        <f t="shared" si="76"/>
        <v>0.81100000000000005</v>
      </c>
      <c r="K839" s="7">
        <f t="shared" si="74"/>
        <v>58.815873469961744</v>
      </c>
      <c r="L839" s="22">
        <v>811</v>
      </c>
      <c r="M839" s="6">
        <f t="shared" si="77"/>
        <v>8.1100000000000005E-2</v>
      </c>
      <c r="N839" s="7">
        <f t="shared" si="75"/>
        <v>36.022894338005365</v>
      </c>
    </row>
    <row r="840" spans="9:14" x14ac:dyDescent="0.25">
      <c r="I840" s="19"/>
      <c r="J840" s="8">
        <f t="shared" si="76"/>
        <v>0.81200000000000006</v>
      </c>
      <c r="K840" s="7">
        <f t="shared" si="74"/>
        <v>58.852904488296424</v>
      </c>
      <c r="L840" s="22">
        <v>812</v>
      </c>
      <c r="M840" s="6">
        <f t="shared" si="77"/>
        <v>8.1199999999999994E-2</v>
      </c>
      <c r="N840" s="7">
        <f t="shared" si="75"/>
        <v>36.029548689106107</v>
      </c>
    </row>
    <row r="841" spans="9:14" x14ac:dyDescent="0.25">
      <c r="I841" s="19"/>
      <c r="J841" s="8">
        <f t="shared" si="76"/>
        <v>0.81299999999999994</v>
      </c>
      <c r="K841" s="7">
        <f t="shared" si="74"/>
        <v>58.890057306010249</v>
      </c>
      <c r="L841" s="22">
        <v>813</v>
      </c>
      <c r="M841" s="6">
        <f t="shared" si="77"/>
        <v>8.1299999999999997E-2</v>
      </c>
      <c r="N841" s="7">
        <f t="shared" si="75"/>
        <v>36.036196859781192</v>
      </c>
    </row>
    <row r="842" spans="9:14" x14ac:dyDescent="0.25">
      <c r="I842" s="19"/>
      <c r="J842" s="8">
        <f t="shared" si="76"/>
        <v>0.81399999999999995</v>
      </c>
      <c r="K842" s="7">
        <f t="shared" si="74"/>
        <v>58.927333243208565</v>
      </c>
      <c r="L842" s="22">
        <v>814</v>
      </c>
      <c r="M842" s="6">
        <f t="shared" si="77"/>
        <v>8.14E-2</v>
      </c>
      <c r="N842" s="7">
        <f t="shared" si="75"/>
        <v>36.042838864433378</v>
      </c>
    </row>
    <row r="843" spans="9:14" x14ac:dyDescent="0.25">
      <c r="I843" s="19"/>
      <c r="J843" s="8">
        <f t="shared" si="76"/>
        <v>0.81499999999999995</v>
      </c>
      <c r="K843" s="7">
        <f t="shared" si="74"/>
        <v>58.964733640019162</v>
      </c>
      <c r="L843" s="22">
        <v>815</v>
      </c>
      <c r="M843" s="6">
        <f t="shared" si="77"/>
        <v>8.1500000000000003E-2</v>
      </c>
      <c r="N843" s="7">
        <f t="shared" si="75"/>
        <v>36.04947471741454</v>
      </c>
    </row>
    <row r="844" spans="9:14" x14ac:dyDescent="0.25">
      <c r="I844" s="19"/>
      <c r="J844" s="8">
        <f t="shared" si="76"/>
        <v>0.81599999999999995</v>
      </c>
      <c r="K844" s="7">
        <f t="shared" si="74"/>
        <v>59.002259857014337</v>
      </c>
      <c r="L844" s="22">
        <v>816</v>
      </c>
      <c r="M844" s="6">
        <f t="shared" si="77"/>
        <v>8.1600000000000006E-2</v>
      </c>
      <c r="N844" s="7">
        <f t="shared" si="75"/>
        <v>36.056104433025858</v>
      </c>
    </row>
    <row r="845" spans="9:14" x14ac:dyDescent="0.25">
      <c r="I845" s="19"/>
      <c r="J845" s="8">
        <f t="shared" si="76"/>
        <v>0.81699999999999995</v>
      </c>
      <c r="K845" s="7">
        <f t="shared" si="74"/>
        <v>59.039913275644018</v>
      </c>
      <c r="L845" s="22">
        <v>817</v>
      </c>
      <c r="M845" s="6">
        <f t="shared" si="77"/>
        <v>8.1699999999999995E-2</v>
      </c>
      <c r="N845" s="7">
        <f t="shared" si="75"/>
        <v>36.062728025518119</v>
      </c>
    </row>
    <row r="846" spans="9:14" x14ac:dyDescent="0.25">
      <c r="I846" s="19"/>
      <c r="J846" s="8">
        <f t="shared" si="76"/>
        <v>0.81799999999999995</v>
      </c>
      <c r="K846" s="7">
        <f t="shared" si="74"/>
        <v>59.077695298680553</v>
      </c>
      <c r="L846" s="22">
        <v>818</v>
      </c>
      <c r="M846" s="6">
        <f t="shared" si="77"/>
        <v>8.1799999999999998E-2</v>
      </c>
      <c r="N846" s="7">
        <f t="shared" si="75"/>
        <v>36.069345509091896</v>
      </c>
    </row>
    <row r="847" spans="9:14" x14ac:dyDescent="0.25">
      <c r="I847" s="19"/>
      <c r="J847" s="8">
        <f t="shared" si="76"/>
        <v>0.81899999999999995</v>
      </c>
      <c r="K847" s="7">
        <f t="shared" si="74"/>
        <v>59.11560735067539</v>
      </c>
      <c r="L847" s="22">
        <v>819</v>
      </c>
      <c r="M847" s="6">
        <f t="shared" si="77"/>
        <v>8.1900000000000001E-2</v>
      </c>
      <c r="N847" s="7">
        <f t="shared" si="75"/>
        <v>36.075956897897797</v>
      </c>
    </row>
    <row r="848" spans="9:14" x14ac:dyDescent="0.25">
      <c r="I848" s="19"/>
      <c r="J848" s="8">
        <f t="shared" si="76"/>
        <v>0.82</v>
      </c>
      <c r="K848" s="7">
        <f t="shared" si="74"/>
        <v>59.153650878428124</v>
      </c>
      <c r="L848" s="22">
        <v>820</v>
      </c>
      <c r="M848" s="6">
        <f t="shared" si="77"/>
        <v>8.2000000000000003E-2</v>
      </c>
      <c r="N848" s="7">
        <f t="shared" si="75"/>
        <v>36.082562206036748</v>
      </c>
    </row>
    <row r="849" spans="9:14" x14ac:dyDescent="0.25">
      <c r="I849" s="19"/>
      <c r="J849" s="8">
        <f t="shared" si="76"/>
        <v>0.82099999999999995</v>
      </c>
      <c r="K849" s="7">
        <f t="shared" si="74"/>
        <v>59.191827351468191</v>
      </c>
      <c r="L849" s="22">
        <v>821</v>
      </c>
      <c r="M849" s="6">
        <f t="shared" si="77"/>
        <v>8.2100000000000006E-2</v>
      </c>
      <c r="N849" s="7">
        <f t="shared" si="75"/>
        <v>36.089161447560159</v>
      </c>
    </row>
    <row r="850" spans="9:14" x14ac:dyDescent="0.25">
      <c r="I850" s="19"/>
      <c r="J850" s="8">
        <f t="shared" si="76"/>
        <v>0.82199999999999995</v>
      </c>
      <c r="K850" s="7">
        <f t="shared" si="74"/>
        <v>59.230138262549787</v>
      </c>
      <c r="L850" s="22">
        <v>822</v>
      </c>
      <c r="M850" s="6">
        <f t="shared" si="77"/>
        <v>8.2199999999999995E-2</v>
      </c>
      <c r="N850" s="7">
        <f t="shared" si="75"/>
        <v>36.095754636470232</v>
      </c>
    </row>
    <row r="851" spans="9:14" x14ac:dyDescent="0.25">
      <c r="I851" s="19"/>
      <c r="J851" s="8">
        <f t="shared" si="76"/>
        <v>0.82299999999999995</v>
      </c>
      <c r="K851" s="7">
        <f t="shared" si="74"/>
        <v>59.268585128160424</v>
      </c>
      <c r="L851" s="22">
        <v>823</v>
      </c>
      <c r="M851" s="6">
        <f t="shared" si="77"/>
        <v>8.2299999999999998E-2</v>
      </c>
      <c r="N851" s="7">
        <f t="shared" si="75"/>
        <v>36.10234178672016</v>
      </c>
    </row>
    <row r="852" spans="9:14" x14ac:dyDescent="0.25">
      <c r="I852" s="19"/>
      <c r="J852" s="8">
        <f t="shared" si="76"/>
        <v>0.82399999999999995</v>
      </c>
      <c r="K852" s="7">
        <f t="shared" si="74"/>
        <v>59.307169489043389</v>
      </c>
      <c r="L852" s="22">
        <v>824</v>
      </c>
      <c r="M852" s="6">
        <f t="shared" si="77"/>
        <v>8.2400000000000001E-2</v>
      </c>
      <c r="N852" s="7">
        <f t="shared" si="75"/>
        <v>36.108922912214311</v>
      </c>
    </row>
    <row r="853" spans="9:14" x14ac:dyDescent="0.25">
      <c r="I853" s="19"/>
      <c r="J853" s="8">
        <f t="shared" si="76"/>
        <v>0.82499999999999996</v>
      </c>
      <c r="K853" s="7">
        <f t="shared" si="74"/>
        <v>59.345892910734804</v>
      </c>
      <c r="L853" s="22">
        <v>825</v>
      </c>
      <c r="M853" s="6">
        <f t="shared" si="77"/>
        <v>8.2500000000000004E-2</v>
      </c>
      <c r="N853" s="7">
        <f t="shared" si="75"/>
        <v>36.115498026808517</v>
      </c>
    </row>
    <row r="854" spans="9:14" x14ac:dyDescent="0.25">
      <c r="I854" s="19"/>
      <c r="J854" s="8">
        <f t="shared" si="76"/>
        <v>0.82599999999999996</v>
      </c>
      <c r="K854" s="7">
        <f t="shared" si="74"/>
        <v>59.384756984115668</v>
      </c>
      <c r="L854" s="22">
        <v>826</v>
      </c>
      <c r="M854" s="6">
        <f t="shared" si="77"/>
        <v>8.2600000000000007E-2</v>
      </c>
      <c r="N854" s="7">
        <f t="shared" si="75"/>
        <v>36.122067144310357</v>
      </c>
    </row>
    <row r="855" spans="9:14" x14ac:dyDescent="0.25">
      <c r="I855" s="19"/>
      <c r="J855" s="8">
        <f t="shared" si="76"/>
        <v>0.82699999999999996</v>
      </c>
      <c r="K855" s="7">
        <f t="shared" si="74"/>
        <v>59.4237633259795</v>
      </c>
      <c r="L855" s="22">
        <v>827</v>
      </c>
      <c r="M855" s="6">
        <f t="shared" si="77"/>
        <v>8.2699999999999996E-2</v>
      </c>
      <c r="N855" s="7">
        <f t="shared" si="75"/>
        <v>36.128630278479221</v>
      </c>
    </row>
    <row r="856" spans="9:14" x14ac:dyDescent="0.25">
      <c r="I856" s="19"/>
      <c r="J856" s="8">
        <f t="shared" si="76"/>
        <v>0.82799999999999996</v>
      </c>
      <c r="K856" s="7">
        <f t="shared" si="74"/>
        <v>59.462913579615758</v>
      </c>
      <c r="L856" s="22">
        <v>828</v>
      </c>
      <c r="M856" s="6">
        <f t="shared" si="77"/>
        <v>8.2799999999999999E-2</v>
      </c>
      <c r="N856" s="7">
        <f t="shared" si="75"/>
        <v>36.135187443026673</v>
      </c>
    </row>
    <row r="857" spans="9:14" x14ac:dyDescent="0.25">
      <c r="I857" s="19"/>
      <c r="J857" s="8">
        <f t="shared" si="76"/>
        <v>0.82899999999999996</v>
      </c>
      <c r="K857" s="7">
        <f t="shared" si="74"/>
        <v>59.502209415410157</v>
      </c>
      <c r="L857" s="22">
        <v>829</v>
      </c>
      <c r="M857" s="6">
        <f t="shared" si="77"/>
        <v>8.2900000000000001E-2</v>
      </c>
      <c r="N857" s="7">
        <f t="shared" si="75"/>
        <v>36.141738651616656</v>
      </c>
    </row>
    <row r="858" spans="9:14" x14ac:dyDescent="0.25">
      <c r="I858" s="19"/>
      <c r="J858" s="8">
        <f t="shared" si="76"/>
        <v>0.83</v>
      </c>
      <c r="K858" s="7">
        <f t="shared" si="74"/>
        <v>59.541652531461956</v>
      </c>
      <c r="L858" s="22">
        <v>830</v>
      </c>
      <c r="M858" s="6">
        <f t="shared" si="77"/>
        <v>8.3000000000000004E-2</v>
      </c>
      <c r="N858" s="7">
        <f t="shared" si="75"/>
        <v>36.148283917865641</v>
      </c>
    </row>
    <row r="859" spans="9:14" x14ac:dyDescent="0.25">
      <c r="I859" s="19"/>
      <c r="J859" s="8">
        <f t="shared" si="76"/>
        <v>0.83099999999999996</v>
      </c>
      <c r="K859" s="7">
        <f t="shared" si="74"/>
        <v>59.581244654219006</v>
      </c>
      <c r="L859" s="22">
        <v>831</v>
      </c>
      <c r="M859" s="6">
        <f t="shared" si="77"/>
        <v>8.3099999999999993E-2</v>
      </c>
      <c r="N859" s="7">
        <f t="shared" si="75"/>
        <v>36.154823255342961</v>
      </c>
    </row>
    <row r="860" spans="9:14" x14ac:dyDescent="0.25">
      <c r="I860" s="19"/>
      <c r="J860" s="8">
        <f t="shared" si="76"/>
        <v>0.83199999999999996</v>
      </c>
      <c r="K860" s="7">
        <f t="shared" si="74"/>
        <v>59.620987539131413</v>
      </c>
      <c r="L860" s="22">
        <v>832</v>
      </c>
      <c r="M860" s="6">
        <f t="shared" si="77"/>
        <v>8.3199999999999996E-2</v>
      </c>
      <c r="N860" s="7">
        <f t="shared" si="75"/>
        <v>36.161356677570929</v>
      </c>
    </row>
    <row r="861" spans="9:14" x14ac:dyDescent="0.25">
      <c r="I861" s="19"/>
      <c r="J861" s="8">
        <f t="shared" si="76"/>
        <v>0.83299999999999996</v>
      </c>
      <c r="K861" s="7">
        <f t="shared" ref="K861:K924" si="78">_xlfn.NORM.INV(J861,$B$4,$E$4)</f>
        <v>59.66088297132373</v>
      </c>
      <c r="L861" s="22">
        <v>833</v>
      </c>
      <c r="M861" s="6">
        <f t="shared" si="77"/>
        <v>8.3299999999999999E-2</v>
      </c>
      <c r="N861" s="7">
        <f t="shared" ref="N861:N924" si="79">_xlfn.NORM.INV(M861,$B$4,$E$4)</f>
        <v>36.167884198025106</v>
      </c>
    </row>
    <row r="862" spans="9:14" x14ac:dyDescent="0.25">
      <c r="I862" s="19"/>
      <c r="J862" s="8">
        <f t="shared" ref="J862:J925" si="80">$L862/(999+1)</f>
        <v>0.83399999999999996</v>
      </c>
      <c r="K862" s="7">
        <f t="shared" si="78"/>
        <v>59.70093276628738</v>
      </c>
      <c r="L862" s="22">
        <v>834</v>
      </c>
      <c r="M862" s="6">
        <f t="shared" ref="M862:M925" si="81">$L862/(9999+1)</f>
        <v>8.3400000000000002E-2</v>
      </c>
      <c r="N862" s="7">
        <f t="shared" si="79"/>
        <v>36.174405830134525</v>
      </c>
    </row>
    <row r="863" spans="9:14" x14ac:dyDescent="0.25">
      <c r="I863" s="19"/>
      <c r="J863" s="8">
        <f t="shared" si="80"/>
        <v>0.83499999999999996</v>
      </c>
      <c r="K863" s="7">
        <f t="shared" si="78"/>
        <v>59.741138770593096</v>
      </c>
      <c r="L863" s="22">
        <v>835</v>
      </c>
      <c r="M863" s="6">
        <f t="shared" si="81"/>
        <v>8.3500000000000005E-2</v>
      </c>
      <c r="N863" s="7">
        <f t="shared" si="79"/>
        <v>36.180921587281894</v>
      </c>
    </row>
    <row r="864" spans="9:14" x14ac:dyDescent="0.25">
      <c r="I864" s="19"/>
      <c r="J864" s="8">
        <f t="shared" si="80"/>
        <v>0.83599999999999997</v>
      </c>
      <c r="K864" s="7">
        <f t="shared" si="78"/>
        <v>59.781502862624706</v>
      </c>
      <c r="L864" s="22">
        <v>836</v>
      </c>
      <c r="M864" s="6">
        <f t="shared" si="81"/>
        <v>8.3599999999999994E-2</v>
      </c>
      <c r="N864" s="7">
        <f t="shared" si="79"/>
        <v>36.187431482803817</v>
      </c>
    </row>
    <row r="865" spans="9:14" x14ac:dyDescent="0.25">
      <c r="I865" s="19"/>
      <c r="J865" s="8">
        <f t="shared" si="80"/>
        <v>0.83699999999999997</v>
      </c>
      <c r="K865" s="7">
        <f t="shared" si="78"/>
        <v>59.822026953334685</v>
      </c>
      <c r="L865" s="22">
        <v>837</v>
      </c>
      <c r="M865" s="6">
        <f t="shared" si="81"/>
        <v>8.3699999999999997E-2</v>
      </c>
      <c r="N865" s="7">
        <f t="shared" si="79"/>
        <v>36.193935529991002</v>
      </c>
    </row>
    <row r="866" spans="9:14" x14ac:dyDescent="0.25">
      <c r="I866" s="19"/>
      <c r="J866" s="8">
        <f t="shared" si="80"/>
        <v>0.83799999999999997</v>
      </c>
      <c r="K866" s="7">
        <f t="shared" si="78"/>
        <v>59.862712987022377</v>
      </c>
      <c r="L866" s="22">
        <v>838</v>
      </c>
      <c r="M866" s="6">
        <f t="shared" si="81"/>
        <v>8.3799999999999999E-2</v>
      </c>
      <c r="N866" s="7">
        <f t="shared" si="79"/>
        <v>36.200433742088464</v>
      </c>
    </row>
    <row r="867" spans="9:14" x14ac:dyDescent="0.25">
      <c r="I867" s="19"/>
      <c r="J867" s="8">
        <f t="shared" si="80"/>
        <v>0.83899999999999997</v>
      </c>
      <c r="K867" s="7">
        <f t="shared" si="78"/>
        <v>59.903562942135736</v>
      </c>
      <c r="L867" s="22">
        <v>839</v>
      </c>
      <c r="M867" s="6">
        <f t="shared" si="81"/>
        <v>8.3900000000000002E-2</v>
      </c>
      <c r="N867" s="7">
        <f t="shared" si="79"/>
        <v>36.20692613229577</v>
      </c>
    </row>
    <row r="868" spans="9:14" x14ac:dyDescent="0.25">
      <c r="I868" s="19"/>
      <c r="J868" s="8">
        <f t="shared" si="80"/>
        <v>0.84</v>
      </c>
      <c r="K868" s="7">
        <f t="shared" si="78"/>
        <v>59.944578832097498</v>
      </c>
      <c r="L868" s="22">
        <v>840</v>
      </c>
      <c r="M868" s="6">
        <f t="shared" si="81"/>
        <v>8.4000000000000005E-2</v>
      </c>
      <c r="N868" s="7">
        <f t="shared" si="79"/>
        <v>36.213412713767227</v>
      </c>
    </row>
    <row r="869" spans="9:14" x14ac:dyDescent="0.25">
      <c r="I869" s="19"/>
      <c r="J869" s="8">
        <f t="shared" si="80"/>
        <v>0.84099999999999997</v>
      </c>
      <c r="K869" s="7">
        <f t="shared" si="78"/>
        <v>59.985762706156578</v>
      </c>
      <c r="L869" s="22">
        <v>841</v>
      </c>
      <c r="M869" s="6">
        <f t="shared" si="81"/>
        <v>8.4099999999999994E-2</v>
      </c>
      <c r="N869" s="7">
        <f t="shared" si="79"/>
        <v>36.21989349961207</v>
      </c>
    </row>
    <row r="870" spans="9:14" x14ac:dyDescent="0.25">
      <c r="I870" s="19"/>
      <c r="J870" s="8">
        <f t="shared" si="80"/>
        <v>0.84199999999999997</v>
      </c>
      <c r="K870" s="7">
        <f t="shared" si="78"/>
        <v>60.027116650265505</v>
      </c>
      <c r="L870" s="22">
        <v>842</v>
      </c>
      <c r="M870" s="6">
        <f t="shared" si="81"/>
        <v>8.4199999999999997E-2</v>
      </c>
      <c r="N870" s="7">
        <f t="shared" si="79"/>
        <v>36.226368502894729</v>
      </c>
    </row>
    <row r="871" spans="9:14" x14ac:dyDescent="0.25">
      <c r="I871" s="19"/>
      <c r="J871" s="8">
        <f t="shared" si="80"/>
        <v>0.84299999999999997</v>
      </c>
      <c r="K871" s="7">
        <f t="shared" si="78"/>
        <v>60.068642787985219</v>
      </c>
      <c r="L871" s="22">
        <v>843</v>
      </c>
      <c r="M871" s="6">
        <f t="shared" si="81"/>
        <v>8.43E-2</v>
      </c>
      <c r="N871" s="7">
        <f t="shared" si="79"/>
        <v>36.232837736634991</v>
      </c>
    </row>
    <row r="872" spans="9:14" x14ac:dyDescent="0.25">
      <c r="I872" s="19"/>
      <c r="J872" s="8">
        <f t="shared" si="80"/>
        <v>0.84399999999999997</v>
      </c>
      <c r="K872" s="7">
        <f t="shared" si="78"/>
        <v>60.110343281418139</v>
      </c>
      <c r="L872" s="22">
        <v>844</v>
      </c>
      <c r="M872" s="6">
        <f t="shared" si="81"/>
        <v>8.4400000000000003E-2</v>
      </c>
      <c r="N872" s="7">
        <f t="shared" si="79"/>
        <v>36.239301213808204</v>
      </c>
    </row>
    <row r="873" spans="9:14" x14ac:dyDescent="0.25">
      <c r="I873" s="19"/>
      <c r="J873" s="8">
        <f t="shared" si="80"/>
        <v>0.84499999999999997</v>
      </c>
      <c r="K873" s="7">
        <f t="shared" si="78"/>
        <v>60.152220332170302</v>
      </c>
      <c r="L873" s="22">
        <v>845</v>
      </c>
      <c r="M873" s="6">
        <f t="shared" si="81"/>
        <v>8.4500000000000006E-2</v>
      </c>
      <c r="N873" s="7">
        <f t="shared" si="79"/>
        <v>36.245758947345486</v>
      </c>
    </row>
    <row r="874" spans="9:14" x14ac:dyDescent="0.25">
      <c r="I874" s="19"/>
      <c r="J874" s="8">
        <f t="shared" si="80"/>
        <v>0.84599999999999997</v>
      </c>
      <c r="K874" s="7">
        <f t="shared" si="78"/>
        <v>60.194276182343692</v>
      </c>
      <c r="L874" s="22">
        <v>846</v>
      </c>
      <c r="M874" s="6">
        <f t="shared" si="81"/>
        <v>8.4599999999999995E-2</v>
      </c>
      <c r="N874" s="7">
        <f t="shared" si="79"/>
        <v>36.252210950133957</v>
      </c>
    </row>
    <row r="875" spans="9:14" x14ac:dyDescent="0.25">
      <c r="I875" s="19"/>
      <c r="J875" s="8">
        <f t="shared" si="80"/>
        <v>0.84699999999999998</v>
      </c>
      <c r="K875" s="7">
        <f t="shared" si="78"/>
        <v>60.236513115560854</v>
      </c>
      <c r="L875" s="22">
        <v>847</v>
      </c>
      <c r="M875" s="6">
        <f t="shared" si="81"/>
        <v>8.4699999999999998E-2</v>
      </c>
      <c r="N875" s="7">
        <f t="shared" si="79"/>
        <v>36.258657235016933</v>
      </c>
    </row>
    <row r="876" spans="9:14" x14ac:dyDescent="0.25">
      <c r="I876" s="19"/>
      <c r="J876" s="8">
        <f t="shared" si="80"/>
        <v>0.84799999999999998</v>
      </c>
      <c r="K876" s="7">
        <f t="shared" si="78"/>
        <v>60.278933458021399</v>
      </c>
      <c r="L876" s="22">
        <v>848</v>
      </c>
      <c r="M876" s="6">
        <f t="shared" si="81"/>
        <v>8.48E-2</v>
      </c>
      <c r="N876" s="7">
        <f t="shared" si="79"/>
        <v>36.265097814794082</v>
      </c>
    </row>
    <row r="877" spans="9:14" x14ac:dyDescent="0.25">
      <c r="I877" s="19"/>
      <c r="J877" s="8">
        <f t="shared" si="80"/>
        <v>0.84899999999999998</v>
      </c>
      <c r="K877" s="7">
        <f t="shared" si="78"/>
        <v>60.321539579593058</v>
      </c>
      <c r="L877" s="22">
        <v>849</v>
      </c>
      <c r="M877" s="6">
        <f t="shared" si="81"/>
        <v>8.4900000000000003E-2</v>
      </c>
      <c r="N877" s="7">
        <f t="shared" si="79"/>
        <v>36.271532702221684</v>
      </c>
    </row>
    <row r="878" spans="9:14" x14ac:dyDescent="0.25">
      <c r="I878" s="19"/>
      <c r="J878" s="8">
        <f t="shared" si="80"/>
        <v>0.85</v>
      </c>
      <c r="K878" s="7">
        <f t="shared" si="78"/>
        <v>60.3643338949379</v>
      </c>
      <c r="L878" s="22">
        <v>850</v>
      </c>
      <c r="M878" s="6">
        <f t="shared" si="81"/>
        <v>8.5000000000000006E-2</v>
      </c>
      <c r="N878" s="7">
        <f t="shared" si="79"/>
        <v>36.277961910012728</v>
      </c>
    </row>
    <row r="879" spans="9:14" x14ac:dyDescent="0.25">
      <c r="I879" s="19"/>
      <c r="J879" s="8">
        <f t="shared" si="80"/>
        <v>0.85099999999999998</v>
      </c>
      <c r="K879" s="7">
        <f t="shared" si="78"/>
        <v>60.407318864675432</v>
      </c>
      <c r="L879" s="22">
        <v>851</v>
      </c>
      <c r="M879" s="6">
        <f t="shared" si="81"/>
        <v>8.5099999999999995E-2</v>
      </c>
      <c r="N879" s="7">
        <f t="shared" si="79"/>
        <v>36.284385450837306</v>
      </c>
    </row>
    <row r="880" spans="9:14" x14ac:dyDescent="0.25">
      <c r="I880" s="19"/>
      <c r="J880" s="8">
        <f t="shared" si="80"/>
        <v>0.85199999999999998</v>
      </c>
      <c r="K880" s="7">
        <f t="shared" si="78"/>
        <v>60.450496996583865</v>
      </c>
      <c r="L880" s="22">
        <v>852</v>
      </c>
      <c r="M880" s="6">
        <f t="shared" si="81"/>
        <v>8.5199999999999998E-2</v>
      </c>
      <c r="N880" s="7">
        <f t="shared" si="79"/>
        <v>36.290803337322608</v>
      </c>
    </row>
    <row r="881" spans="9:14" x14ac:dyDescent="0.25">
      <c r="I881" s="19"/>
      <c r="J881" s="8">
        <f t="shared" si="80"/>
        <v>0.85299999999999998</v>
      </c>
      <c r="K881" s="7">
        <f t="shared" si="78"/>
        <v>60.493870846841077</v>
      </c>
      <c r="L881" s="22">
        <v>853</v>
      </c>
      <c r="M881" s="6">
        <f t="shared" si="81"/>
        <v>8.5300000000000001E-2</v>
      </c>
      <c r="N881" s="7">
        <f t="shared" si="79"/>
        <v>36.297215582053205</v>
      </c>
    </row>
    <row r="882" spans="9:14" x14ac:dyDescent="0.25">
      <c r="I882" s="19"/>
      <c r="J882" s="8">
        <f t="shared" si="80"/>
        <v>0.85399999999999998</v>
      </c>
      <c r="K882" s="7">
        <f t="shared" si="78"/>
        <v>60.537443021306672</v>
      </c>
      <c r="L882" s="22">
        <v>854</v>
      </c>
      <c r="M882" s="6">
        <f t="shared" si="81"/>
        <v>8.5400000000000004E-2</v>
      </c>
      <c r="N882" s="7">
        <f t="shared" si="79"/>
        <v>36.303622197571229</v>
      </c>
    </row>
    <row r="883" spans="9:14" x14ac:dyDescent="0.25">
      <c r="I883" s="19"/>
      <c r="J883" s="8">
        <f t="shared" si="80"/>
        <v>0.85499999999999998</v>
      </c>
      <c r="K883" s="7">
        <f t="shared" si="78"/>
        <v>60.581216176847768</v>
      </c>
      <c r="L883" s="22">
        <v>855</v>
      </c>
      <c r="M883" s="6">
        <f t="shared" si="81"/>
        <v>8.5500000000000007E-2</v>
      </c>
      <c r="N883" s="7">
        <f t="shared" si="79"/>
        <v>36.310023196376576</v>
      </c>
    </row>
    <row r="884" spans="9:14" x14ac:dyDescent="0.25">
      <c r="I884" s="19"/>
      <c r="J884" s="8">
        <f t="shared" si="80"/>
        <v>0.85599999999999998</v>
      </c>
      <c r="K884" s="7">
        <f t="shared" si="78"/>
        <v>60.625193022708672</v>
      </c>
      <c r="L884" s="22">
        <v>856</v>
      </c>
      <c r="M884" s="6">
        <f t="shared" si="81"/>
        <v>8.5599999999999996E-2</v>
      </c>
      <c r="N884" s="7">
        <f t="shared" si="79"/>
        <v>36.316418590927135</v>
      </c>
    </row>
    <row r="885" spans="9:14" x14ac:dyDescent="0.25">
      <c r="I885" s="19"/>
      <c r="J885" s="8">
        <f t="shared" si="80"/>
        <v>0.85699999999999998</v>
      </c>
      <c r="K885" s="7">
        <f t="shared" si="78"/>
        <v>60.669376321927658</v>
      </c>
      <c r="L885" s="22">
        <v>857</v>
      </c>
      <c r="M885" s="6">
        <f t="shared" si="81"/>
        <v>8.5699999999999998E-2</v>
      </c>
      <c r="N885" s="7">
        <f t="shared" si="79"/>
        <v>36.322808393638866</v>
      </c>
    </row>
    <row r="886" spans="9:14" x14ac:dyDescent="0.25">
      <c r="I886" s="19"/>
      <c r="J886" s="8">
        <f t="shared" si="80"/>
        <v>0.85799999999999998</v>
      </c>
      <c r="K886" s="7">
        <f t="shared" si="78"/>
        <v>60.713768892802136</v>
      </c>
      <c r="L886" s="22">
        <v>858</v>
      </c>
      <c r="M886" s="6">
        <f t="shared" si="81"/>
        <v>8.5800000000000001E-2</v>
      </c>
      <c r="N886" s="7">
        <f t="shared" si="79"/>
        <v>36.329192616886139</v>
      </c>
    </row>
    <row r="887" spans="9:14" x14ac:dyDescent="0.25">
      <c r="I887" s="19"/>
      <c r="J887" s="8">
        <f t="shared" si="80"/>
        <v>0.85899999999999999</v>
      </c>
      <c r="K887" s="7">
        <f t="shared" si="78"/>
        <v>60.75837361040432</v>
      </c>
      <c r="L887" s="22">
        <v>859</v>
      </c>
      <c r="M887" s="6">
        <f t="shared" si="81"/>
        <v>8.5900000000000004E-2</v>
      </c>
      <c r="N887" s="7">
        <f t="shared" si="79"/>
        <v>36.335571273001754</v>
      </c>
    </row>
    <row r="888" spans="9:14" x14ac:dyDescent="0.25">
      <c r="I888" s="19"/>
      <c r="J888" s="8">
        <f t="shared" si="80"/>
        <v>0.86</v>
      </c>
      <c r="K888" s="7">
        <f t="shared" si="78"/>
        <v>60.803193408149568</v>
      </c>
      <c r="L888" s="22">
        <v>860</v>
      </c>
      <c r="M888" s="6">
        <f t="shared" si="81"/>
        <v>8.5999999999999993E-2</v>
      </c>
      <c r="N888" s="7">
        <f t="shared" si="79"/>
        <v>36.341944374277269</v>
      </c>
    </row>
    <row r="889" spans="9:14" x14ac:dyDescent="0.25">
      <c r="I889" s="19"/>
      <c r="J889" s="8">
        <f t="shared" si="80"/>
        <v>0.86099999999999999</v>
      </c>
      <c r="K889" s="7">
        <f t="shared" si="78"/>
        <v>60.848231279419565</v>
      </c>
      <c r="L889" s="22">
        <v>861</v>
      </c>
      <c r="M889" s="6">
        <f t="shared" si="81"/>
        <v>8.6099999999999996E-2</v>
      </c>
      <c r="N889" s="7">
        <f t="shared" si="79"/>
        <v>36.348311932963178</v>
      </c>
    </row>
    <row r="890" spans="9:14" x14ac:dyDescent="0.25">
      <c r="I890" s="19"/>
      <c r="J890" s="8">
        <f t="shared" si="80"/>
        <v>0.86199999999999999</v>
      </c>
      <c r="K890" s="7">
        <f t="shared" si="78"/>
        <v>60.893490279242769</v>
      </c>
      <c r="L890" s="22">
        <v>862</v>
      </c>
      <c r="M890" s="6">
        <f t="shared" si="81"/>
        <v>8.6199999999999999E-2</v>
      </c>
      <c r="N890" s="7">
        <f t="shared" si="79"/>
        <v>36.354673961268993</v>
      </c>
    </row>
    <row r="891" spans="9:14" x14ac:dyDescent="0.25">
      <c r="I891" s="19"/>
      <c r="J891" s="8">
        <f t="shared" si="80"/>
        <v>0.86299999999999999</v>
      </c>
      <c r="K891" s="7">
        <f t="shared" si="78"/>
        <v>60.938973526034374</v>
      </c>
      <c r="L891" s="22">
        <v>863</v>
      </c>
      <c r="M891" s="6">
        <f t="shared" si="81"/>
        <v>8.6300000000000002E-2</v>
      </c>
      <c r="N891" s="7">
        <f t="shared" si="79"/>
        <v>36.361030471363506</v>
      </c>
    </row>
    <row r="892" spans="9:14" x14ac:dyDescent="0.25">
      <c r="I892" s="19"/>
      <c r="J892" s="8">
        <f t="shared" si="80"/>
        <v>0.86399999999999999</v>
      </c>
      <c r="K892" s="7">
        <f t="shared" si="78"/>
        <v>60.984684203398629</v>
      </c>
      <c r="L892" s="22">
        <v>864</v>
      </c>
      <c r="M892" s="6">
        <f t="shared" si="81"/>
        <v>8.6400000000000005E-2</v>
      </c>
      <c r="N892" s="7">
        <f t="shared" si="79"/>
        <v>36.367381475374955</v>
      </c>
    </row>
    <row r="893" spans="9:14" x14ac:dyDescent="0.25">
      <c r="I893" s="19"/>
      <c r="J893" s="8">
        <f t="shared" si="80"/>
        <v>0.86499999999999999</v>
      </c>
      <c r="K893" s="7">
        <f t="shared" si="78"/>
        <v>61.030625561995976</v>
      </c>
      <c r="L893" s="22">
        <v>865</v>
      </c>
      <c r="M893" s="6">
        <f t="shared" si="81"/>
        <v>8.6499999999999994E-2</v>
      </c>
      <c r="N893" s="7">
        <f t="shared" si="79"/>
        <v>36.373726985391215</v>
      </c>
    </row>
    <row r="894" spans="9:14" x14ac:dyDescent="0.25">
      <c r="I894" s="19"/>
      <c r="J894" s="8">
        <f t="shared" si="80"/>
        <v>0.86599999999999999</v>
      </c>
      <c r="K894" s="7">
        <f t="shared" si="78"/>
        <v>61.076800921478011</v>
      </c>
      <c r="L894" s="22">
        <v>866</v>
      </c>
      <c r="M894" s="6">
        <f t="shared" si="81"/>
        <v>8.6599999999999996E-2</v>
      </c>
      <c r="N894" s="7">
        <f t="shared" si="79"/>
        <v>36.38006701346</v>
      </c>
    </row>
    <row r="895" spans="9:14" x14ac:dyDescent="0.25">
      <c r="I895" s="19"/>
      <c r="J895" s="8">
        <f t="shared" si="80"/>
        <v>0.86699999999999999</v>
      </c>
      <c r="K895" s="7">
        <f t="shared" si="78"/>
        <v>61.123213672493115</v>
      </c>
      <c r="L895" s="22">
        <v>867</v>
      </c>
      <c r="M895" s="6">
        <f t="shared" si="81"/>
        <v>8.6699999999999999E-2</v>
      </c>
      <c r="N895" s="7">
        <f t="shared" si="79"/>
        <v>36.386401571588962</v>
      </c>
    </row>
    <row r="896" spans="9:14" x14ac:dyDescent="0.25">
      <c r="I896" s="19"/>
      <c r="J896" s="8">
        <f t="shared" si="80"/>
        <v>0.86799999999999999</v>
      </c>
      <c r="K896" s="7">
        <f t="shared" si="78"/>
        <v>61.169867278766105</v>
      </c>
      <c r="L896" s="22">
        <v>868</v>
      </c>
      <c r="M896" s="6">
        <f t="shared" si="81"/>
        <v>8.6800000000000002E-2</v>
      </c>
      <c r="N896" s="7">
        <f t="shared" si="79"/>
        <v>36.39273067174598</v>
      </c>
    </row>
    <row r="897" spans="9:14" x14ac:dyDescent="0.25">
      <c r="I897" s="19"/>
      <c r="J897" s="8">
        <f t="shared" si="80"/>
        <v>0.86899999999999999</v>
      </c>
      <c r="K897" s="7">
        <f t="shared" si="78"/>
        <v>61.216765279254894</v>
      </c>
      <c r="L897" s="22">
        <v>869</v>
      </c>
      <c r="M897" s="6">
        <f t="shared" si="81"/>
        <v>8.6900000000000005E-2</v>
      </c>
      <c r="N897" s="7">
        <f t="shared" si="79"/>
        <v>36.399054325859197</v>
      </c>
    </row>
    <row r="898" spans="9:14" x14ac:dyDescent="0.25">
      <c r="I898" s="19"/>
      <c r="J898" s="8">
        <f t="shared" si="80"/>
        <v>0.87</v>
      </c>
      <c r="K898" s="7">
        <f t="shared" si="78"/>
        <v>61.263911290388009</v>
      </c>
      <c r="L898" s="22">
        <v>870</v>
      </c>
      <c r="M898" s="6">
        <f t="shared" si="81"/>
        <v>8.6999999999999994E-2</v>
      </c>
      <c r="N898" s="7">
        <f t="shared" si="79"/>
        <v>36.405372545817407</v>
      </c>
    </row>
    <row r="899" spans="9:14" x14ac:dyDescent="0.25">
      <c r="I899" s="19"/>
      <c r="J899" s="8">
        <f t="shared" si="80"/>
        <v>0.871</v>
      </c>
      <c r="K899" s="7">
        <f t="shared" si="78"/>
        <v>61.311309008386338</v>
      </c>
      <c r="L899" s="22">
        <v>871</v>
      </c>
      <c r="M899" s="6">
        <f t="shared" si="81"/>
        <v>8.7099999999999997E-2</v>
      </c>
      <c r="N899" s="7">
        <f t="shared" si="79"/>
        <v>36.411685343470026</v>
      </c>
    </row>
    <row r="900" spans="9:14" x14ac:dyDescent="0.25">
      <c r="I900" s="19"/>
      <c r="J900" s="8">
        <f t="shared" si="80"/>
        <v>0.872</v>
      </c>
      <c r="K900" s="7">
        <f t="shared" si="78"/>
        <v>61.358962211673116</v>
      </c>
      <c r="L900" s="22">
        <v>872</v>
      </c>
      <c r="M900" s="6">
        <f t="shared" si="81"/>
        <v>8.72E-2</v>
      </c>
      <c r="N900" s="7">
        <f t="shared" si="79"/>
        <v>36.417992730627347</v>
      </c>
    </row>
    <row r="901" spans="9:14" x14ac:dyDescent="0.25">
      <c r="I901" s="19"/>
      <c r="J901" s="8">
        <f t="shared" si="80"/>
        <v>0.873</v>
      </c>
      <c r="K901" s="7">
        <f t="shared" si="78"/>
        <v>61.406874763376223</v>
      </c>
      <c r="L901" s="22">
        <v>873</v>
      </c>
      <c r="M901" s="6">
        <f t="shared" si="81"/>
        <v>8.7300000000000003E-2</v>
      </c>
      <c r="N901" s="7">
        <f t="shared" si="79"/>
        <v>36.424294719060754</v>
      </c>
    </row>
    <row r="902" spans="9:14" x14ac:dyDescent="0.25">
      <c r="I902" s="19"/>
      <c r="J902" s="8">
        <f t="shared" si="80"/>
        <v>0.874</v>
      </c>
      <c r="K902" s="7">
        <f t="shared" si="78"/>
        <v>61.455050613926971</v>
      </c>
      <c r="L902" s="22">
        <v>874</v>
      </c>
      <c r="M902" s="6">
        <f t="shared" si="81"/>
        <v>8.7400000000000005E-2</v>
      </c>
      <c r="N902" s="7">
        <f t="shared" si="79"/>
        <v>36.430591320502813</v>
      </c>
    </row>
    <row r="903" spans="9:14" x14ac:dyDescent="0.25">
      <c r="I903" s="19"/>
      <c r="J903" s="8">
        <f t="shared" si="80"/>
        <v>0.875</v>
      </c>
      <c r="K903" s="7">
        <f t="shared" si="78"/>
        <v>61.50349380376008</v>
      </c>
      <c r="L903" s="22">
        <v>875</v>
      </c>
      <c r="M903" s="6">
        <f t="shared" si="81"/>
        <v>8.7499999999999994E-2</v>
      </c>
      <c r="N903" s="7">
        <f t="shared" si="79"/>
        <v>36.436882546647524</v>
      </c>
    </row>
    <row r="904" spans="9:14" x14ac:dyDescent="0.25">
      <c r="I904" s="19"/>
      <c r="J904" s="8">
        <f t="shared" si="80"/>
        <v>0.876</v>
      </c>
      <c r="K904" s="7">
        <f t="shared" si="78"/>
        <v>61.552208466119524</v>
      </c>
      <c r="L904" s="22">
        <v>876</v>
      </c>
      <c r="M904" s="6">
        <f t="shared" si="81"/>
        <v>8.7599999999999997E-2</v>
      </c>
      <c r="N904" s="7">
        <f t="shared" si="79"/>
        <v>36.443168409150466</v>
      </c>
    </row>
    <row r="905" spans="9:14" x14ac:dyDescent="0.25">
      <c r="I905" s="19"/>
      <c r="J905" s="8">
        <f t="shared" si="80"/>
        <v>0.877</v>
      </c>
      <c r="K905" s="7">
        <f t="shared" si="78"/>
        <v>61.601198829975203</v>
      </c>
      <c r="L905" s="22">
        <v>877</v>
      </c>
      <c r="M905" s="6">
        <f t="shared" si="81"/>
        <v>8.77E-2</v>
      </c>
      <c r="N905" s="7">
        <f t="shared" si="79"/>
        <v>36.4494489196289</v>
      </c>
    </row>
    <row r="906" spans="9:14" x14ac:dyDescent="0.25">
      <c r="I906" s="19"/>
      <c r="J906" s="8">
        <f t="shared" si="80"/>
        <v>0.878</v>
      </c>
      <c r="K906" s="7">
        <f t="shared" si="78"/>
        <v>61.650469223056028</v>
      </c>
      <c r="L906" s="22">
        <v>878</v>
      </c>
      <c r="M906" s="6">
        <f t="shared" si="81"/>
        <v>8.7800000000000003E-2</v>
      </c>
      <c r="N906" s="7">
        <f t="shared" si="79"/>
        <v>36.45572408966207</v>
      </c>
    </row>
    <row r="907" spans="9:14" x14ac:dyDescent="0.25">
      <c r="I907" s="19"/>
      <c r="J907" s="8">
        <f t="shared" si="80"/>
        <v>0.879</v>
      </c>
      <c r="K907" s="7">
        <f t="shared" si="78"/>
        <v>61.700024075004791</v>
      </c>
      <c r="L907" s="22">
        <v>879</v>
      </c>
      <c r="M907" s="6">
        <f t="shared" si="81"/>
        <v>8.7900000000000006E-2</v>
      </c>
      <c r="N907" s="7">
        <f t="shared" si="79"/>
        <v>36.461993930791238</v>
      </c>
    </row>
    <row r="908" spans="9:14" x14ac:dyDescent="0.25">
      <c r="I908" s="19"/>
      <c r="J908" s="8">
        <f t="shared" si="80"/>
        <v>0.88</v>
      </c>
      <c r="K908" s="7">
        <f t="shared" si="78"/>
        <v>61.749867920660904</v>
      </c>
      <c r="L908" s="22">
        <v>880</v>
      </c>
      <c r="M908" s="6">
        <f t="shared" si="81"/>
        <v>8.7999999999999995E-2</v>
      </c>
      <c r="N908" s="7">
        <f t="shared" si="79"/>
        <v>36.468258454519976</v>
      </c>
    </row>
    <row r="909" spans="9:14" x14ac:dyDescent="0.25">
      <c r="I909" s="19"/>
      <c r="J909" s="8">
        <f t="shared" si="80"/>
        <v>0.88100000000000001</v>
      </c>
      <c r="K909" s="7">
        <f t="shared" si="78"/>
        <v>61.8000054034773</v>
      </c>
      <c r="L909" s="22">
        <v>881</v>
      </c>
      <c r="M909" s="6">
        <f t="shared" si="81"/>
        <v>8.8099999999999998E-2</v>
      </c>
      <c r="N909" s="7">
        <f t="shared" si="79"/>
        <v>36.474517672314185</v>
      </c>
    </row>
    <row r="910" spans="9:14" x14ac:dyDescent="0.25">
      <c r="I910" s="19"/>
      <c r="J910" s="8">
        <f t="shared" si="80"/>
        <v>0.88200000000000001</v>
      </c>
      <c r="K910" s="7">
        <f t="shared" si="78"/>
        <v>61.850441279078105</v>
      </c>
      <c r="L910" s="22">
        <v>882</v>
      </c>
      <c r="M910" s="6">
        <f t="shared" si="81"/>
        <v>8.8200000000000001E-2</v>
      </c>
      <c r="N910" s="7">
        <f t="shared" si="79"/>
        <v>36.480771595602448</v>
      </c>
    </row>
    <row r="911" spans="9:14" x14ac:dyDescent="0.25">
      <c r="I911" s="19"/>
      <c r="J911" s="8">
        <f t="shared" si="80"/>
        <v>0.88300000000000001</v>
      </c>
      <c r="K911" s="7">
        <f t="shared" si="78"/>
        <v>61.901180418964231</v>
      </c>
      <c r="L911" s="22">
        <v>883</v>
      </c>
      <c r="M911" s="6">
        <f t="shared" si="81"/>
        <v>8.8300000000000003E-2</v>
      </c>
      <c r="N911" s="7">
        <f t="shared" si="79"/>
        <v>36.487020235775965</v>
      </c>
    </row>
    <row r="912" spans="9:14" x14ac:dyDescent="0.25">
      <c r="I912" s="19"/>
      <c r="J912" s="8">
        <f t="shared" si="80"/>
        <v>0.88400000000000001</v>
      </c>
      <c r="K912" s="7">
        <f t="shared" si="78"/>
        <v>61.952227814374275</v>
      </c>
      <c r="L912" s="22">
        <v>884</v>
      </c>
      <c r="M912" s="6">
        <f t="shared" si="81"/>
        <v>8.8400000000000006E-2</v>
      </c>
      <c r="N912" s="7">
        <f t="shared" si="79"/>
        <v>36.493263604189004</v>
      </c>
    </row>
    <row r="913" spans="9:14" x14ac:dyDescent="0.25">
      <c r="I913" s="19"/>
      <c r="J913" s="8">
        <f t="shared" si="80"/>
        <v>0.88500000000000001</v>
      </c>
      <c r="K913" s="7">
        <f t="shared" si="78"/>
        <v>62.003588580308602</v>
      </c>
      <c r="L913" s="22">
        <v>885</v>
      </c>
      <c r="M913" s="6">
        <f t="shared" si="81"/>
        <v>8.8499999999999995E-2</v>
      </c>
      <c r="N913" s="7">
        <f t="shared" si="79"/>
        <v>36.499501712158732</v>
      </c>
    </row>
    <row r="914" spans="9:14" x14ac:dyDescent="0.25">
      <c r="I914" s="19"/>
      <c r="J914" s="8">
        <f t="shared" si="80"/>
        <v>0.88600000000000001</v>
      </c>
      <c r="K914" s="7">
        <f t="shared" si="78"/>
        <v>62.055267959725178</v>
      </c>
      <c r="L914" s="22">
        <v>886</v>
      </c>
      <c r="M914" s="6">
        <f t="shared" si="81"/>
        <v>8.8599999999999998E-2</v>
      </c>
      <c r="N914" s="7">
        <f t="shared" si="79"/>
        <v>36.505734570965664</v>
      </c>
    </row>
    <row r="915" spans="9:14" x14ac:dyDescent="0.25">
      <c r="I915" s="19"/>
      <c r="J915" s="8">
        <f t="shared" si="80"/>
        <v>0.88700000000000001</v>
      </c>
      <c r="K915" s="7">
        <f t="shared" si="78"/>
        <v>62.107271327915981</v>
      </c>
      <c r="L915" s="22">
        <v>887</v>
      </c>
      <c r="M915" s="6">
        <f t="shared" si="81"/>
        <v>8.8700000000000001E-2</v>
      </c>
      <c r="N915" s="7">
        <f t="shared" si="79"/>
        <v>36.511962191853669</v>
      </c>
    </row>
    <row r="916" spans="9:14" x14ac:dyDescent="0.25">
      <c r="I916" s="19"/>
      <c r="J916" s="8">
        <f t="shared" si="80"/>
        <v>0.88800000000000001</v>
      </c>
      <c r="K916" s="7">
        <f t="shared" si="78"/>
        <v>62.159604197073186</v>
      </c>
      <c r="L916" s="22">
        <v>888</v>
      </c>
      <c r="M916" s="6">
        <f t="shared" si="81"/>
        <v>8.8800000000000004E-2</v>
      </c>
      <c r="N916" s="7">
        <f t="shared" si="79"/>
        <v>36.518184586030188</v>
      </c>
    </row>
    <row r="917" spans="9:14" x14ac:dyDescent="0.25">
      <c r="I917" s="19"/>
      <c r="J917" s="8">
        <f t="shared" si="80"/>
        <v>0.88900000000000001</v>
      </c>
      <c r="K917" s="7">
        <f t="shared" si="78"/>
        <v>62.212272221055699</v>
      </c>
      <c r="L917" s="22">
        <v>889</v>
      </c>
      <c r="M917" s="6">
        <f t="shared" si="81"/>
        <v>8.8900000000000007E-2</v>
      </c>
      <c r="N917" s="7">
        <f t="shared" si="79"/>
        <v>36.524401764666365</v>
      </c>
    </row>
    <row r="918" spans="9:14" x14ac:dyDescent="0.25">
      <c r="I918" s="19"/>
      <c r="J918" s="8">
        <f t="shared" si="80"/>
        <v>0.89</v>
      </c>
      <c r="K918" s="7">
        <f t="shared" si="78"/>
        <v>62.265281200366104</v>
      </c>
      <c r="L918" s="22">
        <v>890</v>
      </c>
      <c r="M918" s="6">
        <f t="shared" si="81"/>
        <v>8.8999999999999996E-2</v>
      </c>
      <c r="N918" s="7">
        <f t="shared" si="79"/>
        <v>36.530613738897209</v>
      </c>
    </row>
    <row r="919" spans="9:14" x14ac:dyDescent="0.25">
      <c r="I919" s="19"/>
      <c r="J919" s="8">
        <f t="shared" si="80"/>
        <v>0.89100000000000001</v>
      </c>
      <c r="K919" s="7">
        <f t="shared" si="78"/>
        <v>62.318637087349828</v>
      </c>
      <c r="L919" s="22">
        <v>891</v>
      </c>
      <c r="M919" s="6">
        <f t="shared" si="81"/>
        <v>8.9099999999999999E-2</v>
      </c>
      <c r="N919" s="7">
        <f t="shared" si="79"/>
        <v>36.536820519821752</v>
      </c>
    </row>
    <row r="920" spans="9:14" x14ac:dyDescent="0.25">
      <c r="I920" s="19"/>
      <c r="J920" s="8">
        <f t="shared" si="80"/>
        <v>0.89200000000000002</v>
      </c>
      <c r="K920" s="7">
        <f t="shared" si="78"/>
        <v>62.372345991628279</v>
      </c>
      <c r="L920" s="22">
        <v>892</v>
      </c>
      <c r="M920" s="6">
        <f t="shared" si="81"/>
        <v>8.9200000000000002E-2</v>
      </c>
      <c r="N920" s="7">
        <f t="shared" si="79"/>
        <v>36.543022118503274</v>
      </c>
    </row>
    <row r="921" spans="9:14" x14ac:dyDescent="0.25">
      <c r="I921" s="19"/>
      <c r="J921" s="8">
        <f t="shared" si="80"/>
        <v>0.89300000000000002</v>
      </c>
      <c r="K921" s="7">
        <f t="shared" si="78"/>
        <v>62.42641418577881</v>
      </c>
      <c r="L921" s="22">
        <v>893</v>
      </c>
      <c r="M921" s="6">
        <f t="shared" si="81"/>
        <v>8.9300000000000004E-2</v>
      </c>
      <c r="N921" s="7">
        <f t="shared" si="79"/>
        <v>36.549218545969282</v>
      </c>
    </row>
    <row r="922" spans="9:14" x14ac:dyDescent="0.25">
      <c r="I922" s="19"/>
      <c r="J922" s="8">
        <f t="shared" si="80"/>
        <v>0.89400000000000002</v>
      </c>
      <c r="K922" s="7">
        <f t="shared" si="78"/>
        <v>62.480848111275478</v>
      </c>
      <c r="L922" s="22">
        <v>894</v>
      </c>
      <c r="M922" s="6">
        <f t="shared" si="81"/>
        <v>8.9399999999999993E-2</v>
      </c>
      <c r="N922" s="7">
        <f t="shared" si="79"/>
        <v>36.555409813211902</v>
      </c>
    </row>
    <row r="923" spans="9:14" x14ac:dyDescent="0.25">
      <c r="I923" s="19"/>
      <c r="J923" s="8">
        <f t="shared" si="80"/>
        <v>0.89500000000000002</v>
      </c>
      <c r="K923" s="7">
        <f t="shared" si="78"/>
        <v>62.535654384704515</v>
      </c>
      <c r="L923" s="22">
        <v>895</v>
      </c>
      <c r="M923" s="6">
        <f t="shared" si="81"/>
        <v>8.9499999999999996E-2</v>
      </c>
      <c r="N923" s="7">
        <f t="shared" si="79"/>
        <v>36.561595931187867</v>
      </c>
    </row>
    <row r="924" spans="9:14" x14ac:dyDescent="0.25">
      <c r="I924" s="19"/>
      <c r="J924" s="8">
        <f t="shared" si="80"/>
        <v>0.89600000000000002</v>
      </c>
      <c r="K924" s="7">
        <f t="shared" si="78"/>
        <v>62.590839804270715</v>
      </c>
      <c r="L924" s="22">
        <v>896</v>
      </c>
      <c r="M924" s="6">
        <f t="shared" si="81"/>
        <v>8.9599999999999999E-2</v>
      </c>
      <c r="N924" s="7">
        <f t="shared" si="79"/>
        <v>36.567776910818672</v>
      </c>
    </row>
    <row r="925" spans="9:14" x14ac:dyDescent="0.25">
      <c r="I925" s="19"/>
      <c r="J925" s="8">
        <f t="shared" si="80"/>
        <v>0.89700000000000002</v>
      </c>
      <c r="K925" s="7">
        <f t="shared" ref="K925:K988" si="82">_xlfn.NORM.INV(J925,$B$4,$E$4)</f>
        <v>62.646411356610798</v>
      </c>
      <c r="L925" s="22">
        <v>897</v>
      </c>
      <c r="M925" s="6">
        <f t="shared" si="81"/>
        <v>8.9700000000000002E-2</v>
      </c>
      <c r="N925" s="7">
        <f t="shared" ref="N925:N988" si="83">_xlfn.NORM.INV(M925,$B$4,$E$4)</f>
        <v>36.573952762990821</v>
      </c>
    </row>
    <row r="926" spans="9:14" x14ac:dyDescent="0.25">
      <c r="I926" s="19"/>
      <c r="J926" s="8">
        <f t="shared" ref="J926:J989" si="84">$L926/(999+1)</f>
        <v>0.89800000000000002</v>
      </c>
      <c r="K926" s="7">
        <f t="shared" si="82"/>
        <v>62.702376223931488</v>
      </c>
      <c r="L926" s="22">
        <v>898</v>
      </c>
      <c r="M926" s="6">
        <f t="shared" ref="M926:M989" si="85">$L926/(9999+1)</f>
        <v>8.9800000000000005E-2</v>
      </c>
      <c r="N926" s="7">
        <f t="shared" si="83"/>
        <v>36.58012349855592</v>
      </c>
    </row>
    <row r="927" spans="9:14" x14ac:dyDescent="0.25">
      <c r="I927" s="19"/>
      <c r="J927" s="8">
        <f t="shared" si="84"/>
        <v>0.89900000000000002</v>
      </c>
      <c r="K927" s="7">
        <f t="shared" si="82"/>
        <v>62.758741791491303</v>
      </c>
      <c r="L927" s="22">
        <v>899</v>
      </c>
      <c r="M927" s="6">
        <f t="shared" si="85"/>
        <v>8.9899999999999994E-2</v>
      </c>
      <c r="N927" s="7">
        <f t="shared" si="83"/>
        <v>36.586289128330833</v>
      </c>
    </row>
    <row r="928" spans="9:14" x14ac:dyDescent="0.25">
      <c r="I928" s="19"/>
      <c r="J928" s="8">
        <f t="shared" si="84"/>
        <v>0.9</v>
      </c>
      <c r="K928" s="7">
        <f t="shared" si="82"/>
        <v>62.815515655446006</v>
      </c>
      <c r="L928" s="22">
        <v>900</v>
      </c>
      <c r="M928" s="6">
        <f t="shared" si="85"/>
        <v>0.09</v>
      </c>
      <c r="N928" s="7">
        <f t="shared" si="83"/>
        <v>36.592449663097838</v>
      </c>
    </row>
    <row r="929" spans="9:14" x14ac:dyDescent="0.25">
      <c r="I929" s="19"/>
      <c r="J929" s="8">
        <f t="shared" si="84"/>
        <v>0.90100000000000002</v>
      </c>
      <c r="K929" s="7">
        <f t="shared" si="82"/>
        <v>62.872705631079413</v>
      </c>
      <c r="L929" s="22">
        <v>901</v>
      </c>
      <c r="M929" s="6">
        <f t="shared" si="85"/>
        <v>9.01E-2</v>
      </c>
      <c r="N929" s="7">
        <f t="shared" si="83"/>
        <v>36.598605113604748</v>
      </c>
    </row>
    <row r="930" spans="9:14" x14ac:dyDescent="0.25">
      <c r="I930" s="19"/>
      <c r="J930" s="8">
        <f t="shared" si="84"/>
        <v>0.90200000000000002</v>
      </c>
      <c r="K930" s="7">
        <f t="shared" si="82"/>
        <v>62.930319761442433</v>
      </c>
      <c r="L930" s="22">
        <v>902</v>
      </c>
      <c r="M930" s="6">
        <f t="shared" si="85"/>
        <v>9.0200000000000002E-2</v>
      </c>
      <c r="N930" s="7">
        <f t="shared" si="83"/>
        <v>36.604755490565111</v>
      </c>
    </row>
    <row r="931" spans="9:14" x14ac:dyDescent="0.25">
      <c r="I931" s="19"/>
      <c r="J931" s="8">
        <f t="shared" si="84"/>
        <v>0.90300000000000002</v>
      </c>
      <c r="K931" s="7">
        <f t="shared" si="82"/>
        <v>62.988366326425059</v>
      </c>
      <c r="L931" s="22">
        <v>903</v>
      </c>
      <c r="M931" s="6">
        <f t="shared" si="85"/>
        <v>9.0300000000000005E-2</v>
      </c>
      <c r="N931" s="7">
        <f t="shared" si="83"/>
        <v>36.610900804658357</v>
      </c>
    </row>
    <row r="932" spans="9:14" x14ac:dyDescent="0.25">
      <c r="I932" s="19"/>
      <c r="J932" s="8">
        <f t="shared" si="84"/>
        <v>0.90400000000000003</v>
      </c>
      <c r="K932" s="7">
        <f t="shared" si="82"/>
        <v>63.046853852287903</v>
      </c>
      <c r="L932" s="22">
        <v>904</v>
      </c>
      <c r="M932" s="6">
        <f t="shared" si="85"/>
        <v>9.0399999999999994E-2</v>
      </c>
      <c r="N932" s="7">
        <f t="shared" si="83"/>
        <v>36.617041066529843</v>
      </c>
    </row>
    <row r="933" spans="9:14" x14ac:dyDescent="0.25">
      <c r="I933" s="19"/>
      <c r="J933" s="8">
        <f t="shared" si="84"/>
        <v>0.90500000000000003</v>
      </c>
      <c r="K933" s="7">
        <f t="shared" si="82"/>
        <v>63.105791121681307</v>
      </c>
      <c r="L933" s="22">
        <v>905</v>
      </c>
      <c r="M933" s="6">
        <f t="shared" si="85"/>
        <v>9.0499999999999997E-2</v>
      </c>
      <c r="N933" s="7">
        <f t="shared" si="83"/>
        <v>36.623176286791178</v>
      </c>
    </row>
    <row r="934" spans="9:14" x14ac:dyDescent="0.25">
      <c r="I934" s="19"/>
      <c r="J934" s="8">
        <f t="shared" si="84"/>
        <v>0.90600000000000003</v>
      </c>
      <c r="K934" s="7">
        <f t="shared" si="82"/>
        <v>63.165187184182614</v>
      </c>
      <c r="L934" s="22">
        <v>906</v>
      </c>
      <c r="M934" s="6">
        <f t="shared" si="85"/>
        <v>9.06E-2</v>
      </c>
      <c r="N934" s="7">
        <f t="shared" si="83"/>
        <v>36.629306476020147</v>
      </c>
    </row>
    <row r="935" spans="9:14" x14ac:dyDescent="0.25">
      <c r="I935" s="19"/>
      <c r="J935" s="8">
        <f t="shared" si="84"/>
        <v>0.90700000000000003</v>
      </c>
      <c r="K935" s="7">
        <f t="shared" si="82"/>
        <v>63.22505136738436</v>
      </c>
      <c r="L935" s="22">
        <v>907</v>
      </c>
      <c r="M935" s="6">
        <f t="shared" si="85"/>
        <v>9.0700000000000003E-2</v>
      </c>
      <c r="N935" s="7">
        <f t="shared" si="83"/>
        <v>36.635431644761077</v>
      </c>
    </row>
    <row r="936" spans="9:14" x14ac:dyDescent="0.25">
      <c r="I936" s="19"/>
      <c r="J936" s="8">
        <f t="shared" si="84"/>
        <v>0.90800000000000003</v>
      </c>
      <c r="K936" s="7">
        <f t="shared" si="82"/>
        <v>63.285393288568095</v>
      </c>
      <c r="L936" s="22">
        <v>908</v>
      </c>
      <c r="M936" s="6">
        <f t="shared" si="85"/>
        <v>9.0800000000000006E-2</v>
      </c>
      <c r="N936" s="7">
        <f t="shared" si="83"/>
        <v>36.641551803524834</v>
      </c>
    </row>
    <row r="937" spans="9:14" x14ac:dyDescent="0.25">
      <c r="I937" s="19"/>
      <c r="J937" s="8">
        <f t="shared" si="84"/>
        <v>0.90900000000000003</v>
      </c>
      <c r="K937" s="7">
        <f t="shared" si="82"/>
        <v>63.346222867001941</v>
      </c>
      <c r="L937" s="22">
        <v>909</v>
      </c>
      <c r="M937" s="6">
        <f t="shared" si="85"/>
        <v>9.0899999999999995E-2</v>
      </c>
      <c r="N937" s="7">
        <f t="shared" si="83"/>
        <v>36.647666962789003</v>
      </c>
    </row>
    <row r="938" spans="9:14" x14ac:dyDescent="0.25">
      <c r="I938" s="19"/>
      <c r="J938" s="8">
        <f t="shared" si="84"/>
        <v>0.91</v>
      </c>
      <c r="K938" s="7">
        <f t="shared" si="82"/>
        <v>63.407550336902162</v>
      </c>
      <c r="L938" s="22">
        <v>910</v>
      </c>
      <c r="M938" s="6">
        <f t="shared" si="85"/>
        <v>9.0999999999999998E-2</v>
      </c>
      <c r="N938" s="7">
        <f t="shared" si="83"/>
        <v>36.653777132998059</v>
      </c>
    </row>
    <row r="939" spans="9:14" x14ac:dyDescent="0.25">
      <c r="I939" s="19"/>
      <c r="J939" s="8">
        <f t="shared" si="84"/>
        <v>0.91100000000000003</v>
      </c>
      <c r="K939" s="7">
        <f t="shared" si="82"/>
        <v>63.469386261102791</v>
      </c>
      <c r="L939" s="22">
        <v>911</v>
      </c>
      <c r="M939" s="6">
        <f t="shared" si="85"/>
        <v>9.11E-2</v>
      </c>
      <c r="N939" s="7">
        <f t="shared" si="83"/>
        <v>36.659882324563497</v>
      </c>
    </row>
    <row r="940" spans="9:14" x14ac:dyDescent="0.25">
      <c r="I940" s="19"/>
      <c r="J940" s="8">
        <f t="shared" si="84"/>
        <v>0.91200000000000003</v>
      </c>
      <c r="K940" s="7">
        <f t="shared" si="82"/>
        <v>63.531741545480024</v>
      </c>
      <c r="L940" s="22">
        <v>912</v>
      </c>
      <c r="M940" s="6">
        <f t="shared" si="85"/>
        <v>9.1200000000000003E-2</v>
      </c>
      <c r="N940" s="7">
        <f t="shared" si="83"/>
        <v>36.665982547863905</v>
      </c>
    </row>
    <row r="941" spans="9:14" x14ac:dyDescent="0.25">
      <c r="I941" s="19"/>
      <c r="J941" s="8">
        <f t="shared" si="84"/>
        <v>0.91300000000000003</v>
      </c>
      <c r="K941" s="7">
        <f t="shared" si="82"/>
        <v>63.594627454182593</v>
      </c>
      <c r="L941" s="22">
        <v>913</v>
      </c>
      <c r="M941" s="6">
        <f t="shared" si="85"/>
        <v>9.1300000000000006E-2</v>
      </c>
      <c r="N941" s="7">
        <f t="shared" si="83"/>
        <v>36.672077813245231</v>
      </c>
    </row>
    <row r="942" spans="9:14" x14ac:dyDescent="0.25">
      <c r="I942" s="19"/>
      <c r="J942" s="8">
        <f t="shared" si="84"/>
        <v>0.91400000000000003</v>
      </c>
      <c r="K942" s="7">
        <f t="shared" si="82"/>
        <v>63.658055625722731</v>
      </c>
      <c r="L942" s="22">
        <v>914</v>
      </c>
      <c r="M942" s="6">
        <f t="shared" si="85"/>
        <v>9.1399999999999995E-2</v>
      </c>
      <c r="N942" s="7">
        <f t="shared" si="83"/>
        <v>36.678168131020811</v>
      </c>
    </row>
    <row r="943" spans="9:14" x14ac:dyDescent="0.25">
      <c r="I943" s="19"/>
      <c r="J943" s="8">
        <f t="shared" si="84"/>
        <v>0.91500000000000004</v>
      </c>
      <c r="K943" s="7">
        <f t="shared" si="82"/>
        <v>63.722038089987258</v>
      </c>
      <c r="L943" s="22">
        <v>915</v>
      </c>
      <c r="M943" s="6">
        <f t="shared" si="85"/>
        <v>9.1499999999999998E-2</v>
      </c>
      <c r="N943" s="7">
        <f t="shared" si="83"/>
        <v>36.684253511471546</v>
      </c>
    </row>
    <row r="944" spans="9:14" x14ac:dyDescent="0.25">
      <c r="I944" s="19"/>
      <c r="J944" s="8">
        <f t="shared" si="84"/>
        <v>0.91600000000000004</v>
      </c>
      <c r="K944" s="7">
        <f t="shared" si="82"/>
        <v>63.786587286232788</v>
      </c>
      <c r="L944" s="22">
        <v>916</v>
      </c>
      <c r="M944" s="6">
        <f t="shared" si="85"/>
        <v>9.1600000000000001E-2</v>
      </c>
      <c r="N944" s="7">
        <f t="shared" si="83"/>
        <v>36.690333964846076</v>
      </c>
    </row>
    <row r="945" spans="9:14" x14ac:dyDescent="0.25">
      <c r="I945" s="19"/>
      <c r="J945" s="8">
        <f t="shared" si="84"/>
        <v>0.91700000000000004</v>
      </c>
      <c r="K945" s="7">
        <f t="shared" si="82"/>
        <v>63.851716082134367</v>
      </c>
      <c r="L945" s="22">
        <v>917</v>
      </c>
      <c r="M945" s="6">
        <f t="shared" si="85"/>
        <v>9.1700000000000004E-2</v>
      </c>
      <c r="N945" s="7">
        <f t="shared" si="83"/>
        <v>36.696409501360861</v>
      </c>
    </row>
    <row r="946" spans="9:14" x14ac:dyDescent="0.25">
      <c r="I946" s="19"/>
      <c r="J946" s="8">
        <f t="shared" si="84"/>
        <v>0.91800000000000004</v>
      </c>
      <c r="K946" s="7">
        <f t="shared" si="82"/>
        <v>63.917437793963259</v>
      </c>
      <c r="L946" s="22">
        <v>918</v>
      </c>
      <c r="M946" s="6">
        <f t="shared" si="85"/>
        <v>9.1800000000000007E-2</v>
      </c>
      <c r="N946" s="7">
        <f t="shared" si="83"/>
        <v>36.702480131200367</v>
      </c>
    </row>
    <row r="947" spans="9:14" x14ac:dyDescent="0.25">
      <c r="I947" s="19"/>
      <c r="J947" s="8">
        <f t="shared" si="84"/>
        <v>0.91900000000000004</v>
      </c>
      <c r="K947" s="7">
        <f t="shared" si="82"/>
        <v>63.98376620797498</v>
      </c>
      <c r="L947" s="22">
        <v>919</v>
      </c>
      <c r="M947" s="6">
        <f t="shared" si="85"/>
        <v>9.1899999999999996E-2</v>
      </c>
      <c r="N947" s="7">
        <f t="shared" si="83"/>
        <v>36.708545864517092</v>
      </c>
    </row>
    <row r="948" spans="9:14" x14ac:dyDescent="0.25">
      <c r="I948" s="19"/>
      <c r="J948" s="8">
        <f t="shared" si="84"/>
        <v>0.92</v>
      </c>
      <c r="K948" s="7">
        <f t="shared" si="82"/>
        <v>64.050715603096336</v>
      </c>
      <c r="L948" s="22">
        <v>920</v>
      </c>
      <c r="M948" s="6">
        <f t="shared" si="85"/>
        <v>9.1999999999999998E-2</v>
      </c>
      <c r="N948" s="7">
        <f t="shared" si="83"/>
        <v>36.714606711431905</v>
      </c>
    </row>
    <row r="949" spans="9:14" x14ac:dyDescent="0.25">
      <c r="I949" s="19"/>
      <c r="J949" s="8">
        <f t="shared" si="84"/>
        <v>0.92100000000000004</v>
      </c>
      <c r="K949" s="7">
        <f t="shared" si="82"/>
        <v>64.118300775008095</v>
      </c>
      <c r="L949" s="22">
        <v>921</v>
      </c>
      <c r="M949" s="6">
        <f t="shared" si="85"/>
        <v>9.2100000000000001E-2</v>
      </c>
      <c r="N949" s="7">
        <f t="shared" si="83"/>
        <v>36.720662682033961</v>
      </c>
    </row>
    <row r="950" spans="9:14" x14ac:dyDescent="0.25">
      <c r="I950" s="19"/>
      <c r="J950" s="8">
        <f t="shared" si="84"/>
        <v>0.92200000000000004</v>
      </c>
      <c r="K950" s="7">
        <f t="shared" si="82"/>
        <v>64.186537061727378</v>
      </c>
      <c r="L950" s="22">
        <v>922</v>
      </c>
      <c r="M950" s="6">
        <f t="shared" si="85"/>
        <v>9.2200000000000004E-2</v>
      </c>
      <c r="N950" s="7">
        <f t="shared" si="83"/>
        <v>36.726713786380991</v>
      </c>
    </row>
    <row r="951" spans="9:14" x14ac:dyDescent="0.25">
      <c r="I951" s="19"/>
      <c r="J951" s="8">
        <f t="shared" si="84"/>
        <v>0.92300000000000004</v>
      </c>
      <c r="K951" s="7">
        <f t="shared" si="82"/>
        <v>64.255440370804521</v>
      </c>
      <c r="L951" s="22">
        <v>923</v>
      </c>
      <c r="M951" s="6">
        <f t="shared" si="85"/>
        <v>9.2299999999999993E-2</v>
      </c>
      <c r="N951" s="7">
        <f t="shared" si="83"/>
        <v>36.732760034499314</v>
      </c>
    </row>
    <row r="952" spans="9:14" x14ac:dyDescent="0.25">
      <c r="I952" s="19"/>
      <c r="J952" s="8">
        <f t="shared" si="84"/>
        <v>0.92400000000000004</v>
      </c>
      <c r="K952" s="7">
        <f t="shared" si="82"/>
        <v>64.325027208258106</v>
      </c>
      <c r="L952" s="22">
        <v>924</v>
      </c>
      <c r="M952" s="6">
        <f t="shared" si="85"/>
        <v>9.2399999999999996E-2</v>
      </c>
      <c r="N952" s="7">
        <f t="shared" si="83"/>
        <v>36.738801436384122</v>
      </c>
    </row>
    <row r="953" spans="9:14" x14ac:dyDescent="0.25">
      <c r="I953" s="19"/>
      <c r="J953" s="8">
        <f t="shared" si="84"/>
        <v>0.92500000000000004</v>
      </c>
      <c r="K953" s="7">
        <f t="shared" si="82"/>
        <v>64.395314709384564</v>
      </c>
      <c r="L953" s="22">
        <v>925</v>
      </c>
      <c r="M953" s="6">
        <f t="shared" si="85"/>
        <v>9.2499999999999999E-2</v>
      </c>
      <c r="N953" s="7">
        <f t="shared" si="83"/>
        <v>36.744838001999426</v>
      </c>
    </row>
    <row r="954" spans="9:14" x14ac:dyDescent="0.25">
      <c r="I954" s="19"/>
      <c r="J954" s="8">
        <f t="shared" si="84"/>
        <v>0.92600000000000005</v>
      </c>
      <c r="K954" s="7">
        <f t="shared" si="82"/>
        <v>64.466320671589784</v>
      </c>
      <c r="L954" s="22">
        <v>926</v>
      </c>
      <c r="M954" s="6">
        <f t="shared" si="85"/>
        <v>9.2600000000000002E-2</v>
      </c>
      <c r="N954" s="7">
        <f t="shared" si="83"/>
        <v>36.750869741278322</v>
      </c>
    </row>
    <row r="955" spans="9:14" x14ac:dyDescent="0.25">
      <c r="I955" s="19"/>
      <c r="J955" s="8">
        <f t="shared" si="84"/>
        <v>0.92700000000000005</v>
      </c>
      <c r="K955" s="7">
        <f t="shared" si="82"/>
        <v>64.538063589405752</v>
      </c>
      <c r="L955" s="22">
        <v>927</v>
      </c>
      <c r="M955" s="6">
        <f t="shared" si="85"/>
        <v>9.2700000000000005E-2</v>
      </c>
      <c r="N955" s="7">
        <f t="shared" si="83"/>
        <v>36.756896664123104</v>
      </c>
    </row>
    <row r="956" spans="9:14" x14ac:dyDescent="0.25">
      <c r="I956" s="19"/>
      <c r="J956" s="8">
        <f t="shared" si="84"/>
        <v>0.92800000000000005</v>
      </c>
      <c r="K956" s="7">
        <f t="shared" si="82"/>
        <v>64.610562691869063</v>
      </c>
      <c r="L956" s="22">
        <v>928</v>
      </c>
      <c r="M956" s="6">
        <f t="shared" si="85"/>
        <v>9.2799999999999994E-2</v>
      </c>
      <c r="N956" s="7">
        <f t="shared" si="83"/>
        <v>36.762918780405315</v>
      </c>
    </row>
    <row r="957" spans="9:14" x14ac:dyDescent="0.25">
      <c r="I957" s="19"/>
      <c r="J957" s="8">
        <f t="shared" si="84"/>
        <v>0.92900000000000005</v>
      </c>
      <c r="K957" s="7">
        <f t="shared" si="82"/>
        <v>64.683837982456609</v>
      </c>
      <c r="L957" s="22">
        <v>929</v>
      </c>
      <c r="M957" s="6">
        <f t="shared" si="85"/>
        <v>9.2899999999999996E-2</v>
      </c>
      <c r="N957" s="7">
        <f t="shared" si="83"/>
        <v>36.768936099965984</v>
      </c>
    </row>
    <row r="958" spans="9:14" x14ac:dyDescent="0.25">
      <c r="I958" s="19"/>
      <c r="J958" s="8">
        <f t="shared" si="84"/>
        <v>0.93</v>
      </c>
      <c r="K958" s="7">
        <f t="shared" si="82"/>
        <v>64.757910281791709</v>
      </c>
      <c r="L958" s="22">
        <v>930</v>
      </c>
      <c r="M958" s="6">
        <f t="shared" si="85"/>
        <v>9.2999999999999999E-2</v>
      </c>
      <c r="N958" s="7">
        <f t="shared" si="83"/>
        <v>36.77494863261564</v>
      </c>
    </row>
    <row r="959" spans="9:14" x14ac:dyDescent="0.25">
      <c r="I959" s="19"/>
      <c r="J959" s="8">
        <f t="shared" si="84"/>
        <v>0.93100000000000005</v>
      </c>
      <c r="K959" s="7">
        <f t="shared" si="82"/>
        <v>64.83280127335621</v>
      </c>
      <c r="L959" s="22">
        <v>931</v>
      </c>
      <c r="M959" s="6">
        <f t="shared" si="85"/>
        <v>9.3100000000000002E-2</v>
      </c>
      <c r="N959" s="7">
        <f t="shared" si="83"/>
        <v>36.780956388134541</v>
      </c>
    </row>
    <row r="960" spans="9:14" x14ac:dyDescent="0.25">
      <c r="I960" s="19"/>
      <c r="J960" s="8">
        <f t="shared" si="84"/>
        <v>0.93200000000000005</v>
      </c>
      <c r="K960" s="7">
        <f t="shared" si="82"/>
        <v>64.908533552466608</v>
      </c>
      <c r="L960" s="22">
        <v>932</v>
      </c>
      <c r="M960" s="6">
        <f t="shared" si="85"/>
        <v>9.3200000000000005E-2</v>
      </c>
      <c r="N960" s="7">
        <f t="shared" si="83"/>
        <v>36.786959376272762</v>
      </c>
    </row>
    <row r="961" spans="9:14" x14ac:dyDescent="0.25">
      <c r="I961" s="19"/>
      <c r="J961" s="8">
        <f t="shared" si="84"/>
        <v>0.93300000000000005</v>
      </c>
      <c r="K961" s="7">
        <f t="shared" si="82"/>
        <v>64.985130678799763</v>
      </c>
      <c r="L961" s="22">
        <v>933</v>
      </c>
      <c r="M961" s="6">
        <f t="shared" si="85"/>
        <v>9.3299999999999994E-2</v>
      </c>
      <c r="N961" s="7">
        <f t="shared" si="83"/>
        <v>36.792957606750264</v>
      </c>
    </row>
    <row r="962" spans="9:14" x14ac:dyDescent="0.25">
      <c r="I962" s="19"/>
      <c r="J962" s="8">
        <f t="shared" si="84"/>
        <v>0.93400000000000005</v>
      </c>
      <c r="K962" s="7">
        <f t="shared" si="82"/>
        <v>65.062617232782443</v>
      </c>
      <c r="L962" s="22">
        <v>934</v>
      </c>
      <c r="M962" s="6">
        <f t="shared" si="85"/>
        <v>9.3399999999999997E-2</v>
      </c>
      <c r="N962" s="7">
        <f t="shared" si="83"/>
        <v>36.79895108925713</v>
      </c>
    </row>
    <row r="963" spans="9:14" x14ac:dyDescent="0.25">
      <c r="I963" s="19"/>
      <c r="J963" s="8">
        <f t="shared" si="84"/>
        <v>0.93500000000000005</v>
      </c>
      <c r="K963" s="7">
        <f t="shared" si="82"/>
        <v>65.141018876192845</v>
      </c>
      <c r="L963" s="22">
        <v>935</v>
      </c>
      <c r="M963" s="6">
        <f t="shared" si="85"/>
        <v>9.35E-2</v>
      </c>
      <c r="N963" s="7">
        <f t="shared" si="83"/>
        <v>36.804939833453616</v>
      </c>
    </row>
    <row r="964" spans="9:14" x14ac:dyDescent="0.25">
      <c r="I964" s="19"/>
      <c r="J964" s="8">
        <f t="shared" si="84"/>
        <v>0.93600000000000005</v>
      </c>
      <c r="K964" s="7">
        <f t="shared" si="82"/>
        <v>65.220362417358572</v>
      </c>
      <c r="L964" s="22">
        <v>936</v>
      </c>
      <c r="M964" s="6">
        <f t="shared" si="85"/>
        <v>9.3600000000000003E-2</v>
      </c>
      <c r="N964" s="7">
        <f t="shared" si="83"/>
        <v>36.810923848970248</v>
      </c>
    </row>
    <row r="965" spans="9:14" x14ac:dyDescent="0.25">
      <c r="I965" s="19"/>
      <c r="J965" s="8">
        <f t="shared" si="84"/>
        <v>0.93700000000000006</v>
      </c>
      <c r="K965" s="7">
        <f t="shared" si="82"/>
        <v>65.300675881378282</v>
      </c>
      <c r="L965" s="22">
        <v>937</v>
      </c>
      <c r="M965" s="6">
        <f t="shared" si="85"/>
        <v>9.3700000000000006E-2</v>
      </c>
      <c r="N965" s="7">
        <f t="shared" si="83"/>
        <v>36.816903145408034</v>
      </c>
    </row>
    <row r="966" spans="9:14" x14ac:dyDescent="0.25">
      <c r="I966" s="19"/>
      <c r="J966" s="8">
        <f t="shared" si="84"/>
        <v>0.93799999999999994</v>
      </c>
      <c r="K966" s="7">
        <f t="shared" si="82"/>
        <v>65.381988585840645</v>
      </c>
      <c r="L966" s="22">
        <v>938</v>
      </c>
      <c r="M966" s="6">
        <f t="shared" si="85"/>
        <v>9.3799999999999994E-2</v>
      </c>
      <c r="N966" s="7">
        <f t="shared" si="83"/>
        <v>36.822877732338547</v>
      </c>
    </row>
    <row r="967" spans="9:14" x14ac:dyDescent="0.25">
      <c r="I967" s="19"/>
      <c r="J967" s="8">
        <f t="shared" si="84"/>
        <v>0.93899999999999995</v>
      </c>
      <c r="K967" s="7">
        <f t="shared" si="82"/>
        <v>65.464331222567466</v>
      </c>
      <c r="L967" s="22">
        <v>939</v>
      </c>
      <c r="M967" s="6">
        <f t="shared" si="85"/>
        <v>9.3899999999999997E-2</v>
      </c>
      <c r="N967" s="7">
        <f t="shared" si="83"/>
        <v>36.828847619303978</v>
      </c>
    </row>
    <row r="968" spans="9:14" x14ac:dyDescent="0.25">
      <c r="I968" s="19"/>
      <c r="J968" s="8">
        <f t="shared" si="84"/>
        <v>0.94</v>
      </c>
      <c r="K968" s="7">
        <f t="shared" si="82"/>
        <v>65.547735945968526</v>
      </c>
      <c r="L968" s="22">
        <v>940</v>
      </c>
      <c r="M968" s="6">
        <f t="shared" si="85"/>
        <v>9.4E-2</v>
      </c>
      <c r="N968" s="7">
        <f t="shared" si="83"/>
        <v>36.834812815817386</v>
      </c>
    </row>
    <row r="969" spans="9:14" x14ac:dyDescent="0.25">
      <c r="I969" s="19"/>
      <c r="J969" s="8">
        <f t="shared" si="84"/>
        <v>0.94099999999999995</v>
      </c>
      <c r="K969" s="7">
        <f t="shared" si="82"/>
        <v>65.632236468662754</v>
      </c>
      <c r="L969" s="22">
        <v>941</v>
      </c>
      <c r="M969" s="6">
        <f t="shared" si="85"/>
        <v>9.4100000000000003E-2</v>
      </c>
      <c r="N969" s="7">
        <f t="shared" si="83"/>
        <v>36.840773331362712</v>
      </c>
    </row>
    <row r="970" spans="9:14" x14ac:dyDescent="0.25">
      <c r="I970" s="19"/>
      <c r="J970" s="8">
        <f t="shared" si="84"/>
        <v>0.94199999999999995</v>
      </c>
      <c r="K970" s="7">
        <f t="shared" si="82"/>
        <v>65.717868165098594</v>
      </c>
      <c r="L970" s="22">
        <v>942</v>
      </c>
      <c r="M970" s="6">
        <f t="shared" si="85"/>
        <v>9.4200000000000006E-2</v>
      </c>
      <c r="N970" s="7">
        <f t="shared" si="83"/>
        <v>36.84672917539497</v>
      </c>
    </row>
    <row r="971" spans="9:14" x14ac:dyDescent="0.25">
      <c r="I971" s="19"/>
      <c r="J971" s="8">
        <f t="shared" si="84"/>
        <v>0.94299999999999995</v>
      </c>
      <c r="K971" s="7">
        <f t="shared" si="82"/>
        <v>65.804668183993613</v>
      </c>
      <c r="L971" s="22">
        <v>943</v>
      </c>
      <c r="M971" s="6">
        <f t="shared" si="85"/>
        <v>9.4299999999999995E-2</v>
      </c>
      <c r="N971" s="7">
        <f t="shared" si="83"/>
        <v>36.852680357340276</v>
      </c>
    </row>
    <row r="972" spans="9:14" x14ac:dyDescent="0.25">
      <c r="I972" s="19"/>
      <c r="J972" s="8">
        <f t="shared" si="84"/>
        <v>0.94399999999999995</v>
      </c>
      <c r="K972" s="7">
        <f t="shared" si="82"/>
        <v>65.892675570513916</v>
      </c>
      <c r="L972" s="22">
        <v>944</v>
      </c>
      <c r="M972" s="6">
        <f t="shared" si="85"/>
        <v>9.4399999999999998E-2</v>
      </c>
      <c r="N972" s="7">
        <f t="shared" si="83"/>
        <v>36.858626886596085</v>
      </c>
    </row>
    <row r="973" spans="9:14" x14ac:dyDescent="0.25">
      <c r="I973" s="19"/>
      <c r="J973" s="8">
        <f t="shared" si="84"/>
        <v>0.94499999999999995</v>
      </c>
      <c r="K973" s="7">
        <f t="shared" si="82"/>
        <v>65.981931399228174</v>
      </c>
      <c r="L973" s="22">
        <v>945</v>
      </c>
      <c r="M973" s="6">
        <f t="shared" si="85"/>
        <v>9.4500000000000001E-2</v>
      </c>
      <c r="N973" s="7">
        <f t="shared" si="83"/>
        <v>36.864568772531236</v>
      </c>
    </row>
    <row r="974" spans="9:14" x14ac:dyDescent="0.25">
      <c r="I974" s="19"/>
      <c r="J974" s="8">
        <f t="shared" si="84"/>
        <v>0.94599999999999995</v>
      </c>
      <c r="K974" s="7">
        <f t="shared" si="82"/>
        <v>66.07247891900218</v>
      </c>
      <c r="L974" s="22">
        <v>946</v>
      </c>
      <c r="M974" s="6">
        <f t="shared" si="85"/>
        <v>9.4600000000000004E-2</v>
      </c>
      <c r="N974" s="7">
        <f t="shared" si="83"/>
        <v>36.870506024486069</v>
      </c>
    </row>
    <row r="975" spans="9:14" x14ac:dyDescent="0.25">
      <c r="I975" s="19"/>
      <c r="J975" s="8">
        <f t="shared" si="84"/>
        <v>0.94699999999999995</v>
      </c>
      <c r="K975" s="7">
        <f t="shared" si="82"/>
        <v>66.164363711150216</v>
      </c>
      <c r="L975" s="22">
        <v>947</v>
      </c>
      <c r="M975" s="6">
        <f t="shared" si="85"/>
        <v>9.4700000000000006E-2</v>
      </c>
      <c r="N975" s="7">
        <f t="shared" si="83"/>
        <v>36.87643865177256</v>
      </c>
    </row>
    <row r="976" spans="9:14" x14ac:dyDescent="0.25">
      <c r="I976" s="19"/>
      <c r="J976" s="8">
        <f t="shared" si="84"/>
        <v>0.94799999999999995</v>
      </c>
      <c r="K976" s="7">
        <f t="shared" si="82"/>
        <v>66.257633862332341</v>
      </c>
      <c r="L976" s="22">
        <v>948</v>
      </c>
      <c r="M976" s="6">
        <f t="shared" si="85"/>
        <v>9.4799999999999995E-2</v>
      </c>
      <c r="N976" s="7">
        <f t="shared" si="83"/>
        <v>36.882366663674439</v>
      </c>
    </row>
    <row r="977" spans="9:14" x14ac:dyDescent="0.25">
      <c r="I977" s="19"/>
      <c r="J977" s="8">
        <f t="shared" si="84"/>
        <v>0.94899999999999995</v>
      </c>
      <c r="K977" s="7">
        <f t="shared" si="82"/>
        <v>66.352340153886487</v>
      </c>
      <c r="L977" s="22">
        <v>949</v>
      </c>
      <c r="M977" s="6">
        <f t="shared" si="85"/>
        <v>9.4899999999999998E-2</v>
      </c>
      <c r="N977" s="7">
        <f t="shared" si="83"/>
        <v>36.888290069447294</v>
      </c>
    </row>
    <row r="978" spans="9:14" x14ac:dyDescent="0.25">
      <c r="I978" s="19"/>
      <c r="J978" s="8">
        <f t="shared" si="84"/>
        <v>0.95</v>
      </c>
      <c r="K978" s="7">
        <f t="shared" si="82"/>
        <v>66.448536269514719</v>
      </c>
      <c r="L978" s="22">
        <v>950</v>
      </c>
      <c r="M978" s="6">
        <f t="shared" si="85"/>
        <v>9.5000000000000001E-2</v>
      </c>
      <c r="N978" s="7">
        <f t="shared" si="83"/>
        <v>36.894208878318693</v>
      </c>
    </row>
    <row r="979" spans="9:14" x14ac:dyDescent="0.25">
      <c r="I979" s="19"/>
      <c r="J979" s="8">
        <f t="shared" si="84"/>
        <v>0.95099999999999996</v>
      </c>
      <c r="K979" s="7">
        <f t="shared" si="82"/>
        <v>66.546279023510778</v>
      </c>
      <c r="L979" s="22">
        <v>951</v>
      </c>
      <c r="M979" s="6">
        <f t="shared" si="85"/>
        <v>9.5100000000000004E-2</v>
      </c>
      <c r="N979" s="7">
        <f t="shared" si="83"/>
        <v>36.90012309948834</v>
      </c>
    </row>
    <row r="980" spans="9:14" x14ac:dyDescent="0.25">
      <c r="I980" s="19"/>
      <c r="J980" s="8">
        <f t="shared" si="84"/>
        <v>0.95199999999999996</v>
      </c>
      <c r="K980" s="7">
        <f t="shared" si="82"/>
        <v>66.64562861202721</v>
      </c>
      <c r="L980" s="22">
        <v>952</v>
      </c>
      <c r="M980" s="6">
        <f t="shared" si="85"/>
        <v>9.5200000000000007E-2</v>
      </c>
      <c r="N980" s="7">
        <f t="shared" si="83"/>
        <v>36.906032742128062</v>
      </c>
    </row>
    <row r="981" spans="9:14" x14ac:dyDescent="0.25">
      <c r="I981" s="19"/>
      <c r="J981" s="8">
        <f t="shared" si="84"/>
        <v>0.95299999999999996</v>
      </c>
      <c r="K981" s="7">
        <f t="shared" si="82"/>
        <v>66.74664889024325</v>
      </c>
      <c r="L981" s="22">
        <v>953</v>
      </c>
      <c r="M981" s="6">
        <f t="shared" si="85"/>
        <v>9.5299999999999996E-2</v>
      </c>
      <c r="N981" s="7">
        <f t="shared" si="83"/>
        <v>36.911937815382089</v>
      </c>
    </row>
    <row r="982" spans="9:14" x14ac:dyDescent="0.25">
      <c r="I982" s="19"/>
      <c r="J982" s="8">
        <f t="shared" si="84"/>
        <v>0.95399999999999996</v>
      </c>
      <c r="K982" s="7">
        <f t="shared" si="82"/>
        <v>66.849407678719132</v>
      </c>
      <c r="L982" s="22">
        <v>954</v>
      </c>
      <c r="M982" s="6">
        <f t="shared" si="85"/>
        <v>9.5399999999999999E-2</v>
      </c>
      <c r="N982" s="7">
        <f t="shared" si="83"/>
        <v>36.917838328367004</v>
      </c>
    </row>
    <row r="983" spans="9:14" x14ac:dyDescent="0.25">
      <c r="I983" s="19"/>
      <c r="J983" s="8">
        <f t="shared" si="84"/>
        <v>0.95499999999999996</v>
      </c>
      <c r="K983" s="7">
        <f t="shared" si="82"/>
        <v>66.953977102721353</v>
      </c>
      <c r="L983" s="22">
        <v>955</v>
      </c>
      <c r="M983" s="6">
        <f t="shared" si="85"/>
        <v>9.5500000000000002E-2</v>
      </c>
      <c r="N983" s="7">
        <f t="shared" si="83"/>
        <v>36.923734290172035</v>
      </c>
    </row>
    <row r="984" spans="9:14" x14ac:dyDescent="0.25">
      <c r="I984" s="19"/>
      <c r="J984" s="8">
        <f t="shared" si="84"/>
        <v>0.95599999999999996</v>
      </c>
      <c r="K984" s="7">
        <f t="shared" si="82"/>
        <v>67.060433968889612</v>
      </c>
      <c r="L984" s="22">
        <v>956</v>
      </c>
      <c r="M984" s="6">
        <f t="shared" si="85"/>
        <v>9.5600000000000004E-2</v>
      </c>
      <c r="N984" s="7">
        <f t="shared" si="83"/>
        <v>36.929625709858996</v>
      </c>
    </row>
    <row r="985" spans="9:14" x14ac:dyDescent="0.25">
      <c r="I985" s="19"/>
      <c r="J985" s="8">
        <f t="shared" si="84"/>
        <v>0.95699999999999996</v>
      </c>
      <c r="K985" s="7">
        <f t="shared" si="82"/>
        <v>67.168860184310404</v>
      </c>
      <c r="L985" s="22">
        <v>957</v>
      </c>
      <c r="M985" s="6">
        <f t="shared" si="85"/>
        <v>9.5699999999999993E-2</v>
      </c>
      <c r="N985" s="7">
        <f t="shared" si="83"/>
        <v>36.935512596462495</v>
      </c>
    </row>
    <row r="986" spans="9:14" x14ac:dyDescent="0.25">
      <c r="I986" s="19"/>
      <c r="J986" s="8">
        <f t="shared" si="84"/>
        <v>0.95799999999999996</v>
      </c>
      <c r="K986" s="7">
        <f t="shared" si="82"/>
        <v>67.279343223884183</v>
      </c>
      <c r="L986" s="22">
        <v>958</v>
      </c>
      <c r="M986" s="6">
        <f t="shared" si="85"/>
        <v>9.5799999999999996E-2</v>
      </c>
      <c r="N986" s="7">
        <f t="shared" si="83"/>
        <v>36.941394958990017</v>
      </c>
    </row>
    <row r="987" spans="9:14" x14ac:dyDescent="0.25">
      <c r="I987" s="19"/>
      <c r="J987" s="8">
        <f t="shared" si="84"/>
        <v>0.95899999999999996</v>
      </c>
      <c r="K987" s="7">
        <f t="shared" si="82"/>
        <v>67.39197665285252</v>
      </c>
      <c r="L987" s="22">
        <v>959</v>
      </c>
      <c r="M987" s="6">
        <f t="shared" si="85"/>
        <v>9.5899999999999999E-2</v>
      </c>
      <c r="N987" s="7">
        <f t="shared" si="83"/>
        <v>36.947272806422021</v>
      </c>
    </row>
    <row r="988" spans="9:14" x14ac:dyDescent="0.25">
      <c r="I988" s="19"/>
      <c r="J988" s="8">
        <f t="shared" si="84"/>
        <v>0.96</v>
      </c>
      <c r="K988" s="7">
        <f t="shared" si="82"/>
        <v>67.5068607125217</v>
      </c>
      <c r="L988" s="22">
        <v>960</v>
      </c>
      <c r="M988" s="6">
        <f t="shared" si="85"/>
        <v>9.6000000000000002E-2</v>
      </c>
      <c r="N988" s="7">
        <f t="shared" si="83"/>
        <v>36.953146147712097</v>
      </c>
    </row>
    <row r="989" spans="9:14" x14ac:dyDescent="0.25">
      <c r="I989" s="19"/>
      <c r="J989" s="8">
        <f t="shared" si="84"/>
        <v>0.96099999999999997</v>
      </c>
      <c r="K989" s="7">
        <f t="shared" ref="K989:K1027" si="86">_xlfn.NORM.INV(J989,$B$4,$E$4)</f>
        <v>67.624102978623881</v>
      </c>
      <c r="L989" s="22">
        <v>961</v>
      </c>
      <c r="M989" s="6">
        <f t="shared" si="85"/>
        <v>9.6100000000000005E-2</v>
      </c>
      <c r="N989" s="7">
        <f t="shared" ref="N989:N1052" si="87">_xlfn.NORM.INV(M989,$B$4,$E$4)</f>
        <v>36.959014991787022</v>
      </c>
    </row>
    <row r="990" spans="9:14" x14ac:dyDescent="0.25">
      <c r="I990" s="19"/>
      <c r="J990" s="8">
        <f t="shared" ref="J990:J1027" si="88">$L990/(999+1)</f>
        <v>0.96199999999999997</v>
      </c>
      <c r="K990" s="7">
        <f t="shared" si="86"/>
        <v>67.743819103449567</v>
      </c>
      <c r="L990" s="22">
        <v>962</v>
      </c>
      <c r="M990" s="6">
        <f t="shared" ref="M990:M1053" si="89">$L990/(9999+1)</f>
        <v>9.6199999999999994E-2</v>
      </c>
      <c r="N990" s="7">
        <f t="shared" si="87"/>
        <v>36.964879347546905</v>
      </c>
    </row>
    <row r="991" spans="9:14" x14ac:dyDescent="0.25">
      <c r="I991" s="19"/>
      <c r="J991" s="8">
        <f t="shared" si="88"/>
        <v>0.96299999999999997</v>
      </c>
      <c r="K991" s="7">
        <f t="shared" si="86"/>
        <v>67.8661336549347</v>
      </c>
      <c r="L991" s="22">
        <v>963</v>
      </c>
      <c r="M991" s="6">
        <f t="shared" si="89"/>
        <v>9.6299999999999997E-2</v>
      </c>
      <c r="N991" s="7">
        <f t="shared" si="87"/>
        <v>36.970739223865252</v>
      </c>
    </row>
    <row r="992" spans="9:14" x14ac:dyDescent="0.25">
      <c r="I992" s="19"/>
      <c r="J992" s="8">
        <f t="shared" si="88"/>
        <v>0.96399999999999997</v>
      </c>
      <c r="K992" s="7">
        <f t="shared" si="86"/>
        <v>67.99118106837966</v>
      </c>
      <c r="L992" s="22">
        <v>964</v>
      </c>
      <c r="M992" s="6">
        <f t="shared" si="89"/>
        <v>9.64E-2</v>
      </c>
      <c r="N992" s="7">
        <f t="shared" si="87"/>
        <v>36.976594629589115</v>
      </c>
    </row>
    <row r="993" spans="9:14" x14ac:dyDescent="0.25">
      <c r="I993" s="19"/>
      <c r="J993" s="8">
        <f t="shared" si="88"/>
        <v>0.96499999999999997</v>
      </c>
      <c r="K993" s="7">
        <f t="shared" si="86"/>
        <v>68.119106729525967</v>
      </c>
      <c r="L993" s="22">
        <v>965</v>
      </c>
      <c r="M993" s="6">
        <f t="shared" si="89"/>
        <v>9.6500000000000002E-2</v>
      </c>
      <c r="N993" s="7">
        <f t="shared" si="87"/>
        <v>36.982445573539181</v>
      </c>
    </row>
    <row r="994" spans="9:14" x14ac:dyDescent="0.25">
      <c r="I994" s="19"/>
      <c r="J994" s="8">
        <f t="shared" si="88"/>
        <v>0.96599999999999997</v>
      </c>
      <c r="K994" s="7">
        <f t="shared" si="86"/>
        <v>68.250068211464026</v>
      </c>
      <c r="L994" s="22">
        <v>966</v>
      </c>
      <c r="M994" s="6">
        <f t="shared" si="89"/>
        <v>9.6600000000000005E-2</v>
      </c>
      <c r="N994" s="7">
        <f t="shared" si="87"/>
        <v>36.98829206450992</v>
      </c>
    </row>
    <row r="995" spans="9:14" x14ac:dyDescent="0.25">
      <c r="I995" s="19"/>
      <c r="J995" s="8">
        <f t="shared" si="88"/>
        <v>0.96699999999999997</v>
      </c>
      <c r="K995" s="7">
        <f t="shared" si="86"/>
        <v>68.384236692477771</v>
      </c>
      <c r="L995" s="22">
        <v>967</v>
      </c>
      <c r="M995" s="6">
        <f t="shared" si="89"/>
        <v>9.6699999999999994E-2</v>
      </c>
      <c r="N995" s="7">
        <f t="shared" si="87"/>
        <v>36.994134111269581</v>
      </c>
    </row>
    <row r="996" spans="9:14" x14ac:dyDescent="0.25">
      <c r="I996" s="19"/>
      <c r="J996" s="8">
        <f t="shared" si="88"/>
        <v>0.96799999999999997</v>
      </c>
      <c r="K996" s="7">
        <f t="shared" si="86"/>
        <v>68.521798587690469</v>
      </c>
      <c r="L996" s="22">
        <v>968</v>
      </c>
      <c r="M996" s="6">
        <f t="shared" si="89"/>
        <v>9.6799999999999997E-2</v>
      </c>
      <c r="N996" s="7">
        <f t="shared" si="87"/>
        <v>36.999971722560389</v>
      </c>
    </row>
    <row r="997" spans="9:14" x14ac:dyDescent="0.25">
      <c r="I997" s="19"/>
      <c r="J997" s="8">
        <f t="shared" si="88"/>
        <v>0.96899999999999997</v>
      </c>
      <c r="K997" s="7">
        <f t="shared" si="86"/>
        <v>68.662957434581074</v>
      </c>
      <c r="L997" s="22">
        <v>969</v>
      </c>
      <c r="M997" s="6">
        <f t="shared" si="89"/>
        <v>9.69E-2</v>
      </c>
      <c r="N997" s="7">
        <f t="shared" si="87"/>
        <v>37.005804907098707</v>
      </c>
    </row>
    <row r="998" spans="9:14" x14ac:dyDescent="0.25">
      <c r="I998" s="19"/>
      <c r="J998" s="8">
        <f t="shared" si="88"/>
        <v>0.97</v>
      </c>
      <c r="K998" s="7">
        <f t="shared" si="86"/>
        <v>68.807936081512509</v>
      </c>
      <c r="L998" s="22">
        <v>970</v>
      </c>
      <c r="M998" s="6">
        <f t="shared" si="89"/>
        <v>9.7000000000000003E-2</v>
      </c>
      <c r="N998" s="7">
        <f t="shared" si="87"/>
        <v>37.011633673574941</v>
      </c>
    </row>
    <row r="999" spans="9:14" x14ac:dyDescent="0.25">
      <c r="I999" s="19"/>
      <c r="J999" s="8">
        <f t="shared" si="88"/>
        <v>0.97099999999999997</v>
      </c>
      <c r="K999" s="7">
        <f t="shared" si="86"/>
        <v>68.956979239918383</v>
      </c>
      <c r="L999" s="22">
        <v>971</v>
      </c>
      <c r="M999" s="6">
        <f t="shared" si="89"/>
        <v>9.7100000000000006E-2</v>
      </c>
      <c r="N999" s="7">
        <f t="shared" si="87"/>
        <v>37.017458030653856</v>
      </c>
    </row>
    <row r="1000" spans="9:14" x14ac:dyDescent="0.25">
      <c r="I1000" s="19"/>
      <c r="J1000" s="8">
        <f t="shared" si="88"/>
        <v>0.97199999999999998</v>
      </c>
      <c r="K1000" s="7">
        <f t="shared" si="86"/>
        <v>69.110356475491187</v>
      </c>
      <c r="L1000" s="22">
        <v>972</v>
      </c>
      <c r="M1000" s="6">
        <f t="shared" si="89"/>
        <v>9.7199999999999995E-2</v>
      </c>
      <c r="N1000" s="7">
        <f t="shared" si="87"/>
        <v>37.023277986974506</v>
      </c>
    </row>
    <row r="1001" spans="9:14" x14ac:dyDescent="0.25">
      <c r="I1001" s="19"/>
      <c r="J1001" s="8">
        <f t="shared" si="88"/>
        <v>0.97299999999999998</v>
      </c>
      <c r="K1001" s="7">
        <f t="shared" si="86"/>
        <v>69.268365732639097</v>
      </c>
      <c r="L1001" s="22">
        <v>973</v>
      </c>
      <c r="M1001" s="6">
        <f t="shared" si="89"/>
        <v>9.7299999999999998E-2</v>
      </c>
      <c r="N1001" s="7">
        <f t="shared" si="87"/>
        <v>37.029093551150503</v>
      </c>
    </row>
    <row r="1002" spans="9:14" x14ac:dyDescent="0.25">
      <c r="I1002" s="19"/>
      <c r="J1002" s="8">
        <f t="shared" si="88"/>
        <v>0.97399999999999998</v>
      </c>
      <c r="K1002" s="7">
        <f t="shared" si="86"/>
        <v>69.431337511050657</v>
      </c>
      <c r="L1002" s="22">
        <v>974</v>
      </c>
      <c r="M1002" s="6">
        <f t="shared" si="89"/>
        <v>9.74E-2</v>
      </c>
      <c r="N1002" s="7">
        <f t="shared" si="87"/>
        <v>37.03490473176997</v>
      </c>
    </row>
    <row r="1003" spans="9:14" x14ac:dyDescent="0.25">
      <c r="I1003" s="19"/>
      <c r="J1003" s="8">
        <f t="shared" si="88"/>
        <v>0.97499999999999998</v>
      </c>
      <c r="K1003" s="7">
        <f t="shared" si="86"/>
        <v>69.599639845400532</v>
      </c>
      <c r="L1003" s="22">
        <v>975</v>
      </c>
      <c r="M1003" s="6">
        <f t="shared" si="89"/>
        <v>9.7500000000000003E-2</v>
      </c>
      <c r="N1003" s="7">
        <f t="shared" si="87"/>
        <v>37.040711537395737</v>
      </c>
    </row>
    <row r="1004" spans="9:14" x14ac:dyDescent="0.25">
      <c r="I1004" s="19"/>
      <c r="J1004" s="8">
        <f t="shared" si="88"/>
        <v>0.97599999999999998</v>
      </c>
      <c r="K1004" s="7">
        <f t="shared" si="86"/>
        <v>69.77368428181947</v>
      </c>
      <c r="L1004" s="22">
        <v>976</v>
      </c>
      <c r="M1004" s="6">
        <f t="shared" si="89"/>
        <v>9.7600000000000006E-2</v>
      </c>
      <c r="N1004" s="7">
        <f t="shared" si="87"/>
        <v>37.046513976565379</v>
      </c>
    </row>
    <row r="1005" spans="9:14" x14ac:dyDescent="0.25">
      <c r="I1005" s="19"/>
      <c r="J1005" s="8">
        <f t="shared" si="88"/>
        <v>0.97699999999999998</v>
      </c>
      <c r="K1005" s="7">
        <f t="shared" si="86"/>
        <v>69.953933101678246</v>
      </c>
      <c r="L1005" s="22">
        <v>977</v>
      </c>
      <c r="M1005" s="6">
        <f t="shared" si="89"/>
        <v>9.7699999999999995E-2</v>
      </c>
      <c r="N1005" s="7">
        <f t="shared" si="87"/>
        <v>37.05231205779139</v>
      </c>
    </row>
    <row r="1006" spans="9:14" x14ac:dyDescent="0.25">
      <c r="I1006" s="19"/>
      <c r="J1006" s="8">
        <f t="shared" si="88"/>
        <v>0.97799999999999998</v>
      </c>
      <c r="K1006" s="7">
        <f t="shared" si="86"/>
        <v>70.140908120181393</v>
      </c>
      <c r="L1006" s="22">
        <v>978</v>
      </c>
      <c r="M1006" s="6">
        <f t="shared" si="89"/>
        <v>9.7799999999999998E-2</v>
      </c>
      <c r="N1006" s="7">
        <f t="shared" si="87"/>
        <v>37.058105789561225</v>
      </c>
    </row>
    <row r="1007" spans="9:14" x14ac:dyDescent="0.25">
      <c r="I1007" s="19"/>
      <c r="J1007" s="8">
        <f t="shared" si="88"/>
        <v>0.97899999999999998</v>
      </c>
      <c r="K1007" s="7">
        <f t="shared" si="86"/>
        <v>70.335201492530501</v>
      </c>
      <c r="L1007" s="22">
        <v>979</v>
      </c>
      <c r="M1007" s="6">
        <f t="shared" si="89"/>
        <v>9.7900000000000001E-2</v>
      </c>
      <c r="N1007" s="7">
        <f t="shared" si="87"/>
        <v>37.063895180337376</v>
      </c>
    </row>
    <row r="1008" spans="9:14" x14ac:dyDescent="0.25">
      <c r="I1008" s="19"/>
      <c r="J1008" s="8">
        <f t="shared" si="88"/>
        <v>0.98</v>
      </c>
      <c r="K1008" s="7">
        <f t="shared" si="86"/>
        <v>70.537489106318219</v>
      </c>
      <c r="L1008" s="22">
        <v>980</v>
      </c>
      <c r="M1008" s="6">
        <f t="shared" si="89"/>
        <v>9.8000000000000004E-2</v>
      </c>
      <c r="N1008" s="7">
        <f t="shared" si="87"/>
        <v>37.069680238557567</v>
      </c>
    </row>
    <row r="1009" spans="9:14" x14ac:dyDescent="0.25">
      <c r="I1009" s="19"/>
      <c r="J1009" s="8">
        <f t="shared" si="88"/>
        <v>0.98099999999999998</v>
      </c>
      <c r="K1009" s="7">
        <f t="shared" si="86"/>
        <v>70.748547343933097</v>
      </c>
      <c r="L1009" s="22">
        <v>981</v>
      </c>
      <c r="M1009" s="6">
        <f t="shared" si="89"/>
        <v>9.8100000000000007E-2</v>
      </c>
      <c r="N1009" s="7">
        <f t="shared" si="87"/>
        <v>37.075460972634765</v>
      </c>
    </row>
    <row r="1010" spans="9:14" x14ac:dyDescent="0.25">
      <c r="I1010" s="19"/>
      <c r="J1010" s="8">
        <f t="shared" si="88"/>
        <v>0.98199999999999998</v>
      </c>
      <c r="K1010" s="7">
        <f t="shared" si="86"/>
        <v>70.969274291643416</v>
      </c>
      <c r="L1010" s="22">
        <v>982</v>
      </c>
      <c r="M1010" s="6">
        <f t="shared" si="89"/>
        <v>9.8199999999999996E-2</v>
      </c>
      <c r="N1010" s="7">
        <f t="shared" si="87"/>
        <v>37.081237390957327</v>
      </c>
    </row>
    <row r="1011" spans="9:14" x14ac:dyDescent="0.25">
      <c r="I1011" s="19"/>
      <c r="J1011" s="8">
        <f t="shared" si="88"/>
        <v>0.98299999999999998</v>
      </c>
      <c r="K1011" s="7">
        <f t="shared" si="86"/>
        <v>71.200716897421501</v>
      </c>
      <c r="L1011" s="22">
        <v>983</v>
      </c>
      <c r="M1011" s="6">
        <f t="shared" si="89"/>
        <v>9.8299999999999998E-2</v>
      </c>
      <c r="N1011" s="7">
        <f t="shared" si="87"/>
        <v>37.087009501889028</v>
      </c>
    </row>
    <row r="1012" spans="9:14" x14ac:dyDescent="0.25">
      <c r="I1012" s="19"/>
      <c r="J1012" s="8">
        <f t="shared" si="88"/>
        <v>0.98399999999999999</v>
      </c>
      <c r="K1012" s="7">
        <f t="shared" si="86"/>
        <v>71.444106209118388</v>
      </c>
      <c r="L1012" s="22">
        <v>984</v>
      </c>
      <c r="M1012" s="6">
        <f t="shared" si="89"/>
        <v>9.8400000000000001E-2</v>
      </c>
      <c r="N1012" s="7">
        <f t="shared" si="87"/>
        <v>37.092777313769282</v>
      </c>
    </row>
    <row r="1013" spans="9:14" x14ac:dyDescent="0.25">
      <c r="I1013" s="19"/>
      <c r="J1013" s="8">
        <f t="shared" si="88"/>
        <v>0.98499999999999999</v>
      </c>
      <c r="K1013" s="7">
        <f t="shared" si="86"/>
        <v>71.700903775845603</v>
      </c>
      <c r="L1013" s="22">
        <v>985</v>
      </c>
      <c r="M1013" s="6">
        <f t="shared" si="89"/>
        <v>9.8500000000000004E-2</v>
      </c>
      <c r="N1013" s="7">
        <f t="shared" si="87"/>
        <v>37.098540834913102</v>
      </c>
    </row>
    <row r="1014" spans="9:14" x14ac:dyDescent="0.25">
      <c r="I1014" s="19"/>
      <c r="J1014" s="8">
        <f t="shared" si="88"/>
        <v>0.98599999999999999</v>
      </c>
      <c r="K1014" s="7">
        <f t="shared" si="86"/>
        <v>71.972863766410512</v>
      </c>
      <c r="L1014" s="22">
        <v>986</v>
      </c>
      <c r="M1014" s="6">
        <f t="shared" si="89"/>
        <v>9.8599999999999993E-2</v>
      </c>
      <c r="N1014" s="7">
        <f t="shared" si="87"/>
        <v>37.104300073611299</v>
      </c>
    </row>
    <row r="1015" spans="9:14" x14ac:dyDescent="0.25">
      <c r="I1015" s="19"/>
      <c r="J1015" s="8">
        <f t="shared" si="88"/>
        <v>0.98699999999999999</v>
      </c>
      <c r="K1015" s="7">
        <f t="shared" si="86"/>
        <v>72.262117693171746</v>
      </c>
      <c r="L1015" s="22">
        <v>987</v>
      </c>
      <c r="M1015" s="6">
        <f t="shared" si="89"/>
        <v>9.8699999999999996E-2</v>
      </c>
      <c r="N1015" s="7">
        <f t="shared" si="87"/>
        <v>37.110055038130511</v>
      </c>
    </row>
    <row r="1016" spans="9:14" x14ac:dyDescent="0.25">
      <c r="I1016" s="19"/>
      <c r="J1016" s="8">
        <f t="shared" si="88"/>
        <v>0.98799999999999999</v>
      </c>
      <c r="K1016" s="7">
        <f t="shared" si="86"/>
        <v>72.571292444862252</v>
      </c>
      <c r="L1016" s="22">
        <v>988</v>
      </c>
      <c r="M1016" s="6">
        <f t="shared" si="89"/>
        <v>9.8799999999999999E-2</v>
      </c>
      <c r="N1016" s="7">
        <f t="shared" si="87"/>
        <v>37.115805736713355</v>
      </c>
    </row>
    <row r="1017" spans="9:14" x14ac:dyDescent="0.25">
      <c r="I1017" s="19"/>
      <c r="J1017" s="8">
        <f t="shared" si="88"/>
        <v>0.98899999999999999</v>
      </c>
      <c r="K1017" s="7">
        <f t="shared" si="86"/>
        <v>72.903678778552674</v>
      </c>
      <c r="L1017" s="22">
        <v>989</v>
      </c>
      <c r="M1017" s="6">
        <f t="shared" si="89"/>
        <v>9.8900000000000002E-2</v>
      </c>
      <c r="N1017" s="7">
        <f t="shared" si="87"/>
        <v>37.121552177578451</v>
      </c>
    </row>
    <row r="1018" spans="9:14" x14ac:dyDescent="0.25">
      <c r="I1018" s="19"/>
      <c r="J1018" s="8">
        <f t="shared" si="88"/>
        <v>0.99</v>
      </c>
      <c r="K1018" s="7">
        <f t="shared" si="86"/>
        <v>73.263478740408402</v>
      </c>
      <c r="L1018" s="22">
        <v>990</v>
      </c>
      <c r="M1018" s="6">
        <f t="shared" si="89"/>
        <v>9.9000000000000005E-2</v>
      </c>
      <c r="N1018" s="7">
        <f t="shared" si="87"/>
        <v>37.127294368920587</v>
      </c>
    </row>
    <row r="1019" spans="9:14" x14ac:dyDescent="0.25">
      <c r="I1019" s="19"/>
      <c r="J1019" s="8">
        <f t="shared" si="88"/>
        <v>0.99099999999999999</v>
      </c>
      <c r="K1019" s="7">
        <f t="shared" si="86"/>
        <v>73.656181268642911</v>
      </c>
      <c r="L1019" s="22">
        <v>991</v>
      </c>
      <c r="M1019" s="6">
        <f t="shared" si="89"/>
        <v>9.9099999999999994E-2</v>
      </c>
      <c r="N1019" s="7">
        <f t="shared" si="87"/>
        <v>37.133032318910765</v>
      </c>
    </row>
    <row r="1020" spans="9:14" x14ac:dyDescent="0.25">
      <c r="I1020" s="19"/>
      <c r="J1020" s="8">
        <f t="shared" si="88"/>
        <v>0.99199999999999999</v>
      </c>
      <c r="K1020" s="7">
        <f t="shared" si="86"/>
        <v>74.089155458154607</v>
      </c>
      <c r="L1020" s="22">
        <v>992</v>
      </c>
      <c r="M1020" s="6">
        <f t="shared" si="89"/>
        <v>9.9199999999999997E-2</v>
      </c>
      <c r="N1020" s="7">
        <f t="shared" si="87"/>
        <v>37.138766035696328</v>
      </c>
    </row>
    <row r="1021" spans="9:14" x14ac:dyDescent="0.25">
      <c r="I1021" s="19"/>
      <c r="J1021" s="8">
        <f t="shared" si="88"/>
        <v>0.99299999999999999</v>
      </c>
      <c r="K1021" s="7">
        <f t="shared" si="86"/>
        <v>74.572633902054363</v>
      </c>
      <c r="L1021" s="22">
        <v>993</v>
      </c>
      <c r="M1021" s="6">
        <f t="shared" si="89"/>
        <v>9.9299999999999999E-2</v>
      </c>
      <c r="N1021" s="7">
        <f t="shared" si="87"/>
        <v>37.144495527400998</v>
      </c>
    </row>
    <row r="1022" spans="9:14" x14ac:dyDescent="0.25">
      <c r="I1022" s="19"/>
      <c r="J1022" s="8">
        <f t="shared" si="88"/>
        <v>0.99399999999999999</v>
      </c>
      <c r="K1022" s="7">
        <f t="shared" si="86"/>
        <v>75.121443279304614</v>
      </c>
      <c r="L1022" s="22">
        <v>994</v>
      </c>
      <c r="M1022" s="6">
        <f t="shared" si="89"/>
        <v>9.9400000000000002E-2</v>
      </c>
      <c r="N1022" s="7">
        <f t="shared" si="87"/>
        <v>37.150220802125077</v>
      </c>
    </row>
    <row r="1023" spans="9:14" x14ac:dyDescent="0.25">
      <c r="I1023" s="19"/>
      <c r="J1023" s="8">
        <f t="shared" si="88"/>
        <v>0.995</v>
      </c>
      <c r="K1023" s="7">
        <f t="shared" si="86"/>
        <v>75.758293035489004</v>
      </c>
      <c r="L1023" s="22">
        <v>995</v>
      </c>
      <c r="M1023" s="6">
        <f t="shared" si="89"/>
        <v>9.9500000000000005E-2</v>
      </c>
      <c r="N1023" s="7">
        <f t="shared" si="87"/>
        <v>37.155941867945373</v>
      </c>
    </row>
    <row r="1024" spans="9:14" x14ac:dyDescent="0.25">
      <c r="I1024" s="19"/>
      <c r="J1024" s="8">
        <f t="shared" si="88"/>
        <v>0.996</v>
      </c>
      <c r="K1024" s="7">
        <f t="shared" si="86"/>
        <v>76.520698079021955</v>
      </c>
      <c r="L1024" s="22">
        <v>996</v>
      </c>
      <c r="M1024" s="6">
        <f t="shared" si="89"/>
        <v>9.9599999999999994E-2</v>
      </c>
      <c r="N1024" s="7">
        <f t="shared" si="87"/>
        <v>37.16165873291547</v>
      </c>
    </row>
    <row r="1025" spans="9:14" x14ac:dyDescent="0.25">
      <c r="I1025" s="19"/>
      <c r="J1025" s="8">
        <f t="shared" si="88"/>
        <v>0.997</v>
      </c>
      <c r="K1025" s="7">
        <f t="shared" si="86"/>
        <v>77.47781385444992</v>
      </c>
      <c r="L1025" s="22">
        <v>997</v>
      </c>
      <c r="M1025" s="6">
        <f t="shared" si="89"/>
        <v>9.9699999999999997E-2</v>
      </c>
      <c r="N1025" s="7">
        <f t="shared" si="87"/>
        <v>37.167371405065687</v>
      </c>
    </row>
    <row r="1026" spans="9:14" x14ac:dyDescent="0.25">
      <c r="I1026" s="19"/>
      <c r="J1026" s="8">
        <f t="shared" si="88"/>
        <v>0.998</v>
      </c>
      <c r="K1026" s="7">
        <f t="shared" si="86"/>
        <v>78.781617390954821</v>
      </c>
      <c r="L1026" s="22">
        <v>998</v>
      </c>
      <c r="M1026" s="6">
        <f t="shared" si="89"/>
        <v>9.98E-2</v>
      </c>
      <c r="N1026" s="7">
        <f t="shared" si="87"/>
        <v>37.173079892403223</v>
      </c>
    </row>
    <row r="1027" spans="9:14" x14ac:dyDescent="0.25">
      <c r="I1027" s="19"/>
      <c r="J1027" s="8">
        <f t="shared" si="88"/>
        <v>0.999</v>
      </c>
      <c r="K1027" s="7">
        <f t="shared" si="86"/>
        <v>80.902323061678132</v>
      </c>
      <c r="L1027" s="22">
        <v>999</v>
      </c>
      <c r="M1027" s="6">
        <f t="shared" si="89"/>
        <v>9.9900000000000003E-2</v>
      </c>
      <c r="N1027" s="7">
        <f t="shared" si="87"/>
        <v>37.178784202912247</v>
      </c>
    </row>
    <row r="1028" spans="9:14" x14ac:dyDescent="0.25">
      <c r="J1028" s="2"/>
      <c r="K1028" s="7"/>
      <c r="L1028" s="22">
        <v>1000</v>
      </c>
      <c r="M1028" s="6">
        <f t="shared" si="89"/>
        <v>0.1</v>
      </c>
      <c r="N1028" s="7">
        <f t="shared" si="87"/>
        <v>37.184484344553994</v>
      </c>
    </row>
    <row r="1029" spans="9:14" x14ac:dyDescent="0.25">
      <c r="J1029" s="2"/>
      <c r="K1029" s="7"/>
      <c r="L1029" s="22">
        <v>1001</v>
      </c>
      <c r="M1029" s="6">
        <f t="shared" si="89"/>
        <v>0.10009999999999999</v>
      </c>
      <c r="N1029" s="7">
        <f t="shared" si="87"/>
        <v>37.190180325266809</v>
      </c>
    </row>
    <row r="1030" spans="9:14" x14ac:dyDescent="0.25">
      <c r="J1030" s="2"/>
      <c r="K1030" s="7"/>
      <c r="L1030" s="22">
        <v>1002</v>
      </c>
      <c r="M1030" s="6">
        <f t="shared" si="89"/>
        <v>0.1002</v>
      </c>
      <c r="N1030" s="7">
        <f t="shared" si="87"/>
        <v>37.195872152966288</v>
      </c>
    </row>
    <row r="1031" spans="9:14" x14ac:dyDescent="0.25">
      <c r="J1031" s="2"/>
      <c r="K1031" s="7"/>
      <c r="L1031" s="22">
        <v>1003</v>
      </c>
      <c r="M1031" s="6">
        <f t="shared" si="89"/>
        <v>0.1003</v>
      </c>
      <c r="N1031" s="7">
        <f t="shared" si="87"/>
        <v>37.201559835545339</v>
      </c>
    </row>
    <row r="1032" spans="9:14" x14ac:dyDescent="0.25">
      <c r="J1032" s="2"/>
      <c r="K1032" s="7"/>
      <c r="L1032" s="22">
        <v>1004</v>
      </c>
      <c r="M1032" s="6">
        <f t="shared" si="89"/>
        <v>0.1004</v>
      </c>
      <c r="N1032" s="7">
        <f t="shared" si="87"/>
        <v>37.207243380874289</v>
      </c>
    </row>
    <row r="1033" spans="9:14" x14ac:dyDescent="0.25">
      <c r="J1033" s="2"/>
      <c r="K1033" s="7"/>
      <c r="L1033" s="22">
        <v>1005</v>
      </c>
      <c r="M1033" s="6">
        <f t="shared" si="89"/>
        <v>0.10050000000000001</v>
      </c>
      <c r="N1033" s="7">
        <f t="shared" si="87"/>
        <v>37.21292279680096</v>
      </c>
    </row>
    <row r="1034" spans="9:14" x14ac:dyDescent="0.25">
      <c r="J1034" s="2"/>
      <c r="K1034" s="7"/>
      <c r="L1034" s="22">
        <v>1006</v>
      </c>
      <c r="M1034" s="6">
        <f t="shared" si="89"/>
        <v>0.10059999999999999</v>
      </c>
      <c r="N1034" s="7">
        <f t="shared" si="87"/>
        <v>37.21859809115071</v>
      </c>
    </row>
    <row r="1035" spans="9:14" x14ac:dyDescent="0.25">
      <c r="J1035" s="2"/>
      <c r="K1035" s="7"/>
      <c r="L1035" s="22">
        <v>1007</v>
      </c>
      <c r="M1035" s="6">
        <f t="shared" si="89"/>
        <v>0.1007</v>
      </c>
      <c r="N1035" s="7">
        <f t="shared" si="87"/>
        <v>37.224269271726612</v>
      </c>
    </row>
    <row r="1036" spans="9:14" x14ac:dyDescent="0.25">
      <c r="J1036" s="2"/>
      <c r="K1036" s="7"/>
      <c r="L1036" s="22">
        <v>1008</v>
      </c>
      <c r="M1036" s="6">
        <f t="shared" si="89"/>
        <v>0.1008</v>
      </c>
      <c r="N1036" s="7">
        <f t="shared" si="87"/>
        <v>37.229936346309486</v>
      </c>
    </row>
    <row r="1037" spans="9:14" x14ac:dyDescent="0.25">
      <c r="J1037" s="2"/>
      <c r="K1037" s="7"/>
      <c r="L1037" s="22">
        <v>1009</v>
      </c>
      <c r="M1037" s="6">
        <f t="shared" si="89"/>
        <v>0.1009</v>
      </c>
      <c r="N1037" s="7">
        <f t="shared" si="87"/>
        <v>37.23559932265799</v>
      </c>
    </row>
    <row r="1038" spans="9:14" x14ac:dyDescent="0.25">
      <c r="J1038" s="2"/>
      <c r="K1038" s="7"/>
      <c r="L1038" s="22">
        <v>1010</v>
      </c>
      <c r="M1038" s="6">
        <f t="shared" si="89"/>
        <v>0.10100000000000001</v>
      </c>
      <c r="N1038" s="7">
        <f t="shared" si="87"/>
        <v>37.241258208508697</v>
      </c>
    </row>
    <row r="1039" spans="9:14" x14ac:dyDescent="0.25">
      <c r="J1039" s="2"/>
      <c r="K1039" s="7"/>
      <c r="L1039" s="22">
        <v>1011</v>
      </c>
      <c r="M1039" s="6">
        <f t="shared" si="89"/>
        <v>0.1011</v>
      </c>
      <c r="N1039" s="7">
        <f t="shared" si="87"/>
        <v>37.246913011576197</v>
      </c>
    </row>
    <row r="1040" spans="9:14" x14ac:dyDescent="0.25">
      <c r="J1040" s="2"/>
      <c r="K1040" s="7"/>
      <c r="L1040" s="22">
        <v>1012</v>
      </c>
      <c r="M1040" s="6">
        <f t="shared" si="89"/>
        <v>0.1012</v>
      </c>
      <c r="N1040" s="7">
        <f t="shared" si="87"/>
        <v>37.252563739553153</v>
      </c>
    </row>
    <row r="1041" spans="10:14" x14ac:dyDescent="0.25">
      <c r="J1041" s="2"/>
      <c r="K1041" s="7"/>
      <c r="L1041" s="22">
        <v>1013</v>
      </c>
      <c r="M1041" s="6">
        <f t="shared" si="89"/>
        <v>0.1013</v>
      </c>
      <c r="N1041" s="7">
        <f t="shared" si="87"/>
        <v>37.258210400110428</v>
      </c>
    </row>
    <row r="1042" spans="10:14" x14ac:dyDescent="0.25">
      <c r="J1042" s="2"/>
      <c r="K1042" s="7"/>
      <c r="L1042" s="22">
        <v>1014</v>
      </c>
      <c r="M1042" s="6">
        <f t="shared" si="89"/>
        <v>0.1014</v>
      </c>
      <c r="N1042" s="7">
        <f t="shared" si="87"/>
        <v>37.263853000897171</v>
      </c>
    </row>
    <row r="1043" spans="10:14" x14ac:dyDescent="0.25">
      <c r="J1043" s="2"/>
      <c r="K1043" s="7"/>
      <c r="L1043" s="22">
        <v>1015</v>
      </c>
      <c r="M1043" s="6">
        <f t="shared" si="89"/>
        <v>0.10150000000000001</v>
      </c>
      <c r="N1043" s="7">
        <f t="shared" si="87"/>
        <v>37.269491549540817</v>
      </c>
    </row>
    <row r="1044" spans="10:14" x14ac:dyDescent="0.25">
      <c r="J1044" s="2"/>
      <c r="K1044" s="7"/>
      <c r="L1044" s="22">
        <v>1016</v>
      </c>
      <c r="M1044" s="6">
        <f t="shared" si="89"/>
        <v>0.1016</v>
      </c>
      <c r="N1044" s="7">
        <f t="shared" si="87"/>
        <v>37.275126053647256</v>
      </c>
    </row>
    <row r="1045" spans="10:14" x14ac:dyDescent="0.25">
      <c r="J1045" s="2"/>
      <c r="K1045" s="7"/>
      <c r="L1045" s="22">
        <v>1017</v>
      </c>
      <c r="M1045" s="6">
        <f t="shared" si="89"/>
        <v>0.1017</v>
      </c>
      <c r="N1045" s="7">
        <f t="shared" si="87"/>
        <v>37.280756520800907</v>
      </c>
    </row>
    <row r="1046" spans="10:14" x14ac:dyDescent="0.25">
      <c r="J1046" s="2"/>
      <c r="K1046" s="7"/>
      <c r="L1046" s="22">
        <v>1018</v>
      </c>
      <c r="M1046" s="6">
        <f t="shared" si="89"/>
        <v>0.1018</v>
      </c>
      <c r="N1046" s="7">
        <f t="shared" si="87"/>
        <v>37.286382958564772</v>
      </c>
    </row>
    <row r="1047" spans="10:14" x14ac:dyDescent="0.25">
      <c r="J1047" s="2"/>
      <c r="K1047" s="7"/>
      <c r="L1047" s="22">
        <v>1019</v>
      </c>
      <c r="M1047" s="6">
        <f t="shared" si="89"/>
        <v>0.1019</v>
      </c>
      <c r="N1047" s="7">
        <f t="shared" si="87"/>
        <v>37.292005374480496</v>
      </c>
    </row>
    <row r="1048" spans="10:14" x14ac:dyDescent="0.25">
      <c r="J1048" s="2"/>
      <c r="K1048" s="7"/>
      <c r="L1048" s="22">
        <v>1020</v>
      </c>
      <c r="M1048" s="6">
        <f t="shared" si="89"/>
        <v>0.10199999999999999</v>
      </c>
      <c r="N1048" s="7">
        <f t="shared" si="87"/>
        <v>37.297623776068512</v>
      </c>
    </row>
    <row r="1049" spans="10:14" x14ac:dyDescent="0.25">
      <c r="J1049" s="2"/>
      <c r="K1049" s="7"/>
      <c r="L1049" s="22">
        <v>1021</v>
      </c>
      <c r="M1049" s="6">
        <f t="shared" si="89"/>
        <v>0.1021</v>
      </c>
      <c r="N1049" s="7">
        <f t="shared" si="87"/>
        <v>37.303238170828088</v>
      </c>
    </row>
    <row r="1050" spans="10:14" x14ac:dyDescent="0.25">
      <c r="J1050" s="2"/>
      <c r="K1050" s="7"/>
      <c r="L1050" s="22">
        <v>1022</v>
      </c>
      <c r="M1050" s="6">
        <f t="shared" si="89"/>
        <v>0.1022</v>
      </c>
      <c r="N1050" s="7">
        <f t="shared" si="87"/>
        <v>37.308848566237401</v>
      </c>
    </row>
    <row r="1051" spans="10:14" x14ac:dyDescent="0.25">
      <c r="J1051" s="2"/>
      <c r="K1051" s="7"/>
      <c r="L1051" s="22">
        <v>1023</v>
      </c>
      <c r="M1051" s="6">
        <f t="shared" si="89"/>
        <v>0.1023</v>
      </c>
      <c r="N1051" s="7">
        <f t="shared" si="87"/>
        <v>37.314454969753619</v>
      </c>
    </row>
    <row r="1052" spans="10:14" x14ac:dyDescent="0.25">
      <c r="J1052" s="2"/>
      <c r="K1052" s="7"/>
      <c r="L1052" s="22">
        <v>1024</v>
      </c>
      <c r="M1052" s="6">
        <f t="shared" si="89"/>
        <v>0.1024</v>
      </c>
      <c r="N1052" s="7">
        <f t="shared" si="87"/>
        <v>37.320057388812991</v>
      </c>
    </row>
    <row r="1053" spans="10:14" x14ac:dyDescent="0.25">
      <c r="J1053" s="2"/>
      <c r="K1053" s="7"/>
      <c r="L1053" s="22">
        <v>1025</v>
      </c>
      <c r="M1053" s="6">
        <f t="shared" si="89"/>
        <v>0.10249999999999999</v>
      </c>
      <c r="N1053" s="7">
        <f t="shared" ref="N1053:N1116" si="90">_xlfn.NORM.INV(M1053,$B$4,$E$4)</f>
        <v>37.325655830830947</v>
      </c>
    </row>
    <row r="1054" spans="10:14" x14ac:dyDescent="0.25">
      <c r="J1054" s="2"/>
      <c r="K1054" s="7"/>
      <c r="L1054" s="22">
        <v>1026</v>
      </c>
      <c r="M1054" s="6">
        <f t="shared" ref="M1054:M1117" si="91">$L1054/(9999+1)</f>
        <v>0.1026</v>
      </c>
      <c r="N1054" s="7">
        <f t="shared" si="90"/>
        <v>37.331250303202111</v>
      </c>
    </row>
    <row r="1055" spans="10:14" x14ac:dyDescent="0.25">
      <c r="J1055" s="2"/>
      <c r="K1055" s="7"/>
      <c r="L1055" s="22">
        <v>1027</v>
      </c>
      <c r="M1055" s="6">
        <f t="shared" si="91"/>
        <v>0.1027</v>
      </c>
      <c r="N1055" s="7">
        <f t="shared" si="90"/>
        <v>37.336840813300412</v>
      </c>
    </row>
    <row r="1056" spans="10:14" x14ac:dyDescent="0.25">
      <c r="J1056" s="2"/>
      <c r="K1056" s="7"/>
      <c r="L1056" s="22">
        <v>1028</v>
      </c>
      <c r="M1056" s="6">
        <f t="shared" si="91"/>
        <v>0.1028</v>
      </c>
      <c r="N1056" s="7">
        <f t="shared" si="90"/>
        <v>37.342427368479235</v>
      </c>
    </row>
    <row r="1057" spans="10:14" x14ac:dyDescent="0.25">
      <c r="J1057" s="2"/>
      <c r="K1057" s="7"/>
      <c r="L1057" s="22">
        <v>1029</v>
      </c>
      <c r="M1057" s="6">
        <f t="shared" si="91"/>
        <v>0.10290000000000001</v>
      </c>
      <c r="N1057" s="7">
        <f t="shared" si="90"/>
        <v>37.348009976071367</v>
      </c>
    </row>
    <row r="1058" spans="10:14" x14ac:dyDescent="0.25">
      <c r="J1058" s="2"/>
      <c r="K1058" s="7"/>
      <c r="L1058" s="22">
        <v>1030</v>
      </c>
      <c r="M1058" s="6">
        <f t="shared" si="91"/>
        <v>0.10299999999999999</v>
      </c>
      <c r="N1058" s="7">
        <f t="shared" si="90"/>
        <v>37.353588643389202</v>
      </c>
    </row>
    <row r="1059" spans="10:14" x14ac:dyDescent="0.25">
      <c r="J1059" s="2"/>
      <c r="K1059" s="7"/>
      <c r="L1059" s="22">
        <v>1031</v>
      </c>
      <c r="M1059" s="6">
        <f t="shared" si="91"/>
        <v>0.1031</v>
      </c>
      <c r="N1059" s="7">
        <f t="shared" si="90"/>
        <v>37.359163377724705</v>
      </c>
    </row>
    <row r="1060" spans="10:14" x14ac:dyDescent="0.25">
      <c r="J1060" s="2"/>
      <c r="K1060" s="7"/>
      <c r="L1060" s="22">
        <v>1032</v>
      </c>
      <c r="M1060" s="6">
        <f t="shared" si="91"/>
        <v>0.1032</v>
      </c>
      <c r="N1060" s="7">
        <f t="shared" si="90"/>
        <v>37.364734186349551</v>
      </c>
    </row>
    <row r="1061" spans="10:14" x14ac:dyDescent="0.25">
      <c r="J1061" s="2"/>
      <c r="K1061" s="7"/>
      <c r="L1061" s="22">
        <v>1033</v>
      </c>
      <c r="M1061" s="6">
        <f t="shared" si="91"/>
        <v>0.1033</v>
      </c>
      <c r="N1061" s="7">
        <f t="shared" si="90"/>
        <v>37.370301076515233</v>
      </c>
    </row>
    <row r="1062" spans="10:14" x14ac:dyDescent="0.25">
      <c r="J1062" s="2"/>
      <c r="K1062" s="7"/>
      <c r="L1062" s="22">
        <v>1034</v>
      </c>
      <c r="M1062" s="6">
        <f t="shared" si="91"/>
        <v>0.10340000000000001</v>
      </c>
      <c r="N1062" s="7">
        <f t="shared" si="90"/>
        <v>37.375864055453064</v>
      </c>
    </row>
    <row r="1063" spans="10:14" x14ac:dyDescent="0.25">
      <c r="J1063" s="2"/>
      <c r="K1063" s="7"/>
      <c r="L1063" s="22">
        <v>1035</v>
      </c>
      <c r="M1063" s="6">
        <f t="shared" si="91"/>
        <v>0.10349999999999999</v>
      </c>
      <c r="N1063" s="7">
        <f t="shared" si="90"/>
        <v>37.381423130374266</v>
      </c>
    </row>
    <row r="1064" spans="10:14" x14ac:dyDescent="0.25">
      <c r="J1064" s="2"/>
      <c r="K1064" s="7"/>
      <c r="L1064" s="22">
        <v>1036</v>
      </c>
      <c r="M1064" s="6">
        <f t="shared" si="91"/>
        <v>0.1036</v>
      </c>
      <c r="N1064" s="7">
        <f t="shared" si="90"/>
        <v>37.386978308470127</v>
      </c>
    </row>
    <row r="1065" spans="10:14" x14ac:dyDescent="0.25">
      <c r="J1065" s="2"/>
      <c r="K1065" s="7"/>
      <c r="L1065" s="22">
        <v>1037</v>
      </c>
      <c r="M1065" s="6">
        <f t="shared" si="91"/>
        <v>0.1037</v>
      </c>
      <c r="N1065" s="7">
        <f t="shared" si="90"/>
        <v>37.392529596911942</v>
      </c>
    </row>
    <row r="1066" spans="10:14" x14ac:dyDescent="0.25">
      <c r="J1066" s="2"/>
      <c r="K1066" s="7"/>
      <c r="L1066" s="22">
        <v>1038</v>
      </c>
      <c r="M1066" s="6">
        <f t="shared" si="91"/>
        <v>0.1038</v>
      </c>
      <c r="N1066" s="7">
        <f t="shared" si="90"/>
        <v>37.398077002851217</v>
      </c>
    </row>
    <row r="1067" spans="10:14" x14ac:dyDescent="0.25">
      <c r="J1067" s="2"/>
      <c r="K1067" s="7"/>
      <c r="L1067" s="22">
        <v>1039</v>
      </c>
      <c r="M1067" s="6">
        <f t="shared" si="91"/>
        <v>0.10390000000000001</v>
      </c>
      <c r="N1067" s="7">
        <f t="shared" si="90"/>
        <v>37.403620533419669</v>
      </c>
    </row>
    <row r="1068" spans="10:14" x14ac:dyDescent="0.25">
      <c r="J1068" s="2"/>
      <c r="K1068" s="7"/>
      <c r="L1068" s="22">
        <v>1040</v>
      </c>
      <c r="M1068" s="6">
        <f t="shared" si="91"/>
        <v>0.104</v>
      </c>
      <c r="N1068" s="7">
        <f t="shared" si="90"/>
        <v>37.409160195729285</v>
      </c>
    </row>
    <row r="1069" spans="10:14" x14ac:dyDescent="0.25">
      <c r="J1069" s="2"/>
      <c r="K1069" s="7"/>
      <c r="L1069" s="22">
        <v>1041</v>
      </c>
      <c r="M1069" s="6">
        <f t="shared" si="91"/>
        <v>0.1041</v>
      </c>
      <c r="N1069" s="7">
        <f t="shared" si="90"/>
        <v>37.414695996872467</v>
      </c>
    </row>
    <row r="1070" spans="10:14" x14ac:dyDescent="0.25">
      <c r="J1070" s="2"/>
      <c r="K1070" s="7"/>
      <c r="L1070" s="22">
        <v>1042</v>
      </c>
      <c r="M1070" s="6">
        <f t="shared" si="91"/>
        <v>0.1042</v>
      </c>
      <c r="N1070" s="7">
        <f t="shared" si="90"/>
        <v>37.420227943922072</v>
      </c>
    </row>
    <row r="1071" spans="10:14" x14ac:dyDescent="0.25">
      <c r="J1071" s="2"/>
      <c r="K1071" s="7"/>
      <c r="L1071" s="22">
        <v>1043</v>
      </c>
      <c r="M1071" s="6">
        <f t="shared" si="91"/>
        <v>0.1043</v>
      </c>
      <c r="N1071" s="7">
        <f t="shared" si="90"/>
        <v>37.425756043931429</v>
      </c>
    </row>
    <row r="1072" spans="10:14" x14ac:dyDescent="0.25">
      <c r="J1072" s="2"/>
      <c r="K1072" s="7"/>
      <c r="L1072" s="22">
        <v>1044</v>
      </c>
      <c r="M1072" s="6">
        <f t="shared" si="91"/>
        <v>0.10440000000000001</v>
      </c>
      <c r="N1072" s="7">
        <f t="shared" si="90"/>
        <v>37.431280303934514</v>
      </c>
    </row>
    <row r="1073" spans="10:14" x14ac:dyDescent="0.25">
      <c r="J1073" s="2"/>
      <c r="K1073" s="7"/>
      <c r="L1073" s="22">
        <v>1045</v>
      </c>
      <c r="M1073" s="6">
        <f t="shared" si="91"/>
        <v>0.1045</v>
      </c>
      <c r="N1073" s="7">
        <f t="shared" si="90"/>
        <v>37.436800730945933</v>
      </c>
    </row>
    <row r="1074" spans="10:14" x14ac:dyDescent="0.25">
      <c r="J1074" s="2"/>
      <c r="K1074" s="7"/>
      <c r="L1074" s="22">
        <v>1046</v>
      </c>
      <c r="M1074" s="6">
        <f t="shared" si="91"/>
        <v>0.1046</v>
      </c>
      <c r="N1074" s="7">
        <f t="shared" si="90"/>
        <v>37.442317331961057</v>
      </c>
    </row>
    <row r="1075" spans="10:14" x14ac:dyDescent="0.25">
      <c r="J1075" s="2"/>
      <c r="K1075" s="7"/>
      <c r="L1075" s="22">
        <v>1047</v>
      </c>
      <c r="M1075" s="6">
        <f t="shared" si="91"/>
        <v>0.1047</v>
      </c>
      <c r="N1075" s="7">
        <f t="shared" si="90"/>
        <v>37.447830113956044</v>
      </c>
    </row>
    <row r="1076" spans="10:14" x14ac:dyDescent="0.25">
      <c r="J1076" s="2"/>
      <c r="K1076" s="7"/>
      <c r="L1076" s="22">
        <v>1048</v>
      </c>
      <c r="M1076" s="6">
        <f t="shared" si="91"/>
        <v>0.1048</v>
      </c>
      <c r="N1076" s="7">
        <f t="shared" si="90"/>
        <v>37.45333908388794</v>
      </c>
    </row>
    <row r="1077" spans="10:14" x14ac:dyDescent="0.25">
      <c r="J1077" s="2"/>
      <c r="K1077" s="7"/>
      <c r="L1077" s="22">
        <v>1049</v>
      </c>
      <c r="M1077" s="6">
        <f t="shared" si="91"/>
        <v>0.10489999999999999</v>
      </c>
      <c r="N1077" s="7">
        <f t="shared" si="90"/>
        <v>37.458844248694746</v>
      </c>
    </row>
    <row r="1078" spans="10:14" x14ac:dyDescent="0.25">
      <c r="J1078" s="2"/>
      <c r="K1078" s="7"/>
      <c r="L1078" s="22">
        <v>1050</v>
      </c>
      <c r="M1078" s="6">
        <f t="shared" si="91"/>
        <v>0.105</v>
      </c>
      <c r="N1078" s="7">
        <f t="shared" si="90"/>
        <v>37.464345615295485</v>
      </c>
    </row>
    <row r="1079" spans="10:14" x14ac:dyDescent="0.25">
      <c r="J1079" s="2"/>
      <c r="K1079" s="7"/>
      <c r="L1079" s="22">
        <v>1051</v>
      </c>
      <c r="M1079" s="6">
        <f t="shared" si="91"/>
        <v>0.1051</v>
      </c>
      <c r="N1079" s="7">
        <f t="shared" si="90"/>
        <v>37.469843190590289</v>
      </c>
    </row>
    <row r="1080" spans="10:14" x14ac:dyDescent="0.25">
      <c r="J1080" s="2"/>
      <c r="K1080" s="7"/>
      <c r="L1080" s="22">
        <v>1052</v>
      </c>
      <c r="M1080" s="6">
        <f t="shared" si="91"/>
        <v>0.1052</v>
      </c>
      <c r="N1080" s="7">
        <f t="shared" si="90"/>
        <v>37.475336981460401</v>
      </c>
    </row>
    <row r="1081" spans="10:14" x14ac:dyDescent="0.25">
      <c r="J1081" s="2"/>
      <c r="K1081" s="7"/>
      <c r="L1081" s="22">
        <v>1053</v>
      </c>
      <c r="M1081" s="6">
        <f t="shared" si="91"/>
        <v>0.1053</v>
      </c>
      <c r="N1081" s="7">
        <f t="shared" si="90"/>
        <v>37.480826994768357</v>
      </c>
    </row>
    <row r="1082" spans="10:14" x14ac:dyDescent="0.25">
      <c r="J1082" s="2"/>
      <c r="K1082" s="7"/>
      <c r="L1082" s="22">
        <v>1054</v>
      </c>
      <c r="M1082" s="6">
        <f t="shared" si="91"/>
        <v>0.10539999999999999</v>
      </c>
      <c r="N1082" s="7">
        <f t="shared" si="90"/>
        <v>37.486313237357948</v>
      </c>
    </row>
    <row r="1083" spans="10:14" x14ac:dyDescent="0.25">
      <c r="J1083" s="2"/>
      <c r="K1083" s="7"/>
      <c r="L1083" s="22">
        <v>1055</v>
      </c>
      <c r="M1083" s="6">
        <f t="shared" si="91"/>
        <v>0.1055</v>
      </c>
      <c r="N1083" s="7">
        <f t="shared" si="90"/>
        <v>37.491795716054376</v>
      </c>
    </row>
    <row r="1084" spans="10:14" x14ac:dyDescent="0.25">
      <c r="J1084" s="2"/>
      <c r="K1084" s="7"/>
      <c r="L1084" s="22">
        <v>1056</v>
      </c>
      <c r="M1084" s="6">
        <f t="shared" si="91"/>
        <v>0.1056</v>
      </c>
      <c r="N1084" s="7">
        <f t="shared" si="90"/>
        <v>37.497274437664231</v>
      </c>
    </row>
    <row r="1085" spans="10:14" x14ac:dyDescent="0.25">
      <c r="J1085" s="2"/>
      <c r="K1085" s="7"/>
      <c r="L1085" s="22">
        <v>1057</v>
      </c>
      <c r="M1085" s="6">
        <f t="shared" si="91"/>
        <v>0.1057</v>
      </c>
      <c r="N1085" s="7">
        <f t="shared" si="90"/>
        <v>37.502749408975639</v>
      </c>
    </row>
    <row r="1086" spans="10:14" x14ac:dyDescent="0.25">
      <c r="J1086" s="2"/>
      <c r="K1086" s="7"/>
      <c r="L1086" s="22">
        <v>1058</v>
      </c>
      <c r="M1086" s="6">
        <f t="shared" si="91"/>
        <v>0.10580000000000001</v>
      </c>
      <c r="N1086" s="7">
        <f t="shared" si="90"/>
        <v>37.50822063675831</v>
      </c>
    </row>
    <row r="1087" spans="10:14" x14ac:dyDescent="0.25">
      <c r="J1087" s="2"/>
      <c r="K1087" s="7"/>
      <c r="L1087" s="22">
        <v>1059</v>
      </c>
      <c r="M1087" s="6">
        <f t="shared" si="91"/>
        <v>0.10589999999999999</v>
      </c>
      <c r="N1087" s="7">
        <f t="shared" si="90"/>
        <v>37.513688127763601</v>
      </c>
    </row>
    <row r="1088" spans="10:14" x14ac:dyDescent="0.25">
      <c r="J1088" s="2"/>
      <c r="K1088" s="7"/>
      <c r="L1088" s="22">
        <v>1060</v>
      </c>
      <c r="M1088" s="6">
        <f t="shared" si="91"/>
        <v>0.106</v>
      </c>
      <c r="N1088" s="7">
        <f t="shared" si="90"/>
        <v>37.519151888724522</v>
      </c>
    </row>
    <row r="1089" spans="10:14" x14ac:dyDescent="0.25">
      <c r="J1089" s="2"/>
      <c r="K1089" s="7"/>
      <c r="L1089" s="22">
        <v>1061</v>
      </c>
      <c r="M1089" s="6">
        <f t="shared" si="91"/>
        <v>0.1061</v>
      </c>
      <c r="N1089" s="7">
        <f t="shared" si="90"/>
        <v>37.524611926355931</v>
      </c>
    </row>
    <row r="1090" spans="10:14" x14ac:dyDescent="0.25">
      <c r="J1090" s="2"/>
      <c r="K1090" s="7"/>
      <c r="L1090" s="22">
        <v>1062</v>
      </c>
      <c r="M1090" s="6">
        <f t="shared" si="91"/>
        <v>0.1062</v>
      </c>
      <c r="N1090" s="7">
        <f t="shared" si="90"/>
        <v>37.530068247354492</v>
      </c>
    </row>
    <row r="1091" spans="10:14" x14ac:dyDescent="0.25">
      <c r="J1091" s="2"/>
      <c r="K1091" s="7"/>
      <c r="L1091" s="22">
        <v>1063</v>
      </c>
      <c r="M1091" s="6">
        <f t="shared" si="91"/>
        <v>0.10630000000000001</v>
      </c>
      <c r="N1091" s="7">
        <f t="shared" si="90"/>
        <v>37.535520858398776</v>
      </c>
    </row>
    <row r="1092" spans="10:14" x14ac:dyDescent="0.25">
      <c r="J1092" s="2"/>
      <c r="K1092" s="7"/>
      <c r="L1092" s="22">
        <v>1064</v>
      </c>
      <c r="M1092" s="6">
        <f t="shared" si="91"/>
        <v>0.10639999999999999</v>
      </c>
      <c r="N1092" s="7">
        <f t="shared" si="90"/>
        <v>37.540969766149331</v>
      </c>
    </row>
    <row r="1093" spans="10:14" x14ac:dyDescent="0.25">
      <c r="J1093" s="2"/>
      <c r="K1093" s="7"/>
      <c r="L1093" s="22">
        <v>1065</v>
      </c>
      <c r="M1093" s="6">
        <f t="shared" si="91"/>
        <v>0.1065</v>
      </c>
      <c r="N1093" s="7">
        <f t="shared" si="90"/>
        <v>37.54641497724878</v>
      </c>
    </row>
    <row r="1094" spans="10:14" x14ac:dyDescent="0.25">
      <c r="J1094" s="2"/>
      <c r="K1094" s="7"/>
      <c r="L1094" s="22">
        <v>1066</v>
      </c>
      <c r="M1094" s="6">
        <f t="shared" si="91"/>
        <v>0.1066</v>
      </c>
      <c r="N1094" s="7">
        <f t="shared" si="90"/>
        <v>37.551856498321797</v>
      </c>
    </row>
    <row r="1095" spans="10:14" x14ac:dyDescent="0.25">
      <c r="J1095" s="2"/>
      <c r="K1095" s="7"/>
      <c r="L1095" s="22">
        <v>1067</v>
      </c>
      <c r="M1095" s="6">
        <f t="shared" si="91"/>
        <v>0.1067</v>
      </c>
      <c r="N1095" s="7">
        <f t="shared" si="90"/>
        <v>37.557294335975286</v>
      </c>
    </row>
    <row r="1096" spans="10:14" x14ac:dyDescent="0.25">
      <c r="J1096" s="2"/>
      <c r="K1096" s="7"/>
      <c r="L1096" s="22">
        <v>1068</v>
      </c>
      <c r="M1096" s="6">
        <f t="shared" si="91"/>
        <v>0.10680000000000001</v>
      </c>
      <c r="N1096" s="7">
        <f t="shared" si="90"/>
        <v>37.562728496798343</v>
      </c>
    </row>
    <row r="1097" spans="10:14" x14ac:dyDescent="0.25">
      <c r="J1097" s="2"/>
      <c r="K1097" s="7"/>
      <c r="L1097" s="22">
        <v>1069</v>
      </c>
      <c r="M1097" s="6">
        <f t="shared" si="91"/>
        <v>0.1069</v>
      </c>
      <c r="N1097" s="7">
        <f t="shared" si="90"/>
        <v>37.568158987362381</v>
      </c>
    </row>
    <row r="1098" spans="10:14" x14ac:dyDescent="0.25">
      <c r="J1098" s="2"/>
      <c r="K1098" s="7"/>
      <c r="L1098" s="22">
        <v>1070</v>
      </c>
      <c r="M1098" s="6">
        <f t="shared" si="91"/>
        <v>0.107</v>
      </c>
      <c r="N1098" s="7">
        <f t="shared" si="90"/>
        <v>37.57358581422119</v>
      </c>
    </row>
    <row r="1099" spans="10:14" x14ac:dyDescent="0.25">
      <c r="J1099" s="2"/>
      <c r="K1099" s="7"/>
      <c r="L1099" s="22">
        <v>1071</v>
      </c>
      <c r="M1099" s="6">
        <f t="shared" si="91"/>
        <v>0.1071</v>
      </c>
      <c r="N1099" s="7">
        <f t="shared" si="90"/>
        <v>37.579008983910953</v>
      </c>
    </row>
    <row r="1100" spans="10:14" x14ac:dyDescent="0.25">
      <c r="J1100" s="2"/>
      <c r="K1100" s="7"/>
      <c r="L1100" s="22">
        <v>1072</v>
      </c>
      <c r="M1100" s="6">
        <f t="shared" si="91"/>
        <v>0.1072</v>
      </c>
      <c r="N1100" s="7">
        <f t="shared" si="90"/>
        <v>37.584428502950416</v>
      </c>
    </row>
    <row r="1101" spans="10:14" x14ac:dyDescent="0.25">
      <c r="J1101" s="2"/>
      <c r="K1101" s="7"/>
      <c r="L1101" s="22">
        <v>1073</v>
      </c>
      <c r="M1101" s="6">
        <f t="shared" si="91"/>
        <v>0.10730000000000001</v>
      </c>
      <c r="N1101" s="7">
        <f t="shared" si="90"/>
        <v>37.589844377840812</v>
      </c>
    </row>
    <row r="1102" spans="10:14" x14ac:dyDescent="0.25">
      <c r="J1102" s="2"/>
      <c r="K1102" s="7"/>
      <c r="L1102" s="22">
        <v>1074</v>
      </c>
      <c r="M1102" s="6">
        <f t="shared" si="91"/>
        <v>0.1074</v>
      </c>
      <c r="N1102" s="7">
        <f t="shared" si="90"/>
        <v>37.59525661506602</v>
      </c>
    </row>
    <row r="1103" spans="10:14" x14ac:dyDescent="0.25">
      <c r="J1103" s="2"/>
      <c r="K1103" s="7"/>
      <c r="L1103" s="22">
        <v>1075</v>
      </c>
      <c r="M1103" s="6">
        <f t="shared" si="91"/>
        <v>0.1075</v>
      </c>
      <c r="N1103" s="7">
        <f t="shared" si="90"/>
        <v>37.600665221092626</v>
      </c>
    </row>
    <row r="1104" spans="10:14" x14ac:dyDescent="0.25">
      <c r="J1104" s="2"/>
      <c r="K1104" s="7"/>
      <c r="L1104" s="22">
        <v>1076</v>
      </c>
      <c r="M1104" s="6">
        <f t="shared" si="91"/>
        <v>0.1076</v>
      </c>
      <c r="N1104" s="7">
        <f t="shared" si="90"/>
        <v>37.606070202369914</v>
      </c>
    </row>
    <row r="1105" spans="10:14" x14ac:dyDescent="0.25">
      <c r="J1105" s="2"/>
      <c r="K1105" s="7"/>
      <c r="L1105" s="22">
        <v>1077</v>
      </c>
      <c r="M1105" s="6">
        <f t="shared" si="91"/>
        <v>0.1077</v>
      </c>
      <c r="N1105" s="7">
        <f t="shared" si="90"/>
        <v>37.611471565330007</v>
      </c>
    </row>
    <row r="1106" spans="10:14" x14ac:dyDescent="0.25">
      <c r="J1106" s="2"/>
      <c r="K1106" s="7"/>
      <c r="L1106" s="22">
        <v>1078</v>
      </c>
      <c r="M1106" s="6">
        <f t="shared" si="91"/>
        <v>0.10780000000000001</v>
      </c>
      <c r="N1106" s="7">
        <f t="shared" si="90"/>
        <v>37.616869316387891</v>
      </c>
    </row>
    <row r="1107" spans="10:14" x14ac:dyDescent="0.25">
      <c r="J1107" s="2"/>
      <c r="K1107" s="7"/>
      <c r="L1107" s="22">
        <v>1079</v>
      </c>
      <c r="M1107" s="6">
        <f t="shared" si="91"/>
        <v>0.1079</v>
      </c>
      <c r="N1107" s="7">
        <f t="shared" si="90"/>
        <v>37.6222634619415</v>
      </c>
    </row>
    <row r="1108" spans="10:14" x14ac:dyDescent="0.25">
      <c r="J1108" s="2"/>
      <c r="K1108" s="7"/>
      <c r="L1108" s="22">
        <v>1080</v>
      </c>
      <c r="M1108" s="6">
        <f t="shared" si="91"/>
        <v>0.108</v>
      </c>
      <c r="N1108" s="7">
        <f t="shared" si="90"/>
        <v>37.627654008371721</v>
      </c>
    </row>
    <row r="1109" spans="10:14" x14ac:dyDescent="0.25">
      <c r="J1109" s="2"/>
      <c r="K1109" s="7"/>
      <c r="L1109" s="22">
        <v>1081</v>
      </c>
      <c r="M1109" s="6">
        <f t="shared" si="91"/>
        <v>0.1081</v>
      </c>
      <c r="N1109" s="7">
        <f t="shared" si="90"/>
        <v>37.633040962042543</v>
      </c>
    </row>
    <row r="1110" spans="10:14" x14ac:dyDescent="0.25">
      <c r="J1110" s="2"/>
      <c r="K1110" s="7"/>
      <c r="L1110" s="22">
        <v>1082</v>
      </c>
      <c r="M1110" s="6">
        <f t="shared" si="91"/>
        <v>0.1082</v>
      </c>
      <c r="N1110" s="7">
        <f t="shared" si="90"/>
        <v>37.638424329301031</v>
      </c>
    </row>
    <row r="1111" spans="10:14" x14ac:dyDescent="0.25">
      <c r="J1111" s="2"/>
      <c r="K1111" s="7"/>
      <c r="L1111" s="22">
        <v>1083</v>
      </c>
      <c r="M1111" s="6">
        <f t="shared" si="91"/>
        <v>0.10829999999999999</v>
      </c>
      <c r="N1111" s="7">
        <f t="shared" si="90"/>
        <v>37.643804116477433</v>
      </c>
    </row>
    <row r="1112" spans="10:14" x14ac:dyDescent="0.25">
      <c r="J1112" s="2"/>
      <c r="K1112" s="7"/>
      <c r="L1112" s="22">
        <v>1084</v>
      </c>
      <c r="M1112" s="6">
        <f t="shared" si="91"/>
        <v>0.1084</v>
      </c>
      <c r="N1112" s="7">
        <f t="shared" si="90"/>
        <v>37.649180329885255</v>
      </c>
    </row>
    <row r="1113" spans="10:14" x14ac:dyDescent="0.25">
      <c r="J1113" s="2"/>
      <c r="K1113" s="7"/>
      <c r="L1113" s="22">
        <v>1085</v>
      </c>
      <c r="M1113" s="6">
        <f t="shared" si="91"/>
        <v>0.1085</v>
      </c>
      <c r="N1113" s="7">
        <f t="shared" si="90"/>
        <v>37.654552975821289</v>
      </c>
    </row>
    <row r="1114" spans="10:14" x14ac:dyDescent="0.25">
      <c r="J1114" s="2"/>
      <c r="K1114" s="7"/>
      <c r="L1114" s="22">
        <v>1086</v>
      </c>
      <c r="M1114" s="6">
        <f t="shared" si="91"/>
        <v>0.1086</v>
      </c>
      <c r="N1114" s="7">
        <f t="shared" si="90"/>
        <v>37.659922060565648</v>
      </c>
    </row>
    <row r="1115" spans="10:14" x14ac:dyDescent="0.25">
      <c r="J1115" s="2"/>
      <c r="K1115" s="7"/>
      <c r="L1115" s="22">
        <v>1087</v>
      </c>
      <c r="M1115" s="6">
        <f t="shared" si="91"/>
        <v>0.1087</v>
      </c>
      <c r="N1115" s="7">
        <f t="shared" si="90"/>
        <v>37.665287590381908</v>
      </c>
    </row>
    <row r="1116" spans="10:14" x14ac:dyDescent="0.25">
      <c r="J1116" s="2"/>
      <c r="K1116" s="7"/>
      <c r="L1116" s="22">
        <v>1088</v>
      </c>
      <c r="M1116" s="6">
        <f t="shared" si="91"/>
        <v>0.10879999999999999</v>
      </c>
      <c r="N1116" s="7">
        <f t="shared" si="90"/>
        <v>37.67064957151711</v>
      </c>
    </row>
    <row r="1117" spans="10:14" x14ac:dyDescent="0.25">
      <c r="J1117" s="2"/>
      <c r="K1117" s="7"/>
      <c r="L1117" s="22">
        <v>1089</v>
      </c>
      <c r="M1117" s="6">
        <f t="shared" si="91"/>
        <v>0.1089</v>
      </c>
      <c r="N1117" s="7">
        <f t="shared" ref="N1117:N1180" si="92">_xlfn.NORM.INV(M1117,$B$4,$E$4)</f>
        <v>37.676008010201812</v>
      </c>
    </row>
    <row r="1118" spans="10:14" x14ac:dyDescent="0.25">
      <c r="J1118" s="2"/>
      <c r="K1118" s="7"/>
      <c r="L1118" s="22">
        <v>1090</v>
      </c>
      <c r="M1118" s="6">
        <f t="shared" ref="M1118:M1181" si="93">$L1118/(9999+1)</f>
        <v>0.109</v>
      </c>
      <c r="N1118" s="7">
        <f t="shared" si="92"/>
        <v>37.681362912650172</v>
      </c>
    </row>
    <row r="1119" spans="10:14" x14ac:dyDescent="0.25">
      <c r="J1119" s="2"/>
      <c r="K1119" s="7"/>
      <c r="L1119" s="22">
        <v>1091</v>
      </c>
      <c r="M1119" s="6">
        <f t="shared" si="93"/>
        <v>0.1091</v>
      </c>
      <c r="N1119" s="7">
        <f t="shared" si="92"/>
        <v>37.686714285059985</v>
      </c>
    </row>
    <row r="1120" spans="10:14" x14ac:dyDescent="0.25">
      <c r="J1120" s="2"/>
      <c r="K1120" s="7"/>
      <c r="L1120" s="22">
        <v>1092</v>
      </c>
      <c r="M1120" s="6">
        <f t="shared" si="93"/>
        <v>0.10920000000000001</v>
      </c>
      <c r="N1120" s="7">
        <f t="shared" si="92"/>
        <v>37.692062133612779</v>
      </c>
    </row>
    <row r="1121" spans="10:14" x14ac:dyDescent="0.25">
      <c r="J1121" s="2"/>
      <c r="K1121" s="7"/>
      <c r="L1121" s="22">
        <v>1093</v>
      </c>
      <c r="M1121" s="6">
        <f t="shared" si="93"/>
        <v>0.10929999999999999</v>
      </c>
      <c r="N1121" s="7">
        <f t="shared" si="92"/>
        <v>37.697406464473836</v>
      </c>
    </row>
    <row r="1122" spans="10:14" x14ac:dyDescent="0.25">
      <c r="J1122" s="2"/>
      <c r="K1122" s="7"/>
      <c r="L1122" s="22">
        <v>1094</v>
      </c>
      <c r="M1122" s="6">
        <f t="shared" si="93"/>
        <v>0.1094</v>
      </c>
      <c r="N1122" s="7">
        <f t="shared" si="92"/>
        <v>37.702747283792263</v>
      </c>
    </row>
    <row r="1123" spans="10:14" x14ac:dyDescent="0.25">
      <c r="J1123" s="2"/>
      <c r="K1123" s="7"/>
      <c r="L1123" s="22">
        <v>1095</v>
      </c>
      <c r="M1123" s="6">
        <f t="shared" si="93"/>
        <v>0.1095</v>
      </c>
      <c r="N1123" s="7">
        <f t="shared" si="92"/>
        <v>37.70808459770106</v>
      </c>
    </row>
    <row r="1124" spans="10:14" x14ac:dyDescent="0.25">
      <c r="J1124" s="2"/>
      <c r="K1124" s="7"/>
      <c r="L1124" s="22">
        <v>1096</v>
      </c>
      <c r="M1124" s="6">
        <f t="shared" si="93"/>
        <v>0.1096</v>
      </c>
      <c r="N1124" s="7">
        <f t="shared" si="92"/>
        <v>37.713418412317125</v>
      </c>
    </row>
    <row r="1125" spans="10:14" x14ac:dyDescent="0.25">
      <c r="J1125" s="2"/>
      <c r="K1125" s="7"/>
      <c r="L1125" s="22">
        <v>1097</v>
      </c>
      <c r="M1125" s="6">
        <f t="shared" si="93"/>
        <v>0.10970000000000001</v>
      </c>
      <c r="N1125" s="7">
        <f t="shared" si="92"/>
        <v>37.718748733741407</v>
      </c>
    </row>
    <row r="1126" spans="10:14" x14ac:dyDescent="0.25">
      <c r="J1126" s="2"/>
      <c r="K1126" s="7"/>
      <c r="L1126" s="22">
        <v>1098</v>
      </c>
      <c r="M1126" s="6">
        <f t="shared" si="93"/>
        <v>0.10979999999999999</v>
      </c>
      <c r="N1126" s="7">
        <f t="shared" si="92"/>
        <v>37.724075568058886</v>
      </c>
    </row>
    <row r="1127" spans="10:14" x14ac:dyDescent="0.25">
      <c r="J1127" s="2"/>
      <c r="K1127" s="7"/>
      <c r="L1127" s="22">
        <v>1099</v>
      </c>
      <c r="M1127" s="6">
        <f t="shared" si="93"/>
        <v>0.1099</v>
      </c>
      <c r="N1127" s="7">
        <f t="shared" si="92"/>
        <v>37.729398921338628</v>
      </c>
    </row>
    <row r="1128" spans="10:14" x14ac:dyDescent="0.25">
      <c r="J1128" s="2"/>
      <c r="K1128" s="7"/>
      <c r="L1128" s="22">
        <v>1100</v>
      </c>
      <c r="M1128" s="6">
        <f t="shared" si="93"/>
        <v>0.11</v>
      </c>
      <c r="N1128" s="7">
        <f t="shared" si="92"/>
        <v>37.734718799633896</v>
      </c>
    </row>
    <row r="1129" spans="10:14" x14ac:dyDescent="0.25">
      <c r="J1129" s="2"/>
      <c r="K1129" s="7"/>
      <c r="L1129" s="22">
        <v>1101</v>
      </c>
      <c r="M1129" s="6">
        <f t="shared" si="93"/>
        <v>0.1101</v>
      </c>
      <c r="N1129" s="7">
        <f t="shared" si="92"/>
        <v>37.74003520898215</v>
      </c>
    </row>
    <row r="1130" spans="10:14" x14ac:dyDescent="0.25">
      <c r="J1130" s="2"/>
      <c r="K1130" s="7"/>
      <c r="L1130" s="22">
        <v>1102</v>
      </c>
      <c r="M1130" s="6">
        <f t="shared" si="93"/>
        <v>0.11020000000000001</v>
      </c>
      <c r="N1130" s="7">
        <f t="shared" si="92"/>
        <v>37.745348155405154</v>
      </c>
    </row>
    <row r="1131" spans="10:14" x14ac:dyDescent="0.25">
      <c r="J1131" s="2"/>
      <c r="K1131" s="7"/>
      <c r="L1131" s="22">
        <v>1103</v>
      </c>
      <c r="M1131" s="6">
        <f t="shared" si="93"/>
        <v>0.1103</v>
      </c>
      <c r="N1131" s="7">
        <f t="shared" si="92"/>
        <v>37.750657644908969</v>
      </c>
    </row>
    <row r="1132" spans="10:14" x14ac:dyDescent="0.25">
      <c r="J1132" s="2"/>
      <c r="K1132" s="7"/>
      <c r="L1132" s="22">
        <v>1104</v>
      </c>
      <c r="M1132" s="6">
        <f t="shared" si="93"/>
        <v>0.1104</v>
      </c>
      <c r="N1132" s="7">
        <f t="shared" si="92"/>
        <v>37.755963683484076</v>
      </c>
    </row>
    <row r="1133" spans="10:14" x14ac:dyDescent="0.25">
      <c r="J1133" s="2"/>
      <c r="K1133" s="7"/>
      <c r="L1133" s="22">
        <v>1105</v>
      </c>
      <c r="M1133" s="6">
        <f t="shared" si="93"/>
        <v>0.1105</v>
      </c>
      <c r="N1133" s="7">
        <f t="shared" si="92"/>
        <v>37.761266277105364</v>
      </c>
    </row>
    <row r="1134" spans="10:14" x14ac:dyDescent="0.25">
      <c r="J1134" s="2"/>
      <c r="K1134" s="7"/>
      <c r="L1134" s="22">
        <v>1106</v>
      </c>
      <c r="M1134" s="6">
        <f t="shared" si="93"/>
        <v>0.1106</v>
      </c>
      <c r="N1134" s="7">
        <f t="shared" si="92"/>
        <v>37.766565431732246</v>
      </c>
    </row>
    <row r="1135" spans="10:14" x14ac:dyDescent="0.25">
      <c r="J1135" s="2"/>
      <c r="K1135" s="7"/>
      <c r="L1135" s="22">
        <v>1107</v>
      </c>
      <c r="M1135" s="6">
        <f t="shared" si="93"/>
        <v>0.11070000000000001</v>
      </c>
      <c r="N1135" s="7">
        <f t="shared" si="92"/>
        <v>37.771861153308699</v>
      </c>
    </row>
    <row r="1136" spans="10:14" x14ac:dyDescent="0.25">
      <c r="J1136" s="2"/>
      <c r="K1136" s="7"/>
      <c r="L1136" s="22">
        <v>1108</v>
      </c>
      <c r="M1136" s="6">
        <f t="shared" si="93"/>
        <v>0.1108</v>
      </c>
      <c r="N1136" s="7">
        <f t="shared" si="92"/>
        <v>37.777153447763254</v>
      </c>
    </row>
    <row r="1137" spans="10:14" x14ac:dyDescent="0.25">
      <c r="J1137" s="2"/>
      <c r="K1137" s="7"/>
      <c r="L1137" s="22">
        <v>1109</v>
      </c>
      <c r="M1137" s="6">
        <f t="shared" si="93"/>
        <v>0.1109</v>
      </c>
      <c r="N1137" s="7">
        <f t="shared" si="92"/>
        <v>37.78244232100915</v>
      </c>
    </row>
    <row r="1138" spans="10:14" x14ac:dyDescent="0.25">
      <c r="J1138" s="2"/>
      <c r="K1138" s="7"/>
      <c r="L1138" s="22">
        <v>1110</v>
      </c>
      <c r="M1138" s="6">
        <f t="shared" si="93"/>
        <v>0.111</v>
      </c>
      <c r="N1138" s="7">
        <f t="shared" si="92"/>
        <v>37.787727778944301</v>
      </c>
    </row>
    <row r="1139" spans="10:14" x14ac:dyDescent="0.25">
      <c r="J1139" s="2"/>
      <c r="K1139" s="7"/>
      <c r="L1139" s="22">
        <v>1111</v>
      </c>
      <c r="M1139" s="6">
        <f t="shared" si="93"/>
        <v>0.1111</v>
      </c>
      <c r="N1139" s="7">
        <f t="shared" si="92"/>
        <v>37.793009827451428</v>
      </c>
    </row>
    <row r="1140" spans="10:14" x14ac:dyDescent="0.25">
      <c r="J1140" s="2"/>
      <c r="K1140" s="7"/>
      <c r="L1140" s="22">
        <v>1112</v>
      </c>
      <c r="M1140" s="6">
        <f t="shared" si="93"/>
        <v>0.11119999999999999</v>
      </c>
      <c r="N1140" s="7">
        <f t="shared" si="92"/>
        <v>37.798288472398028</v>
      </c>
    </row>
    <row r="1141" spans="10:14" x14ac:dyDescent="0.25">
      <c r="J1141" s="2"/>
      <c r="K1141" s="7"/>
      <c r="L1141" s="22">
        <v>1113</v>
      </c>
      <c r="M1141" s="6">
        <f t="shared" si="93"/>
        <v>0.1113</v>
      </c>
      <c r="N1141" s="7">
        <f t="shared" si="92"/>
        <v>37.803563719636522</v>
      </c>
    </row>
    <row r="1142" spans="10:14" x14ac:dyDescent="0.25">
      <c r="L1142" s="22">
        <v>1114</v>
      </c>
      <c r="M1142" s="6">
        <f t="shared" si="93"/>
        <v>0.1114</v>
      </c>
      <c r="N1142" s="7">
        <f t="shared" si="92"/>
        <v>37.808835575004196</v>
      </c>
    </row>
    <row r="1143" spans="10:14" x14ac:dyDescent="0.25">
      <c r="L1143" s="22">
        <v>1115</v>
      </c>
      <c r="M1143" s="6">
        <f t="shared" si="93"/>
        <v>0.1115</v>
      </c>
      <c r="N1143" s="7">
        <f t="shared" si="92"/>
        <v>37.814104044323358</v>
      </c>
    </row>
    <row r="1144" spans="10:14" x14ac:dyDescent="0.25">
      <c r="L1144" s="22">
        <v>1116</v>
      </c>
      <c r="M1144" s="6">
        <f t="shared" si="93"/>
        <v>0.1116</v>
      </c>
      <c r="N1144" s="7">
        <f t="shared" si="92"/>
        <v>37.819369133401338</v>
      </c>
    </row>
    <row r="1145" spans="10:14" x14ac:dyDescent="0.25">
      <c r="L1145" s="22">
        <v>1117</v>
      </c>
      <c r="M1145" s="6">
        <f t="shared" si="93"/>
        <v>0.11169999999999999</v>
      </c>
      <c r="N1145" s="7">
        <f t="shared" si="92"/>
        <v>37.82463084803053</v>
      </c>
    </row>
    <row r="1146" spans="10:14" x14ac:dyDescent="0.25">
      <c r="L1146" s="22">
        <v>1118</v>
      </c>
      <c r="M1146" s="6">
        <f t="shared" si="93"/>
        <v>0.1118</v>
      </c>
      <c r="N1146" s="7">
        <f t="shared" si="92"/>
        <v>37.829889193988485</v>
      </c>
    </row>
    <row r="1147" spans="10:14" x14ac:dyDescent="0.25">
      <c r="L1147" s="22">
        <v>1119</v>
      </c>
      <c r="M1147" s="6">
        <f t="shared" si="93"/>
        <v>0.1119</v>
      </c>
      <c r="N1147" s="7">
        <f t="shared" si="92"/>
        <v>37.835144177037932</v>
      </c>
    </row>
    <row r="1148" spans="10:14" x14ac:dyDescent="0.25">
      <c r="L1148" s="22">
        <v>1120</v>
      </c>
      <c r="M1148" s="6">
        <f t="shared" si="93"/>
        <v>0.112</v>
      </c>
      <c r="N1148" s="7">
        <f t="shared" si="92"/>
        <v>37.840395802926814</v>
      </c>
    </row>
    <row r="1149" spans="10:14" x14ac:dyDescent="0.25">
      <c r="L1149" s="22">
        <v>1121</v>
      </c>
      <c r="M1149" s="6">
        <f t="shared" si="93"/>
        <v>0.11210000000000001</v>
      </c>
      <c r="N1149" s="7">
        <f t="shared" si="92"/>
        <v>37.8456440773884</v>
      </c>
    </row>
    <row r="1150" spans="10:14" x14ac:dyDescent="0.25">
      <c r="L1150" s="22">
        <v>1122</v>
      </c>
      <c r="M1150" s="6">
        <f t="shared" si="93"/>
        <v>0.11219999999999999</v>
      </c>
      <c r="N1150" s="7">
        <f t="shared" si="92"/>
        <v>37.850889006141301</v>
      </c>
    </row>
    <row r="1151" spans="10:14" x14ac:dyDescent="0.25">
      <c r="L1151" s="22">
        <v>1123</v>
      </c>
      <c r="M1151" s="6">
        <f t="shared" si="93"/>
        <v>0.1123</v>
      </c>
      <c r="N1151" s="7">
        <f t="shared" si="92"/>
        <v>37.856130594889471</v>
      </c>
    </row>
    <row r="1152" spans="10:14" x14ac:dyDescent="0.25">
      <c r="L1152" s="22">
        <v>1124</v>
      </c>
      <c r="M1152" s="6">
        <f t="shared" si="93"/>
        <v>0.1124</v>
      </c>
      <c r="N1152" s="7">
        <f t="shared" si="92"/>
        <v>37.861368849322339</v>
      </c>
    </row>
    <row r="1153" spans="12:14" x14ac:dyDescent="0.25">
      <c r="L1153" s="22">
        <v>1125</v>
      </c>
      <c r="M1153" s="6">
        <f t="shared" si="93"/>
        <v>0.1125</v>
      </c>
      <c r="N1153" s="7">
        <f t="shared" si="92"/>
        <v>37.866603775114825</v>
      </c>
    </row>
    <row r="1154" spans="12:14" x14ac:dyDescent="0.25">
      <c r="L1154" s="22">
        <v>1126</v>
      </c>
      <c r="M1154" s="6">
        <f t="shared" si="93"/>
        <v>0.11260000000000001</v>
      </c>
      <c r="N1154" s="7">
        <f t="shared" si="92"/>
        <v>37.871835377927361</v>
      </c>
    </row>
    <row r="1155" spans="12:14" x14ac:dyDescent="0.25">
      <c r="L1155" s="22">
        <v>1127</v>
      </c>
      <c r="M1155" s="6">
        <f t="shared" si="93"/>
        <v>0.11269999999999999</v>
      </c>
      <c r="N1155" s="7">
        <f t="shared" si="92"/>
        <v>37.87706366340602</v>
      </c>
    </row>
    <row r="1156" spans="12:14" x14ac:dyDescent="0.25">
      <c r="L1156" s="22">
        <v>1128</v>
      </c>
      <c r="M1156" s="6">
        <f t="shared" si="93"/>
        <v>0.1128</v>
      </c>
      <c r="N1156" s="7">
        <f t="shared" si="92"/>
        <v>37.882288637182477</v>
      </c>
    </row>
    <row r="1157" spans="12:14" x14ac:dyDescent="0.25">
      <c r="L1157" s="22">
        <v>1129</v>
      </c>
      <c r="M1157" s="6">
        <f t="shared" si="93"/>
        <v>0.1129</v>
      </c>
      <c r="N1157" s="7">
        <f t="shared" si="92"/>
        <v>37.887510304874112</v>
      </c>
    </row>
    <row r="1158" spans="12:14" x14ac:dyDescent="0.25">
      <c r="L1158" s="22">
        <v>1130</v>
      </c>
      <c r="M1158" s="6">
        <f t="shared" si="93"/>
        <v>0.113</v>
      </c>
      <c r="N1158" s="7">
        <f t="shared" si="92"/>
        <v>37.892728672084019</v>
      </c>
    </row>
    <row r="1159" spans="12:14" x14ac:dyDescent="0.25">
      <c r="L1159" s="22">
        <v>1131</v>
      </c>
      <c r="M1159" s="6">
        <f t="shared" si="93"/>
        <v>0.11310000000000001</v>
      </c>
      <c r="N1159" s="7">
        <f t="shared" si="92"/>
        <v>37.897943744401118</v>
      </c>
    </row>
    <row r="1160" spans="12:14" x14ac:dyDescent="0.25">
      <c r="L1160" s="22">
        <v>1132</v>
      </c>
      <c r="M1160" s="6">
        <f t="shared" si="93"/>
        <v>0.1132</v>
      </c>
      <c r="N1160" s="7">
        <f t="shared" si="92"/>
        <v>37.903155527400145</v>
      </c>
    </row>
    <row r="1161" spans="12:14" x14ac:dyDescent="0.25">
      <c r="L1161" s="22">
        <v>1133</v>
      </c>
      <c r="M1161" s="6">
        <f t="shared" si="93"/>
        <v>0.1133</v>
      </c>
      <c r="N1161" s="7">
        <f t="shared" si="92"/>
        <v>37.908364026641735</v>
      </c>
    </row>
    <row r="1162" spans="12:14" x14ac:dyDescent="0.25">
      <c r="L1162" s="22">
        <v>1134</v>
      </c>
      <c r="M1162" s="6">
        <f t="shared" si="93"/>
        <v>0.1134</v>
      </c>
      <c r="N1162" s="7">
        <f t="shared" si="92"/>
        <v>37.913569247672427</v>
      </c>
    </row>
    <row r="1163" spans="12:14" x14ac:dyDescent="0.25">
      <c r="L1163" s="22">
        <v>1135</v>
      </c>
      <c r="M1163" s="6">
        <f t="shared" si="93"/>
        <v>0.1135</v>
      </c>
      <c r="N1163" s="7">
        <f t="shared" si="92"/>
        <v>37.91877119602475</v>
      </c>
    </row>
    <row r="1164" spans="12:14" x14ac:dyDescent="0.25">
      <c r="L1164" s="22">
        <v>1136</v>
      </c>
      <c r="M1164" s="6">
        <f t="shared" si="93"/>
        <v>0.11360000000000001</v>
      </c>
      <c r="N1164" s="7">
        <f t="shared" si="92"/>
        <v>37.92396987721731</v>
      </c>
    </row>
    <row r="1165" spans="12:14" x14ac:dyDescent="0.25">
      <c r="L1165" s="22">
        <v>1137</v>
      </c>
      <c r="M1165" s="6">
        <f t="shared" si="93"/>
        <v>0.1137</v>
      </c>
      <c r="N1165" s="7">
        <f t="shared" si="92"/>
        <v>37.929165296754732</v>
      </c>
    </row>
    <row r="1166" spans="12:14" x14ac:dyDescent="0.25">
      <c r="L1166" s="22">
        <v>1138</v>
      </c>
      <c r="M1166" s="6">
        <f t="shared" si="93"/>
        <v>0.1138</v>
      </c>
      <c r="N1166" s="7">
        <f t="shared" si="92"/>
        <v>37.934357460127792</v>
      </c>
    </row>
    <row r="1167" spans="12:14" x14ac:dyDescent="0.25">
      <c r="L1167" s="22">
        <v>1139</v>
      </c>
      <c r="M1167" s="6">
        <f t="shared" si="93"/>
        <v>0.1139</v>
      </c>
      <c r="N1167" s="7">
        <f t="shared" si="92"/>
        <v>37.939546372813425</v>
      </c>
    </row>
    <row r="1168" spans="12:14" x14ac:dyDescent="0.25">
      <c r="L1168" s="22">
        <v>1140</v>
      </c>
      <c r="M1168" s="6">
        <f t="shared" si="93"/>
        <v>0.114</v>
      </c>
      <c r="N1168" s="7">
        <f t="shared" si="92"/>
        <v>37.944732040274822</v>
      </c>
    </row>
    <row r="1169" spans="12:14" x14ac:dyDescent="0.25">
      <c r="L1169" s="22">
        <v>1141</v>
      </c>
      <c r="M1169" s="6">
        <f t="shared" si="93"/>
        <v>0.11409999999999999</v>
      </c>
      <c r="N1169" s="7">
        <f t="shared" si="92"/>
        <v>37.949914467961378</v>
      </c>
    </row>
    <row r="1170" spans="12:14" x14ac:dyDescent="0.25">
      <c r="L1170" s="22">
        <v>1142</v>
      </c>
      <c r="M1170" s="6">
        <f t="shared" si="93"/>
        <v>0.1142</v>
      </c>
      <c r="N1170" s="7">
        <f t="shared" si="92"/>
        <v>37.955093661308872</v>
      </c>
    </row>
    <row r="1171" spans="12:14" x14ac:dyDescent="0.25">
      <c r="L1171" s="22">
        <v>1143</v>
      </c>
      <c r="M1171" s="6">
        <f t="shared" si="93"/>
        <v>0.1143</v>
      </c>
      <c r="N1171" s="7">
        <f t="shared" si="92"/>
        <v>37.9602696257394</v>
      </c>
    </row>
    <row r="1172" spans="12:14" x14ac:dyDescent="0.25">
      <c r="L1172" s="22">
        <v>1144</v>
      </c>
      <c r="M1172" s="6">
        <f t="shared" si="93"/>
        <v>0.1144</v>
      </c>
      <c r="N1172" s="7">
        <f t="shared" si="92"/>
        <v>37.965442366661442</v>
      </c>
    </row>
    <row r="1173" spans="12:14" x14ac:dyDescent="0.25">
      <c r="L1173" s="22">
        <v>1145</v>
      </c>
      <c r="M1173" s="6">
        <f t="shared" si="93"/>
        <v>0.1145</v>
      </c>
      <c r="N1173" s="7">
        <f t="shared" si="92"/>
        <v>37.970611889470007</v>
      </c>
    </row>
    <row r="1174" spans="12:14" x14ac:dyDescent="0.25">
      <c r="L1174" s="22">
        <v>1146</v>
      </c>
      <c r="M1174" s="6">
        <f t="shared" si="93"/>
        <v>0.11459999999999999</v>
      </c>
      <c r="N1174" s="7">
        <f t="shared" si="92"/>
        <v>37.975778199546518</v>
      </c>
    </row>
    <row r="1175" spans="12:14" x14ac:dyDescent="0.25">
      <c r="L1175" s="22">
        <v>1147</v>
      </c>
      <c r="M1175" s="6">
        <f t="shared" si="93"/>
        <v>0.1147</v>
      </c>
      <c r="N1175" s="7">
        <f t="shared" si="92"/>
        <v>37.980941302259012</v>
      </c>
    </row>
    <row r="1176" spans="12:14" x14ac:dyDescent="0.25">
      <c r="L1176" s="22">
        <v>1148</v>
      </c>
      <c r="M1176" s="6">
        <f t="shared" si="93"/>
        <v>0.1148</v>
      </c>
      <c r="N1176" s="7">
        <f t="shared" si="92"/>
        <v>37.986101202962047</v>
      </c>
    </row>
    <row r="1177" spans="12:14" x14ac:dyDescent="0.25">
      <c r="L1177" s="22">
        <v>1149</v>
      </c>
      <c r="M1177" s="6">
        <f t="shared" si="93"/>
        <v>0.1149</v>
      </c>
      <c r="N1177" s="7">
        <f t="shared" si="92"/>
        <v>37.991257906996879</v>
      </c>
    </row>
    <row r="1178" spans="12:14" x14ac:dyDescent="0.25">
      <c r="L1178" s="22">
        <v>1150</v>
      </c>
      <c r="M1178" s="6">
        <f t="shared" si="93"/>
        <v>0.115</v>
      </c>
      <c r="N1178" s="7">
        <f t="shared" si="92"/>
        <v>37.996411419691398</v>
      </c>
    </row>
    <row r="1179" spans="12:14" x14ac:dyDescent="0.25">
      <c r="L1179" s="22">
        <v>1151</v>
      </c>
      <c r="M1179" s="6">
        <f t="shared" si="93"/>
        <v>0.11509999999999999</v>
      </c>
      <c r="N1179" s="7">
        <f t="shared" si="92"/>
        <v>38.001561746360267</v>
      </c>
    </row>
    <row r="1180" spans="12:14" x14ac:dyDescent="0.25">
      <c r="L1180" s="22">
        <v>1152</v>
      </c>
      <c r="M1180" s="6">
        <f t="shared" si="93"/>
        <v>0.1152</v>
      </c>
      <c r="N1180" s="7">
        <f t="shared" si="92"/>
        <v>38.006708892304864</v>
      </c>
    </row>
    <row r="1181" spans="12:14" x14ac:dyDescent="0.25">
      <c r="L1181" s="22">
        <v>1153</v>
      </c>
      <c r="M1181" s="6">
        <f t="shared" si="93"/>
        <v>0.1153</v>
      </c>
      <c r="N1181" s="7">
        <f t="shared" ref="N1181:N1244" si="94">_xlfn.NORM.INV(M1181,$B$4,$E$4)</f>
        <v>38.01185286281342</v>
      </c>
    </row>
    <row r="1182" spans="12:14" x14ac:dyDescent="0.25">
      <c r="L1182" s="22">
        <v>1154</v>
      </c>
      <c r="M1182" s="6">
        <f t="shared" ref="M1182:M1245" si="95">$L1182/(9999+1)</f>
        <v>0.1154</v>
      </c>
      <c r="N1182" s="7">
        <f t="shared" si="94"/>
        <v>38.016993663160996</v>
      </c>
    </row>
    <row r="1183" spans="12:14" x14ac:dyDescent="0.25">
      <c r="L1183" s="22">
        <v>1155</v>
      </c>
      <c r="M1183" s="6">
        <f t="shared" si="95"/>
        <v>0.11550000000000001</v>
      </c>
      <c r="N1183" s="7">
        <f t="shared" si="94"/>
        <v>38.022131298609587</v>
      </c>
    </row>
    <row r="1184" spans="12:14" x14ac:dyDescent="0.25">
      <c r="L1184" s="22">
        <v>1156</v>
      </c>
      <c r="M1184" s="6">
        <f t="shared" si="95"/>
        <v>0.11559999999999999</v>
      </c>
      <c r="N1184" s="7">
        <f t="shared" si="94"/>
        <v>38.027265774408114</v>
      </c>
    </row>
    <row r="1185" spans="12:14" x14ac:dyDescent="0.25">
      <c r="L1185" s="22">
        <v>1157</v>
      </c>
      <c r="M1185" s="6">
        <f t="shared" si="95"/>
        <v>0.1157</v>
      </c>
      <c r="N1185" s="7">
        <f t="shared" si="94"/>
        <v>38.032397095792504</v>
      </c>
    </row>
    <row r="1186" spans="12:14" x14ac:dyDescent="0.25">
      <c r="L1186" s="22">
        <v>1158</v>
      </c>
      <c r="M1186" s="6">
        <f t="shared" si="95"/>
        <v>0.1158</v>
      </c>
      <c r="N1186" s="7">
        <f t="shared" si="94"/>
        <v>38.037525267985686</v>
      </c>
    </row>
    <row r="1187" spans="12:14" x14ac:dyDescent="0.25">
      <c r="L1187" s="22">
        <v>1159</v>
      </c>
      <c r="M1187" s="6">
        <f t="shared" si="95"/>
        <v>0.1159</v>
      </c>
      <c r="N1187" s="7">
        <f t="shared" si="94"/>
        <v>38.042650296197721</v>
      </c>
    </row>
    <row r="1188" spans="12:14" x14ac:dyDescent="0.25">
      <c r="L1188" s="22">
        <v>1160</v>
      </c>
      <c r="M1188" s="6">
        <f t="shared" si="95"/>
        <v>0.11600000000000001</v>
      </c>
      <c r="N1188" s="7">
        <f t="shared" si="94"/>
        <v>38.047772185625725</v>
      </c>
    </row>
    <row r="1189" spans="12:14" x14ac:dyDescent="0.25">
      <c r="L1189" s="22">
        <v>1161</v>
      </c>
      <c r="M1189" s="6">
        <f t="shared" si="95"/>
        <v>0.11609999999999999</v>
      </c>
      <c r="N1189" s="7">
        <f t="shared" si="94"/>
        <v>38.052890941454038</v>
      </c>
    </row>
    <row r="1190" spans="12:14" x14ac:dyDescent="0.25">
      <c r="L1190" s="22">
        <v>1162</v>
      </c>
      <c r="M1190" s="6">
        <f t="shared" si="95"/>
        <v>0.1162</v>
      </c>
      <c r="N1190" s="7">
        <f t="shared" si="94"/>
        <v>38.058006568854175</v>
      </c>
    </row>
    <row r="1191" spans="12:14" x14ac:dyDescent="0.25">
      <c r="L1191" s="22">
        <v>1163</v>
      </c>
      <c r="M1191" s="6">
        <f t="shared" si="95"/>
        <v>0.1163</v>
      </c>
      <c r="N1191" s="7">
        <f t="shared" si="94"/>
        <v>38.063119072984925</v>
      </c>
    </row>
    <row r="1192" spans="12:14" x14ac:dyDescent="0.25">
      <c r="L1192" s="22">
        <v>1164</v>
      </c>
      <c r="M1192" s="6">
        <f t="shared" si="95"/>
        <v>0.1164</v>
      </c>
      <c r="N1192" s="7">
        <f t="shared" si="94"/>
        <v>38.068228458992316</v>
      </c>
    </row>
    <row r="1193" spans="12:14" x14ac:dyDescent="0.25">
      <c r="L1193" s="22">
        <v>1165</v>
      </c>
      <c r="M1193" s="6">
        <f t="shared" si="95"/>
        <v>0.11650000000000001</v>
      </c>
      <c r="N1193" s="7">
        <f t="shared" si="94"/>
        <v>38.073334732009783</v>
      </c>
    </row>
    <row r="1194" spans="12:14" x14ac:dyDescent="0.25">
      <c r="L1194" s="22">
        <v>1166</v>
      </c>
      <c r="M1194" s="6">
        <f t="shared" si="95"/>
        <v>0.1166</v>
      </c>
      <c r="N1194" s="7">
        <f t="shared" si="94"/>
        <v>38.078437897158075</v>
      </c>
    </row>
    <row r="1195" spans="12:14" x14ac:dyDescent="0.25">
      <c r="L1195" s="22">
        <v>1167</v>
      </c>
      <c r="M1195" s="6">
        <f t="shared" si="95"/>
        <v>0.1167</v>
      </c>
      <c r="N1195" s="7">
        <f t="shared" si="94"/>
        <v>38.083537959545417</v>
      </c>
    </row>
    <row r="1196" spans="12:14" x14ac:dyDescent="0.25">
      <c r="L1196" s="22">
        <v>1168</v>
      </c>
      <c r="M1196" s="6">
        <f t="shared" si="95"/>
        <v>0.1168</v>
      </c>
      <c r="N1196" s="7">
        <f t="shared" si="94"/>
        <v>38.088634924267453</v>
      </c>
    </row>
    <row r="1197" spans="12:14" x14ac:dyDescent="0.25">
      <c r="L1197" s="22">
        <v>1169</v>
      </c>
      <c r="M1197" s="6">
        <f t="shared" si="95"/>
        <v>0.1169</v>
      </c>
      <c r="N1197" s="7">
        <f t="shared" si="94"/>
        <v>38.093728796407333</v>
      </c>
    </row>
    <row r="1198" spans="12:14" x14ac:dyDescent="0.25">
      <c r="L1198" s="22">
        <v>1170</v>
      </c>
      <c r="M1198" s="6">
        <f t="shared" si="95"/>
        <v>0.11700000000000001</v>
      </c>
      <c r="N1198" s="7">
        <f t="shared" si="94"/>
        <v>38.098819581035769</v>
      </c>
    </row>
    <row r="1199" spans="12:14" x14ac:dyDescent="0.25">
      <c r="L1199" s="22">
        <v>1171</v>
      </c>
      <c r="M1199" s="6">
        <f t="shared" si="95"/>
        <v>0.1171</v>
      </c>
      <c r="N1199" s="7">
        <f t="shared" si="94"/>
        <v>38.103907283211051</v>
      </c>
    </row>
    <row r="1200" spans="12:14" x14ac:dyDescent="0.25">
      <c r="L1200" s="22">
        <v>1172</v>
      </c>
      <c r="M1200" s="6">
        <f t="shared" si="95"/>
        <v>0.1172</v>
      </c>
      <c r="N1200" s="7">
        <f t="shared" si="94"/>
        <v>38.108991907979089</v>
      </c>
    </row>
    <row r="1201" spans="12:14" x14ac:dyDescent="0.25">
      <c r="L1201" s="22">
        <v>1173</v>
      </c>
      <c r="M1201" s="6">
        <f t="shared" si="95"/>
        <v>0.1173</v>
      </c>
      <c r="N1201" s="7">
        <f t="shared" si="94"/>
        <v>38.114073460373483</v>
      </c>
    </row>
    <row r="1202" spans="12:14" x14ac:dyDescent="0.25">
      <c r="L1202" s="22">
        <v>1174</v>
      </c>
      <c r="M1202" s="6">
        <f t="shared" si="95"/>
        <v>0.1174</v>
      </c>
      <c r="N1202" s="7">
        <f t="shared" si="94"/>
        <v>38.11915194541551</v>
      </c>
    </row>
    <row r="1203" spans="12:14" x14ac:dyDescent="0.25">
      <c r="L1203" s="22">
        <v>1175</v>
      </c>
      <c r="M1203" s="6">
        <f t="shared" si="95"/>
        <v>0.11749999999999999</v>
      </c>
      <c r="N1203" s="7">
        <f t="shared" si="94"/>
        <v>38.124227368114212</v>
      </c>
    </row>
    <row r="1204" spans="12:14" x14ac:dyDescent="0.25">
      <c r="L1204" s="22">
        <v>1176</v>
      </c>
      <c r="M1204" s="6">
        <f t="shared" si="95"/>
        <v>0.1176</v>
      </c>
      <c r="N1204" s="7">
        <f t="shared" si="94"/>
        <v>38.129299733466432</v>
      </c>
    </row>
    <row r="1205" spans="12:14" x14ac:dyDescent="0.25">
      <c r="L1205" s="22">
        <v>1177</v>
      </c>
      <c r="M1205" s="6">
        <f t="shared" si="95"/>
        <v>0.1177</v>
      </c>
      <c r="N1205" s="7">
        <f t="shared" si="94"/>
        <v>38.134369046456825</v>
      </c>
    </row>
    <row r="1206" spans="12:14" x14ac:dyDescent="0.25">
      <c r="L1206" s="22">
        <v>1178</v>
      </c>
      <c r="M1206" s="6">
        <f t="shared" si="95"/>
        <v>0.1178</v>
      </c>
      <c r="N1206" s="7">
        <f t="shared" si="94"/>
        <v>38.139435312057905</v>
      </c>
    </row>
    <row r="1207" spans="12:14" x14ac:dyDescent="0.25">
      <c r="L1207" s="22">
        <v>1179</v>
      </c>
      <c r="M1207" s="6">
        <f t="shared" si="95"/>
        <v>0.1179</v>
      </c>
      <c r="N1207" s="7">
        <f t="shared" si="94"/>
        <v>38.144498535230142</v>
      </c>
    </row>
    <row r="1208" spans="12:14" x14ac:dyDescent="0.25">
      <c r="L1208" s="22">
        <v>1180</v>
      </c>
      <c r="M1208" s="6">
        <f t="shared" si="95"/>
        <v>0.11799999999999999</v>
      </c>
      <c r="N1208" s="7">
        <f t="shared" si="94"/>
        <v>38.149558720921895</v>
      </c>
    </row>
    <row r="1209" spans="12:14" x14ac:dyDescent="0.25">
      <c r="L1209" s="22">
        <v>1181</v>
      </c>
      <c r="M1209" s="6">
        <f t="shared" si="95"/>
        <v>0.1181</v>
      </c>
      <c r="N1209" s="7">
        <f t="shared" si="94"/>
        <v>38.154615874069577</v>
      </c>
    </row>
    <row r="1210" spans="12:14" x14ac:dyDescent="0.25">
      <c r="L1210" s="22">
        <v>1182</v>
      </c>
      <c r="M1210" s="6">
        <f t="shared" si="95"/>
        <v>0.1182</v>
      </c>
      <c r="N1210" s="7">
        <f t="shared" si="94"/>
        <v>38.159669999597568</v>
      </c>
    </row>
    <row r="1211" spans="12:14" x14ac:dyDescent="0.25">
      <c r="L1211" s="22">
        <v>1183</v>
      </c>
      <c r="M1211" s="6">
        <f t="shared" si="95"/>
        <v>0.1183</v>
      </c>
      <c r="N1211" s="7">
        <f t="shared" si="94"/>
        <v>38.164721102418369</v>
      </c>
    </row>
    <row r="1212" spans="12:14" x14ac:dyDescent="0.25">
      <c r="L1212" s="22">
        <v>1184</v>
      </c>
      <c r="M1212" s="6">
        <f t="shared" si="95"/>
        <v>0.11840000000000001</v>
      </c>
      <c r="N1212" s="7">
        <f t="shared" si="94"/>
        <v>38.169769187432543</v>
      </c>
    </row>
    <row r="1213" spans="12:14" x14ac:dyDescent="0.25">
      <c r="L1213" s="22">
        <v>1185</v>
      </c>
      <c r="M1213" s="6">
        <f t="shared" si="95"/>
        <v>0.11849999999999999</v>
      </c>
      <c r="N1213" s="7">
        <f t="shared" si="94"/>
        <v>38.17481425952883</v>
      </c>
    </row>
    <row r="1214" spans="12:14" x14ac:dyDescent="0.25">
      <c r="L1214" s="22">
        <v>1186</v>
      </c>
      <c r="M1214" s="6">
        <f t="shared" si="95"/>
        <v>0.1186</v>
      </c>
      <c r="N1214" s="7">
        <f t="shared" si="94"/>
        <v>38.179856323584154</v>
      </c>
    </row>
    <row r="1215" spans="12:14" x14ac:dyDescent="0.25">
      <c r="L1215" s="22">
        <v>1187</v>
      </c>
      <c r="M1215" s="6">
        <f t="shared" si="95"/>
        <v>0.1187</v>
      </c>
      <c r="N1215" s="7">
        <f t="shared" si="94"/>
        <v>38.184895384463651</v>
      </c>
    </row>
    <row r="1216" spans="12:14" x14ac:dyDescent="0.25">
      <c r="L1216" s="22">
        <v>1188</v>
      </c>
      <c r="M1216" s="6">
        <f t="shared" si="95"/>
        <v>0.1188</v>
      </c>
      <c r="N1216" s="7">
        <f t="shared" si="94"/>
        <v>38.189931447020712</v>
      </c>
    </row>
    <row r="1217" spans="12:14" x14ac:dyDescent="0.25">
      <c r="L1217" s="22">
        <v>1189</v>
      </c>
      <c r="M1217" s="6">
        <f t="shared" si="95"/>
        <v>0.11890000000000001</v>
      </c>
      <c r="N1217" s="7">
        <f t="shared" si="94"/>
        <v>38.194964516097052</v>
      </c>
    </row>
    <row r="1218" spans="12:14" x14ac:dyDescent="0.25">
      <c r="L1218" s="22">
        <v>1190</v>
      </c>
      <c r="M1218" s="6">
        <f t="shared" si="95"/>
        <v>0.11899999999999999</v>
      </c>
      <c r="N1218" s="7">
        <f t="shared" si="94"/>
        <v>38.1999945965227</v>
      </c>
    </row>
    <row r="1219" spans="12:14" x14ac:dyDescent="0.25">
      <c r="L1219" s="22">
        <v>1191</v>
      </c>
      <c r="M1219" s="6">
        <f t="shared" si="95"/>
        <v>0.1191</v>
      </c>
      <c r="N1219" s="7">
        <f t="shared" si="94"/>
        <v>38.205021693116102</v>
      </c>
    </row>
    <row r="1220" spans="12:14" x14ac:dyDescent="0.25">
      <c r="L1220" s="22">
        <v>1192</v>
      </c>
      <c r="M1220" s="6">
        <f t="shared" si="95"/>
        <v>0.1192</v>
      </c>
      <c r="N1220" s="7">
        <f t="shared" si="94"/>
        <v>38.210045810684072</v>
      </c>
    </row>
    <row r="1221" spans="12:14" x14ac:dyDescent="0.25">
      <c r="L1221" s="22">
        <v>1193</v>
      </c>
      <c r="M1221" s="6">
        <f t="shared" si="95"/>
        <v>0.1193</v>
      </c>
      <c r="N1221" s="7">
        <f t="shared" si="94"/>
        <v>38.2150669540219</v>
      </c>
    </row>
    <row r="1222" spans="12:14" x14ac:dyDescent="0.25">
      <c r="L1222" s="22">
        <v>1194</v>
      </c>
      <c r="M1222" s="6">
        <f t="shared" si="95"/>
        <v>0.11940000000000001</v>
      </c>
      <c r="N1222" s="7">
        <f t="shared" si="94"/>
        <v>38.22008512791335</v>
      </c>
    </row>
    <row r="1223" spans="12:14" x14ac:dyDescent="0.25">
      <c r="L1223" s="22">
        <v>1195</v>
      </c>
      <c r="M1223" s="6">
        <f t="shared" si="95"/>
        <v>0.1195</v>
      </c>
      <c r="N1223" s="7">
        <f t="shared" si="94"/>
        <v>38.225100337130755</v>
      </c>
    </row>
    <row r="1224" spans="12:14" x14ac:dyDescent="0.25">
      <c r="L1224" s="22">
        <v>1196</v>
      </c>
      <c r="M1224" s="6">
        <f t="shared" si="95"/>
        <v>0.1196</v>
      </c>
      <c r="N1224" s="7">
        <f t="shared" si="94"/>
        <v>38.230112586434956</v>
      </c>
    </row>
    <row r="1225" spans="12:14" x14ac:dyDescent="0.25">
      <c r="L1225" s="22">
        <v>1197</v>
      </c>
      <c r="M1225" s="6">
        <f t="shared" si="95"/>
        <v>0.1197</v>
      </c>
      <c r="N1225" s="7">
        <f t="shared" si="94"/>
        <v>38.235121880575448</v>
      </c>
    </row>
    <row r="1226" spans="12:14" x14ac:dyDescent="0.25">
      <c r="L1226" s="22">
        <v>1198</v>
      </c>
      <c r="M1226" s="6">
        <f t="shared" si="95"/>
        <v>0.1198</v>
      </c>
      <c r="N1226" s="7">
        <f t="shared" si="94"/>
        <v>38.240128224290316</v>
      </c>
    </row>
    <row r="1227" spans="12:14" x14ac:dyDescent="0.25">
      <c r="L1227" s="22">
        <v>1199</v>
      </c>
      <c r="M1227" s="6">
        <f t="shared" si="95"/>
        <v>0.11990000000000001</v>
      </c>
      <c r="N1227" s="7">
        <f t="shared" si="94"/>
        <v>38.245131622306367</v>
      </c>
    </row>
    <row r="1228" spans="12:14" x14ac:dyDescent="0.25">
      <c r="L1228" s="22">
        <v>1200</v>
      </c>
      <c r="M1228" s="6">
        <f t="shared" si="95"/>
        <v>0.12</v>
      </c>
      <c r="N1228" s="7">
        <f t="shared" si="94"/>
        <v>38.250132079339096</v>
      </c>
    </row>
    <row r="1229" spans="12:14" x14ac:dyDescent="0.25">
      <c r="L1229" s="22">
        <v>1201</v>
      </c>
      <c r="M1229" s="6">
        <f t="shared" si="95"/>
        <v>0.1201</v>
      </c>
      <c r="N1229" s="7">
        <f t="shared" si="94"/>
        <v>38.255129600092744</v>
      </c>
    </row>
    <row r="1230" spans="12:14" x14ac:dyDescent="0.25">
      <c r="L1230" s="22">
        <v>1202</v>
      </c>
      <c r="M1230" s="6">
        <f t="shared" si="95"/>
        <v>0.1202</v>
      </c>
      <c r="N1230" s="7">
        <f t="shared" si="94"/>
        <v>38.260124189260353</v>
      </c>
    </row>
    <row r="1231" spans="12:14" x14ac:dyDescent="0.25">
      <c r="L1231" s="22">
        <v>1203</v>
      </c>
      <c r="M1231" s="6">
        <f t="shared" si="95"/>
        <v>0.1203</v>
      </c>
      <c r="N1231" s="7">
        <f t="shared" si="94"/>
        <v>38.265115851523774</v>
      </c>
    </row>
    <row r="1232" spans="12:14" x14ac:dyDescent="0.25">
      <c r="L1232" s="22">
        <v>1204</v>
      </c>
      <c r="M1232" s="6">
        <f t="shared" si="95"/>
        <v>0.12039999999999999</v>
      </c>
      <c r="N1232" s="7">
        <f t="shared" si="94"/>
        <v>38.270104591553704</v>
      </c>
    </row>
    <row r="1233" spans="12:14" x14ac:dyDescent="0.25">
      <c r="L1233" s="22">
        <v>1205</v>
      </c>
      <c r="M1233" s="6">
        <f t="shared" si="95"/>
        <v>0.1205</v>
      </c>
      <c r="N1233" s="7">
        <f t="shared" si="94"/>
        <v>38.275090414009767</v>
      </c>
    </row>
    <row r="1234" spans="12:14" x14ac:dyDescent="0.25">
      <c r="L1234" s="22">
        <v>1206</v>
      </c>
      <c r="M1234" s="6">
        <f t="shared" si="95"/>
        <v>0.1206</v>
      </c>
      <c r="N1234" s="7">
        <f t="shared" si="94"/>
        <v>38.280073323540492</v>
      </c>
    </row>
    <row r="1235" spans="12:14" x14ac:dyDescent="0.25">
      <c r="L1235" s="22">
        <v>1207</v>
      </c>
      <c r="M1235" s="6">
        <f t="shared" si="95"/>
        <v>0.1207</v>
      </c>
      <c r="N1235" s="7">
        <f t="shared" si="94"/>
        <v>38.285053324783377</v>
      </c>
    </row>
    <row r="1236" spans="12:14" x14ac:dyDescent="0.25">
      <c r="L1236" s="22">
        <v>1208</v>
      </c>
      <c r="M1236" s="6">
        <f t="shared" si="95"/>
        <v>0.1208</v>
      </c>
      <c r="N1236" s="7">
        <f t="shared" si="94"/>
        <v>38.290030422364921</v>
      </c>
    </row>
    <row r="1237" spans="12:14" x14ac:dyDescent="0.25">
      <c r="L1237" s="22">
        <v>1209</v>
      </c>
      <c r="M1237" s="6">
        <f t="shared" si="95"/>
        <v>0.12089999999999999</v>
      </c>
      <c r="N1237" s="7">
        <f t="shared" si="94"/>
        <v>38.29500462090067</v>
      </c>
    </row>
    <row r="1238" spans="12:14" x14ac:dyDescent="0.25">
      <c r="L1238" s="22">
        <v>1210</v>
      </c>
      <c r="M1238" s="6">
        <f t="shared" si="95"/>
        <v>0.121</v>
      </c>
      <c r="N1238" s="7">
        <f t="shared" si="94"/>
        <v>38.299975924995209</v>
      </c>
    </row>
    <row r="1239" spans="12:14" x14ac:dyDescent="0.25">
      <c r="L1239" s="22">
        <v>1211</v>
      </c>
      <c r="M1239" s="6">
        <f t="shared" si="95"/>
        <v>0.1211</v>
      </c>
      <c r="N1239" s="7">
        <f t="shared" si="94"/>
        <v>38.304944339242276</v>
      </c>
    </row>
    <row r="1240" spans="12:14" x14ac:dyDescent="0.25">
      <c r="L1240" s="22">
        <v>1212</v>
      </c>
      <c r="M1240" s="6">
        <f t="shared" si="95"/>
        <v>0.1212</v>
      </c>
      <c r="N1240" s="7">
        <f t="shared" si="94"/>
        <v>38.309909868224707</v>
      </c>
    </row>
    <row r="1241" spans="12:14" x14ac:dyDescent="0.25">
      <c r="L1241" s="22">
        <v>1213</v>
      </c>
      <c r="M1241" s="6">
        <f t="shared" si="95"/>
        <v>0.12130000000000001</v>
      </c>
      <c r="N1241" s="7">
        <f t="shared" si="94"/>
        <v>38.314872516514555</v>
      </c>
    </row>
    <row r="1242" spans="12:14" x14ac:dyDescent="0.25">
      <c r="L1242" s="22">
        <v>1214</v>
      </c>
      <c r="M1242" s="6">
        <f t="shared" si="95"/>
        <v>0.12139999999999999</v>
      </c>
      <c r="N1242" s="7">
        <f t="shared" si="94"/>
        <v>38.319832288673027</v>
      </c>
    </row>
    <row r="1243" spans="12:14" x14ac:dyDescent="0.25">
      <c r="L1243" s="22">
        <v>1215</v>
      </c>
      <c r="M1243" s="6">
        <f t="shared" si="95"/>
        <v>0.1215</v>
      </c>
      <c r="N1243" s="7">
        <f t="shared" si="94"/>
        <v>38.324789189250637</v>
      </c>
    </row>
    <row r="1244" spans="12:14" x14ac:dyDescent="0.25">
      <c r="L1244" s="22">
        <v>1216</v>
      </c>
      <c r="M1244" s="6">
        <f t="shared" si="95"/>
        <v>0.1216</v>
      </c>
      <c r="N1244" s="7">
        <f t="shared" si="94"/>
        <v>38.32974322278713</v>
      </c>
    </row>
    <row r="1245" spans="12:14" x14ac:dyDescent="0.25">
      <c r="L1245" s="22">
        <v>1217</v>
      </c>
      <c r="M1245" s="6">
        <f t="shared" si="95"/>
        <v>0.1217</v>
      </c>
      <c r="N1245" s="7">
        <f t="shared" ref="N1245:N1308" si="96">_xlfn.NORM.INV(M1245,$B$4,$E$4)</f>
        <v>38.334694393811596</v>
      </c>
    </row>
    <row r="1246" spans="12:14" x14ac:dyDescent="0.25">
      <c r="L1246" s="22">
        <v>1218</v>
      </c>
      <c r="M1246" s="6">
        <f t="shared" ref="M1246:M1309" si="97">$L1246/(9999+1)</f>
        <v>0.12180000000000001</v>
      </c>
      <c r="N1246" s="7">
        <f t="shared" si="96"/>
        <v>38.339642706842447</v>
      </c>
    </row>
    <row r="1247" spans="12:14" x14ac:dyDescent="0.25">
      <c r="L1247" s="22">
        <v>1219</v>
      </c>
      <c r="M1247" s="6">
        <f t="shared" si="97"/>
        <v>0.12189999999999999</v>
      </c>
      <c r="N1247" s="7">
        <f t="shared" si="96"/>
        <v>38.344588166387503</v>
      </c>
    </row>
    <row r="1248" spans="12:14" x14ac:dyDescent="0.25">
      <c r="L1248" s="22">
        <v>1220</v>
      </c>
      <c r="M1248" s="6">
        <f t="shared" si="97"/>
        <v>0.122</v>
      </c>
      <c r="N1248" s="7">
        <f t="shared" si="96"/>
        <v>38.349530776943972</v>
      </c>
    </row>
    <row r="1249" spans="12:14" x14ac:dyDescent="0.25">
      <c r="L1249" s="22">
        <v>1221</v>
      </c>
      <c r="M1249" s="6">
        <f t="shared" si="97"/>
        <v>0.1221</v>
      </c>
      <c r="N1249" s="7">
        <f t="shared" si="96"/>
        <v>38.354470542998548</v>
      </c>
    </row>
    <row r="1250" spans="12:14" x14ac:dyDescent="0.25">
      <c r="L1250" s="22">
        <v>1222</v>
      </c>
      <c r="M1250" s="6">
        <f t="shared" si="97"/>
        <v>0.1222</v>
      </c>
      <c r="N1250" s="7">
        <f t="shared" si="96"/>
        <v>38.35940746902736</v>
      </c>
    </row>
    <row r="1251" spans="12:14" x14ac:dyDescent="0.25">
      <c r="L1251" s="22">
        <v>1223</v>
      </c>
      <c r="M1251" s="6">
        <f t="shared" si="97"/>
        <v>0.12230000000000001</v>
      </c>
      <c r="N1251" s="7">
        <f t="shared" si="96"/>
        <v>38.364341559496097</v>
      </c>
    </row>
    <row r="1252" spans="12:14" x14ac:dyDescent="0.25">
      <c r="L1252" s="22">
        <v>1224</v>
      </c>
      <c r="M1252" s="6">
        <f t="shared" si="97"/>
        <v>0.12239999999999999</v>
      </c>
      <c r="N1252" s="7">
        <f t="shared" si="96"/>
        <v>38.369272818859969</v>
      </c>
    </row>
    <row r="1253" spans="12:14" x14ac:dyDescent="0.25">
      <c r="L1253" s="22">
        <v>1225</v>
      </c>
      <c r="M1253" s="6">
        <f t="shared" si="97"/>
        <v>0.1225</v>
      </c>
      <c r="N1253" s="7">
        <f t="shared" si="96"/>
        <v>38.374201251563775</v>
      </c>
    </row>
    <row r="1254" spans="12:14" x14ac:dyDescent="0.25">
      <c r="L1254" s="22">
        <v>1226</v>
      </c>
      <c r="M1254" s="6">
        <f t="shared" si="97"/>
        <v>0.1226</v>
      </c>
      <c r="N1254" s="7">
        <f t="shared" si="96"/>
        <v>38.379126862041936</v>
      </c>
    </row>
    <row r="1255" spans="12:14" x14ac:dyDescent="0.25">
      <c r="L1255" s="22">
        <v>1227</v>
      </c>
      <c r="M1255" s="6">
        <f t="shared" si="97"/>
        <v>0.1227</v>
      </c>
      <c r="N1255" s="7">
        <f t="shared" si="96"/>
        <v>38.38404965471851</v>
      </c>
    </row>
    <row r="1256" spans="12:14" x14ac:dyDescent="0.25">
      <c r="L1256" s="22">
        <v>1228</v>
      </c>
      <c r="M1256" s="6">
        <f t="shared" si="97"/>
        <v>0.12280000000000001</v>
      </c>
      <c r="N1256" s="7">
        <f t="shared" si="96"/>
        <v>38.388969634007246</v>
      </c>
    </row>
    <row r="1257" spans="12:14" x14ac:dyDescent="0.25">
      <c r="L1257" s="22">
        <v>1229</v>
      </c>
      <c r="M1257" s="6">
        <f t="shared" si="97"/>
        <v>0.1229</v>
      </c>
      <c r="N1257" s="7">
        <f t="shared" si="96"/>
        <v>38.393886804311606</v>
      </c>
    </row>
    <row r="1258" spans="12:14" x14ac:dyDescent="0.25">
      <c r="L1258" s="22">
        <v>1230</v>
      </c>
      <c r="M1258" s="6">
        <f t="shared" si="97"/>
        <v>0.123</v>
      </c>
      <c r="N1258" s="7">
        <f t="shared" si="96"/>
        <v>38.398801170024797</v>
      </c>
    </row>
    <row r="1259" spans="12:14" x14ac:dyDescent="0.25">
      <c r="L1259" s="22">
        <v>1231</v>
      </c>
      <c r="M1259" s="6">
        <f t="shared" si="97"/>
        <v>0.1231</v>
      </c>
      <c r="N1259" s="7">
        <f t="shared" si="96"/>
        <v>38.403712735529808</v>
      </c>
    </row>
    <row r="1260" spans="12:14" x14ac:dyDescent="0.25">
      <c r="L1260" s="22">
        <v>1232</v>
      </c>
      <c r="M1260" s="6">
        <f t="shared" si="97"/>
        <v>0.1232</v>
      </c>
      <c r="N1260" s="7">
        <f t="shared" si="96"/>
        <v>38.408621505199427</v>
      </c>
    </row>
    <row r="1261" spans="12:14" x14ac:dyDescent="0.25">
      <c r="L1261" s="22">
        <v>1233</v>
      </c>
      <c r="M1261" s="6">
        <f t="shared" si="97"/>
        <v>0.12330000000000001</v>
      </c>
      <c r="N1261" s="7">
        <f t="shared" si="96"/>
        <v>38.413527483396294</v>
      </c>
    </row>
    <row r="1262" spans="12:14" x14ac:dyDescent="0.25">
      <c r="L1262" s="22">
        <v>1234</v>
      </c>
      <c r="M1262" s="6">
        <f t="shared" si="97"/>
        <v>0.1234</v>
      </c>
      <c r="N1262" s="7">
        <f t="shared" si="96"/>
        <v>38.418430674472908</v>
      </c>
    </row>
    <row r="1263" spans="12:14" x14ac:dyDescent="0.25">
      <c r="L1263" s="22">
        <v>1235</v>
      </c>
      <c r="M1263" s="6">
        <f t="shared" si="97"/>
        <v>0.1235</v>
      </c>
      <c r="N1263" s="7">
        <f t="shared" si="96"/>
        <v>38.423331082771703</v>
      </c>
    </row>
    <row r="1264" spans="12:14" x14ac:dyDescent="0.25">
      <c r="L1264" s="22">
        <v>1236</v>
      </c>
      <c r="M1264" s="6">
        <f t="shared" si="97"/>
        <v>0.1236</v>
      </c>
      <c r="N1264" s="7">
        <f t="shared" si="96"/>
        <v>38.428228712625042</v>
      </c>
    </row>
    <row r="1265" spans="12:14" x14ac:dyDescent="0.25">
      <c r="L1265" s="22">
        <v>1237</v>
      </c>
      <c r="M1265" s="6">
        <f t="shared" si="97"/>
        <v>0.1237</v>
      </c>
      <c r="N1265" s="7">
        <f t="shared" si="96"/>
        <v>38.433123568355235</v>
      </c>
    </row>
    <row r="1266" spans="12:14" x14ac:dyDescent="0.25">
      <c r="L1266" s="22">
        <v>1238</v>
      </c>
      <c r="M1266" s="6">
        <f t="shared" si="97"/>
        <v>0.12379999999999999</v>
      </c>
      <c r="N1266" s="7">
        <f t="shared" si="96"/>
        <v>38.438015654274622</v>
      </c>
    </row>
    <row r="1267" spans="12:14" x14ac:dyDescent="0.25">
      <c r="L1267" s="22">
        <v>1239</v>
      </c>
      <c r="M1267" s="6">
        <f t="shared" si="97"/>
        <v>0.1239</v>
      </c>
      <c r="N1267" s="7">
        <f t="shared" si="96"/>
        <v>38.442904974685561</v>
      </c>
    </row>
    <row r="1268" spans="12:14" x14ac:dyDescent="0.25">
      <c r="L1268" s="22">
        <v>1240</v>
      </c>
      <c r="M1268" s="6">
        <f t="shared" si="97"/>
        <v>0.124</v>
      </c>
      <c r="N1268" s="7">
        <f t="shared" si="96"/>
        <v>38.447791533880476</v>
      </c>
    </row>
    <row r="1269" spans="12:14" x14ac:dyDescent="0.25">
      <c r="L1269" s="22">
        <v>1241</v>
      </c>
      <c r="M1269" s="6">
        <f t="shared" si="97"/>
        <v>0.1241</v>
      </c>
      <c r="N1269" s="7">
        <f t="shared" si="96"/>
        <v>38.452675336141908</v>
      </c>
    </row>
    <row r="1270" spans="12:14" x14ac:dyDescent="0.25">
      <c r="L1270" s="22">
        <v>1242</v>
      </c>
      <c r="M1270" s="6">
        <f t="shared" si="97"/>
        <v>0.1242</v>
      </c>
      <c r="N1270" s="7">
        <f t="shared" si="96"/>
        <v>38.457556385742464</v>
      </c>
    </row>
    <row r="1271" spans="12:14" x14ac:dyDescent="0.25">
      <c r="L1271" s="22">
        <v>1243</v>
      </c>
      <c r="M1271" s="6">
        <f t="shared" si="97"/>
        <v>0.12429999999999999</v>
      </c>
      <c r="N1271" s="7">
        <f t="shared" si="96"/>
        <v>38.462434686944995</v>
      </c>
    </row>
    <row r="1272" spans="12:14" x14ac:dyDescent="0.25">
      <c r="L1272" s="22">
        <v>1244</v>
      </c>
      <c r="M1272" s="6">
        <f t="shared" si="97"/>
        <v>0.1244</v>
      </c>
      <c r="N1272" s="7">
        <f t="shared" si="96"/>
        <v>38.467310244002455</v>
      </c>
    </row>
    <row r="1273" spans="12:14" x14ac:dyDescent="0.25">
      <c r="L1273" s="22">
        <v>1245</v>
      </c>
      <c r="M1273" s="6">
        <f t="shared" si="97"/>
        <v>0.1245</v>
      </c>
      <c r="N1273" s="7">
        <f t="shared" si="96"/>
        <v>38.472183061158063</v>
      </c>
    </row>
    <row r="1274" spans="12:14" x14ac:dyDescent="0.25">
      <c r="L1274" s="22">
        <v>1246</v>
      </c>
      <c r="M1274" s="6">
        <f t="shared" si="97"/>
        <v>0.1246</v>
      </c>
      <c r="N1274" s="7">
        <f t="shared" si="96"/>
        <v>38.477053142645296</v>
      </c>
    </row>
    <row r="1275" spans="12:14" x14ac:dyDescent="0.25">
      <c r="L1275" s="22">
        <v>1247</v>
      </c>
      <c r="M1275" s="6">
        <f t="shared" si="97"/>
        <v>0.12470000000000001</v>
      </c>
      <c r="N1275" s="7">
        <f t="shared" si="96"/>
        <v>38.481920492687877</v>
      </c>
    </row>
    <row r="1276" spans="12:14" x14ac:dyDescent="0.25">
      <c r="L1276" s="22">
        <v>1248</v>
      </c>
      <c r="M1276" s="6">
        <f t="shared" si="97"/>
        <v>0.12479999999999999</v>
      </c>
      <c r="N1276" s="7">
        <f t="shared" si="96"/>
        <v>38.486785115499856</v>
      </c>
    </row>
    <row r="1277" spans="12:14" x14ac:dyDescent="0.25">
      <c r="L1277" s="22">
        <v>1249</v>
      </c>
      <c r="M1277" s="6">
        <f t="shared" si="97"/>
        <v>0.1249</v>
      </c>
      <c r="N1277" s="7">
        <f t="shared" si="96"/>
        <v>38.491647015285615</v>
      </c>
    </row>
    <row r="1278" spans="12:14" x14ac:dyDescent="0.25">
      <c r="L1278" s="22">
        <v>1250</v>
      </c>
      <c r="M1278" s="6">
        <f t="shared" si="97"/>
        <v>0.125</v>
      </c>
      <c r="N1278" s="7">
        <f t="shared" si="96"/>
        <v>38.49650619623992</v>
      </c>
    </row>
    <row r="1279" spans="12:14" x14ac:dyDescent="0.25">
      <c r="L1279" s="22">
        <v>1251</v>
      </c>
      <c r="M1279" s="6">
        <f t="shared" si="97"/>
        <v>0.12509999999999999</v>
      </c>
      <c r="N1279" s="7">
        <f t="shared" si="96"/>
        <v>38.501362662547919</v>
      </c>
    </row>
    <row r="1280" spans="12:14" x14ac:dyDescent="0.25">
      <c r="L1280" s="22">
        <v>1252</v>
      </c>
      <c r="M1280" s="6">
        <f t="shared" si="97"/>
        <v>0.12520000000000001</v>
      </c>
      <c r="N1280" s="7">
        <f t="shared" si="96"/>
        <v>38.5062164183852</v>
      </c>
    </row>
    <row r="1281" spans="12:14" x14ac:dyDescent="0.25">
      <c r="L1281" s="22">
        <v>1253</v>
      </c>
      <c r="M1281" s="6">
        <f t="shared" si="97"/>
        <v>0.12529999999999999</v>
      </c>
      <c r="N1281" s="7">
        <f t="shared" si="96"/>
        <v>38.511067467917819</v>
      </c>
    </row>
    <row r="1282" spans="12:14" x14ac:dyDescent="0.25">
      <c r="L1282" s="22">
        <v>1254</v>
      </c>
      <c r="M1282" s="6">
        <f t="shared" si="97"/>
        <v>0.12540000000000001</v>
      </c>
      <c r="N1282" s="7">
        <f t="shared" si="96"/>
        <v>38.515915815302286</v>
      </c>
    </row>
    <row r="1283" spans="12:14" x14ac:dyDescent="0.25">
      <c r="L1283" s="22">
        <v>1255</v>
      </c>
      <c r="M1283" s="6">
        <f t="shared" si="97"/>
        <v>0.1255</v>
      </c>
      <c r="N1283" s="7">
        <f t="shared" si="96"/>
        <v>38.520761464685677</v>
      </c>
    </row>
    <row r="1284" spans="12:14" x14ac:dyDescent="0.25">
      <c r="L1284" s="22">
        <v>1256</v>
      </c>
      <c r="M1284" s="6">
        <f t="shared" si="97"/>
        <v>0.12559999999999999</v>
      </c>
      <c r="N1284" s="7">
        <f t="shared" si="96"/>
        <v>38.525604420205575</v>
      </c>
    </row>
    <row r="1285" spans="12:14" x14ac:dyDescent="0.25">
      <c r="L1285" s="22">
        <v>1257</v>
      </c>
      <c r="M1285" s="6">
        <f t="shared" si="97"/>
        <v>0.12570000000000001</v>
      </c>
      <c r="N1285" s="7">
        <f t="shared" si="96"/>
        <v>38.530444685990162</v>
      </c>
    </row>
    <row r="1286" spans="12:14" x14ac:dyDescent="0.25">
      <c r="L1286" s="22">
        <v>1258</v>
      </c>
      <c r="M1286" s="6">
        <f t="shared" si="97"/>
        <v>0.1258</v>
      </c>
      <c r="N1286" s="7">
        <f t="shared" si="96"/>
        <v>38.535282266158205</v>
      </c>
    </row>
    <row r="1287" spans="12:14" x14ac:dyDescent="0.25">
      <c r="L1287" s="22">
        <v>1259</v>
      </c>
      <c r="M1287" s="6">
        <f t="shared" si="97"/>
        <v>0.12590000000000001</v>
      </c>
      <c r="N1287" s="7">
        <f t="shared" si="96"/>
        <v>38.540117164819137</v>
      </c>
    </row>
    <row r="1288" spans="12:14" x14ac:dyDescent="0.25">
      <c r="L1288" s="22">
        <v>1260</v>
      </c>
      <c r="M1288" s="6">
        <f t="shared" si="97"/>
        <v>0.126</v>
      </c>
      <c r="N1288" s="7">
        <f t="shared" si="96"/>
        <v>38.544949386073029</v>
      </c>
    </row>
    <row r="1289" spans="12:14" x14ac:dyDescent="0.25">
      <c r="L1289" s="22">
        <v>1261</v>
      </c>
      <c r="M1289" s="6">
        <f t="shared" si="97"/>
        <v>0.12609999999999999</v>
      </c>
      <c r="N1289" s="7">
        <f t="shared" si="96"/>
        <v>38.549778934010661</v>
      </c>
    </row>
    <row r="1290" spans="12:14" x14ac:dyDescent="0.25">
      <c r="L1290" s="22">
        <v>1262</v>
      </c>
      <c r="M1290" s="6">
        <f t="shared" si="97"/>
        <v>0.12620000000000001</v>
      </c>
      <c r="N1290" s="7">
        <f t="shared" si="96"/>
        <v>38.554605812713504</v>
      </c>
    </row>
    <row r="1291" spans="12:14" x14ac:dyDescent="0.25">
      <c r="L1291" s="22">
        <v>1263</v>
      </c>
      <c r="M1291" s="6">
        <f t="shared" si="97"/>
        <v>0.1263</v>
      </c>
      <c r="N1291" s="7">
        <f t="shared" si="96"/>
        <v>38.559430026253821</v>
      </c>
    </row>
    <row r="1292" spans="12:14" x14ac:dyDescent="0.25">
      <c r="L1292" s="22">
        <v>1264</v>
      </c>
      <c r="M1292" s="6">
        <f t="shared" si="97"/>
        <v>0.12640000000000001</v>
      </c>
      <c r="N1292" s="7">
        <f t="shared" si="96"/>
        <v>38.564251578694616</v>
      </c>
    </row>
    <row r="1293" spans="12:14" x14ac:dyDescent="0.25">
      <c r="L1293" s="22">
        <v>1265</v>
      </c>
      <c r="M1293" s="6">
        <f t="shared" si="97"/>
        <v>0.1265</v>
      </c>
      <c r="N1293" s="7">
        <f t="shared" si="96"/>
        <v>38.569070474089727</v>
      </c>
    </row>
    <row r="1294" spans="12:14" x14ac:dyDescent="0.25">
      <c r="L1294" s="22">
        <v>1266</v>
      </c>
      <c r="M1294" s="6">
        <f t="shared" si="97"/>
        <v>0.12659999999999999</v>
      </c>
      <c r="N1294" s="7">
        <f t="shared" si="96"/>
        <v>38.573886716483798</v>
      </c>
    </row>
    <row r="1295" spans="12:14" x14ac:dyDescent="0.25">
      <c r="L1295" s="22">
        <v>1267</v>
      </c>
      <c r="M1295" s="6">
        <f t="shared" si="97"/>
        <v>0.12670000000000001</v>
      </c>
      <c r="N1295" s="7">
        <f t="shared" si="96"/>
        <v>38.578700309912371</v>
      </c>
    </row>
    <row r="1296" spans="12:14" x14ac:dyDescent="0.25">
      <c r="L1296" s="22">
        <v>1268</v>
      </c>
      <c r="M1296" s="6">
        <f t="shared" si="97"/>
        <v>0.1268</v>
      </c>
      <c r="N1296" s="7">
        <f t="shared" si="96"/>
        <v>38.583511258401842</v>
      </c>
    </row>
    <row r="1297" spans="12:14" x14ac:dyDescent="0.25">
      <c r="L1297" s="22">
        <v>1269</v>
      </c>
      <c r="M1297" s="6">
        <f t="shared" si="97"/>
        <v>0.12690000000000001</v>
      </c>
      <c r="N1297" s="7">
        <f t="shared" si="96"/>
        <v>38.588319565969556</v>
      </c>
    </row>
    <row r="1298" spans="12:14" x14ac:dyDescent="0.25">
      <c r="L1298" s="22">
        <v>1270</v>
      </c>
      <c r="M1298" s="6">
        <f t="shared" si="97"/>
        <v>0.127</v>
      </c>
      <c r="N1298" s="7">
        <f t="shared" si="96"/>
        <v>38.593125236623777</v>
      </c>
    </row>
    <row r="1299" spans="12:14" x14ac:dyDescent="0.25">
      <c r="L1299" s="22">
        <v>1271</v>
      </c>
      <c r="M1299" s="6">
        <f t="shared" si="97"/>
        <v>0.12709999999999999</v>
      </c>
      <c r="N1299" s="7">
        <f t="shared" si="96"/>
        <v>38.597928274363767</v>
      </c>
    </row>
    <row r="1300" spans="12:14" x14ac:dyDescent="0.25">
      <c r="L1300" s="22">
        <v>1272</v>
      </c>
      <c r="M1300" s="6">
        <f t="shared" si="97"/>
        <v>0.12720000000000001</v>
      </c>
      <c r="N1300" s="7">
        <f t="shared" si="96"/>
        <v>38.60272868317977</v>
      </c>
    </row>
    <row r="1301" spans="12:14" x14ac:dyDescent="0.25">
      <c r="L1301" s="22">
        <v>1273</v>
      </c>
      <c r="M1301" s="6">
        <f t="shared" si="97"/>
        <v>0.1273</v>
      </c>
      <c r="N1301" s="7">
        <f t="shared" si="96"/>
        <v>38.60752646705307</v>
      </c>
    </row>
    <row r="1302" spans="12:14" x14ac:dyDescent="0.25">
      <c r="L1302" s="22">
        <v>1274</v>
      </c>
      <c r="M1302" s="6">
        <f t="shared" si="97"/>
        <v>0.12740000000000001</v>
      </c>
      <c r="N1302" s="7">
        <f t="shared" si="96"/>
        <v>38.612321629956021</v>
      </c>
    </row>
    <row r="1303" spans="12:14" x14ac:dyDescent="0.25">
      <c r="L1303" s="22">
        <v>1275</v>
      </c>
      <c r="M1303" s="6">
        <f t="shared" si="97"/>
        <v>0.1275</v>
      </c>
      <c r="N1303" s="7">
        <f t="shared" si="96"/>
        <v>38.617114175852016</v>
      </c>
    </row>
    <row r="1304" spans="12:14" x14ac:dyDescent="0.25">
      <c r="L1304" s="22">
        <v>1276</v>
      </c>
      <c r="M1304" s="6">
        <f t="shared" si="97"/>
        <v>0.12759999999999999</v>
      </c>
      <c r="N1304" s="7">
        <f t="shared" si="96"/>
        <v>38.621904108695603</v>
      </c>
    </row>
    <row r="1305" spans="12:14" x14ac:dyDescent="0.25">
      <c r="L1305" s="22">
        <v>1277</v>
      </c>
      <c r="M1305" s="6">
        <f t="shared" si="97"/>
        <v>0.12770000000000001</v>
      </c>
      <c r="N1305" s="7">
        <f t="shared" si="96"/>
        <v>38.626691432432452</v>
      </c>
    </row>
    <row r="1306" spans="12:14" x14ac:dyDescent="0.25">
      <c r="L1306" s="22">
        <v>1278</v>
      </c>
      <c r="M1306" s="6">
        <f t="shared" si="97"/>
        <v>0.1278</v>
      </c>
      <c r="N1306" s="7">
        <f t="shared" si="96"/>
        <v>38.631476150999397</v>
      </c>
    </row>
    <row r="1307" spans="12:14" x14ac:dyDescent="0.25">
      <c r="L1307" s="22">
        <v>1279</v>
      </c>
      <c r="M1307" s="6">
        <f t="shared" si="97"/>
        <v>0.12790000000000001</v>
      </c>
      <c r="N1307" s="7">
        <f t="shared" si="96"/>
        <v>38.636258268324454</v>
      </c>
    </row>
    <row r="1308" spans="12:14" x14ac:dyDescent="0.25">
      <c r="L1308" s="22">
        <v>1280</v>
      </c>
      <c r="M1308" s="6">
        <f t="shared" si="97"/>
        <v>0.128</v>
      </c>
      <c r="N1308" s="7">
        <f t="shared" si="96"/>
        <v>38.641037788326884</v>
      </c>
    </row>
    <row r="1309" spans="12:14" x14ac:dyDescent="0.25">
      <c r="L1309" s="22">
        <v>1281</v>
      </c>
      <c r="M1309" s="6">
        <f t="shared" si="97"/>
        <v>0.12809999999999999</v>
      </c>
      <c r="N1309" s="7">
        <f t="shared" ref="N1309:N1372" si="98">_xlfn.NORM.INV(M1309,$B$4,$E$4)</f>
        <v>38.645814714917151</v>
      </c>
    </row>
    <row r="1310" spans="12:14" x14ac:dyDescent="0.25">
      <c r="L1310" s="22">
        <v>1282</v>
      </c>
      <c r="M1310" s="6">
        <f t="shared" ref="M1310:M1373" si="99">$L1310/(9999+1)</f>
        <v>0.12820000000000001</v>
      </c>
      <c r="N1310" s="7">
        <f t="shared" si="98"/>
        <v>38.650589051997038</v>
      </c>
    </row>
    <row r="1311" spans="12:14" x14ac:dyDescent="0.25">
      <c r="L1311" s="22">
        <v>1283</v>
      </c>
      <c r="M1311" s="6">
        <f t="shared" si="99"/>
        <v>0.1283</v>
      </c>
      <c r="N1311" s="7">
        <f t="shared" si="98"/>
        <v>38.655360803459587</v>
      </c>
    </row>
    <row r="1312" spans="12:14" x14ac:dyDescent="0.25">
      <c r="L1312" s="22">
        <v>1284</v>
      </c>
      <c r="M1312" s="6">
        <f t="shared" si="99"/>
        <v>0.12839999999999999</v>
      </c>
      <c r="N1312" s="7">
        <f t="shared" si="98"/>
        <v>38.660129973189186</v>
      </c>
    </row>
    <row r="1313" spans="12:14" x14ac:dyDescent="0.25">
      <c r="L1313" s="22">
        <v>1285</v>
      </c>
      <c r="M1313" s="6">
        <f t="shared" si="99"/>
        <v>0.1285</v>
      </c>
      <c r="N1313" s="7">
        <f t="shared" si="98"/>
        <v>38.664896565061582</v>
      </c>
    </row>
    <row r="1314" spans="12:14" x14ac:dyDescent="0.25">
      <c r="L1314" s="22">
        <v>1286</v>
      </c>
      <c r="M1314" s="6">
        <f t="shared" si="99"/>
        <v>0.12859999999999999</v>
      </c>
      <c r="N1314" s="7">
        <f t="shared" si="98"/>
        <v>38.669660582943855</v>
      </c>
    </row>
    <row r="1315" spans="12:14" x14ac:dyDescent="0.25">
      <c r="L1315" s="22">
        <v>1287</v>
      </c>
      <c r="M1315" s="6">
        <f t="shared" si="99"/>
        <v>0.12870000000000001</v>
      </c>
      <c r="N1315" s="7">
        <f t="shared" si="98"/>
        <v>38.674422030694537</v>
      </c>
    </row>
    <row r="1316" spans="12:14" x14ac:dyDescent="0.25">
      <c r="L1316" s="22">
        <v>1288</v>
      </c>
      <c r="M1316" s="6">
        <f t="shared" si="99"/>
        <v>0.1288</v>
      </c>
      <c r="N1316" s="7">
        <f t="shared" si="98"/>
        <v>38.679180912163552</v>
      </c>
    </row>
    <row r="1317" spans="12:14" x14ac:dyDescent="0.25">
      <c r="L1317" s="22">
        <v>1289</v>
      </c>
      <c r="M1317" s="6">
        <f t="shared" si="99"/>
        <v>0.12889999999999999</v>
      </c>
      <c r="N1317" s="7">
        <f t="shared" si="98"/>
        <v>38.68393723119231</v>
      </c>
    </row>
    <row r="1318" spans="12:14" x14ac:dyDescent="0.25">
      <c r="L1318" s="22">
        <v>1290</v>
      </c>
      <c r="M1318" s="6">
        <f t="shared" si="99"/>
        <v>0.129</v>
      </c>
      <c r="N1318" s="7">
        <f t="shared" si="98"/>
        <v>38.688690991613662</v>
      </c>
    </row>
    <row r="1319" spans="12:14" x14ac:dyDescent="0.25">
      <c r="L1319" s="22">
        <v>1291</v>
      </c>
      <c r="M1319" s="6">
        <f t="shared" si="99"/>
        <v>0.12909999999999999</v>
      </c>
      <c r="N1319" s="7">
        <f t="shared" si="98"/>
        <v>38.693442197252011</v>
      </c>
    </row>
    <row r="1320" spans="12:14" x14ac:dyDescent="0.25">
      <c r="L1320" s="22">
        <v>1292</v>
      </c>
      <c r="M1320" s="6">
        <f t="shared" si="99"/>
        <v>0.12920000000000001</v>
      </c>
      <c r="N1320" s="7">
        <f t="shared" si="98"/>
        <v>38.698190851923243</v>
      </c>
    </row>
    <row r="1321" spans="12:14" x14ac:dyDescent="0.25">
      <c r="L1321" s="22">
        <v>1293</v>
      </c>
      <c r="M1321" s="6">
        <f t="shared" si="99"/>
        <v>0.1293</v>
      </c>
      <c r="N1321" s="7">
        <f t="shared" si="98"/>
        <v>38.702936959434851</v>
      </c>
    </row>
    <row r="1322" spans="12:14" x14ac:dyDescent="0.25">
      <c r="L1322" s="22">
        <v>1294</v>
      </c>
      <c r="M1322" s="6">
        <f t="shared" si="99"/>
        <v>0.12939999999999999</v>
      </c>
      <c r="N1322" s="7">
        <f t="shared" si="98"/>
        <v>38.707680523585864</v>
      </c>
    </row>
    <row r="1323" spans="12:14" x14ac:dyDescent="0.25">
      <c r="L1323" s="22">
        <v>1295</v>
      </c>
      <c r="M1323" s="6">
        <f t="shared" si="99"/>
        <v>0.1295</v>
      </c>
      <c r="N1323" s="7">
        <f t="shared" si="98"/>
        <v>38.712421548166951</v>
      </c>
    </row>
    <row r="1324" spans="12:14" x14ac:dyDescent="0.25">
      <c r="L1324" s="22">
        <v>1296</v>
      </c>
      <c r="M1324" s="6">
        <f t="shared" si="99"/>
        <v>0.12959999999999999</v>
      </c>
      <c r="N1324" s="7">
        <f t="shared" si="98"/>
        <v>38.717160036960387</v>
      </c>
    </row>
    <row r="1325" spans="12:14" x14ac:dyDescent="0.25">
      <c r="L1325" s="22">
        <v>1297</v>
      </c>
      <c r="M1325" s="6">
        <f t="shared" si="99"/>
        <v>0.12970000000000001</v>
      </c>
      <c r="N1325" s="7">
        <f t="shared" si="98"/>
        <v>38.721895993740134</v>
      </c>
    </row>
    <row r="1326" spans="12:14" x14ac:dyDescent="0.25">
      <c r="L1326" s="22">
        <v>1298</v>
      </c>
      <c r="M1326" s="6">
        <f t="shared" si="99"/>
        <v>0.1298</v>
      </c>
      <c r="N1326" s="7">
        <f t="shared" si="98"/>
        <v>38.726629422271792</v>
      </c>
    </row>
    <row r="1327" spans="12:14" x14ac:dyDescent="0.25">
      <c r="L1327" s="22">
        <v>1299</v>
      </c>
      <c r="M1327" s="6">
        <f t="shared" si="99"/>
        <v>0.12989999999999999</v>
      </c>
      <c r="N1327" s="7">
        <f t="shared" si="98"/>
        <v>38.731360326312725</v>
      </c>
    </row>
    <row r="1328" spans="12:14" x14ac:dyDescent="0.25">
      <c r="L1328" s="22">
        <v>1300</v>
      </c>
      <c r="M1328" s="6">
        <f t="shared" si="99"/>
        <v>0.13</v>
      </c>
      <c r="N1328" s="7">
        <f t="shared" si="98"/>
        <v>38.736088709611991</v>
      </c>
    </row>
    <row r="1329" spans="12:14" x14ac:dyDescent="0.25">
      <c r="L1329" s="22">
        <v>1301</v>
      </c>
      <c r="M1329" s="6">
        <f t="shared" si="99"/>
        <v>0.13009999999999999</v>
      </c>
      <c r="N1329" s="7">
        <f t="shared" si="98"/>
        <v>38.740814575910406</v>
      </c>
    </row>
    <row r="1330" spans="12:14" x14ac:dyDescent="0.25">
      <c r="L1330" s="22">
        <v>1302</v>
      </c>
      <c r="M1330" s="6">
        <f t="shared" si="99"/>
        <v>0.13020000000000001</v>
      </c>
      <c r="N1330" s="7">
        <f t="shared" si="98"/>
        <v>38.745537928940585</v>
      </c>
    </row>
    <row r="1331" spans="12:14" x14ac:dyDescent="0.25">
      <c r="L1331" s="22">
        <v>1303</v>
      </c>
      <c r="M1331" s="6">
        <f t="shared" si="99"/>
        <v>0.1303</v>
      </c>
      <c r="N1331" s="7">
        <f t="shared" si="98"/>
        <v>38.750258772426932</v>
      </c>
    </row>
    <row r="1332" spans="12:14" x14ac:dyDescent="0.25">
      <c r="L1332" s="22">
        <v>1304</v>
      </c>
      <c r="M1332" s="6">
        <f t="shared" si="99"/>
        <v>0.13039999999999999</v>
      </c>
      <c r="N1332" s="7">
        <f t="shared" si="98"/>
        <v>38.75497711008569</v>
      </c>
    </row>
    <row r="1333" spans="12:14" x14ac:dyDescent="0.25">
      <c r="L1333" s="22">
        <v>1305</v>
      </c>
      <c r="M1333" s="6">
        <f t="shared" si="99"/>
        <v>0.1305</v>
      </c>
      <c r="N1333" s="7">
        <f t="shared" si="98"/>
        <v>38.759692945624963</v>
      </c>
    </row>
    <row r="1334" spans="12:14" x14ac:dyDescent="0.25">
      <c r="L1334" s="22">
        <v>1306</v>
      </c>
      <c r="M1334" s="6">
        <f t="shared" si="99"/>
        <v>0.13059999999999999</v>
      </c>
      <c r="N1334" s="7">
        <f t="shared" si="98"/>
        <v>38.764406282744702</v>
      </c>
    </row>
    <row r="1335" spans="12:14" x14ac:dyDescent="0.25">
      <c r="L1335" s="22">
        <v>1307</v>
      </c>
      <c r="M1335" s="6">
        <f t="shared" si="99"/>
        <v>0.13070000000000001</v>
      </c>
      <c r="N1335" s="7">
        <f t="shared" si="98"/>
        <v>38.769117125136816</v>
      </c>
    </row>
    <row r="1336" spans="12:14" x14ac:dyDescent="0.25">
      <c r="L1336" s="22">
        <v>1308</v>
      </c>
      <c r="M1336" s="6">
        <f t="shared" si="99"/>
        <v>0.1308</v>
      </c>
      <c r="N1336" s="7">
        <f t="shared" si="98"/>
        <v>38.773825476485086</v>
      </c>
    </row>
    <row r="1337" spans="12:14" x14ac:dyDescent="0.25">
      <c r="L1337" s="22">
        <v>1309</v>
      </c>
      <c r="M1337" s="6">
        <f t="shared" si="99"/>
        <v>0.13089999999999999</v>
      </c>
      <c r="N1337" s="7">
        <f t="shared" si="98"/>
        <v>38.778531340465271</v>
      </c>
    </row>
    <row r="1338" spans="12:14" x14ac:dyDescent="0.25">
      <c r="L1338" s="22">
        <v>1310</v>
      </c>
      <c r="M1338" s="6">
        <f t="shared" si="99"/>
        <v>0.13100000000000001</v>
      </c>
      <c r="N1338" s="7">
        <f t="shared" si="98"/>
        <v>38.783234720745106</v>
      </c>
    </row>
    <row r="1339" spans="12:14" x14ac:dyDescent="0.25">
      <c r="L1339" s="22">
        <v>1311</v>
      </c>
      <c r="M1339" s="6">
        <f t="shared" si="99"/>
        <v>0.13109999999999999</v>
      </c>
      <c r="N1339" s="7">
        <f t="shared" si="98"/>
        <v>38.787935620984314</v>
      </c>
    </row>
    <row r="1340" spans="12:14" x14ac:dyDescent="0.25">
      <c r="L1340" s="22">
        <v>1312</v>
      </c>
      <c r="M1340" s="6">
        <f t="shared" si="99"/>
        <v>0.13120000000000001</v>
      </c>
      <c r="N1340" s="7">
        <f t="shared" si="98"/>
        <v>38.792634044834656</v>
      </c>
    </row>
    <row r="1341" spans="12:14" x14ac:dyDescent="0.25">
      <c r="L1341" s="22">
        <v>1313</v>
      </c>
      <c r="M1341" s="6">
        <f t="shared" si="99"/>
        <v>0.1313</v>
      </c>
      <c r="N1341" s="7">
        <f t="shared" si="98"/>
        <v>38.797329995939918</v>
      </c>
    </row>
    <row r="1342" spans="12:14" x14ac:dyDescent="0.25">
      <c r="L1342" s="22">
        <v>1314</v>
      </c>
      <c r="M1342" s="6">
        <f t="shared" si="99"/>
        <v>0.13139999999999999</v>
      </c>
      <c r="N1342" s="7">
        <f t="shared" si="98"/>
        <v>38.802023477935961</v>
      </c>
    </row>
    <row r="1343" spans="12:14" x14ac:dyDescent="0.25">
      <c r="L1343" s="22">
        <v>1315</v>
      </c>
      <c r="M1343" s="6">
        <f t="shared" si="99"/>
        <v>0.13150000000000001</v>
      </c>
      <c r="N1343" s="7">
        <f t="shared" si="98"/>
        <v>38.806714494450759</v>
      </c>
    </row>
    <row r="1344" spans="12:14" x14ac:dyDescent="0.25">
      <c r="L1344" s="22">
        <v>1316</v>
      </c>
      <c r="M1344" s="6">
        <f t="shared" si="99"/>
        <v>0.13159999999999999</v>
      </c>
      <c r="N1344" s="7">
        <f t="shared" si="98"/>
        <v>38.811403049104378</v>
      </c>
    </row>
    <row r="1345" spans="12:14" x14ac:dyDescent="0.25">
      <c r="L1345" s="22">
        <v>1317</v>
      </c>
      <c r="M1345" s="6">
        <f t="shared" si="99"/>
        <v>0.13170000000000001</v>
      </c>
      <c r="N1345" s="7">
        <f t="shared" si="98"/>
        <v>38.816089145509025</v>
      </c>
    </row>
    <row r="1346" spans="12:14" x14ac:dyDescent="0.25">
      <c r="L1346" s="22">
        <v>1318</v>
      </c>
      <c r="M1346" s="6">
        <f t="shared" si="99"/>
        <v>0.1318</v>
      </c>
      <c r="N1346" s="7">
        <f t="shared" si="98"/>
        <v>38.820772787269085</v>
      </c>
    </row>
    <row r="1347" spans="12:14" x14ac:dyDescent="0.25">
      <c r="L1347" s="22">
        <v>1319</v>
      </c>
      <c r="M1347" s="6">
        <f t="shared" si="99"/>
        <v>0.13189999999999999</v>
      </c>
      <c r="N1347" s="7">
        <f t="shared" si="98"/>
        <v>38.825453977981127</v>
      </c>
    </row>
    <row r="1348" spans="12:14" x14ac:dyDescent="0.25">
      <c r="L1348" s="22">
        <v>1320</v>
      </c>
      <c r="M1348" s="6">
        <f t="shared" si="99"/>
        <v>0.13200000000000001</v>
      </c>
      <c r="N1348" s="7">
        <f t="shared" si="98"/>
        <v>38.830132721233895</v>
      </c>
    </row>
    <row r="1349" spans="12:14" x14ac:dyDescent="0.25">
      <c r="L1349" s="22">
        <v>1321</v>
      </c>
      <c r="M1349" s="6">
        <f t="shared" si="99"/>
        <v>0.1321</v>
      </c>
      <c r="N1349" s="7">
        <f t="shared" si="98"/>
        <v>38.834809020608425</v>
      </c>
    </row>
    <row r="1350" spans="12:14" x14ac:dyDescent="0.25">
      <c r="L1350" s="22">
        <v>1322</v>
      </c>
      <c r="M1350" s="6">
        <f t="shared" si="99"/>
        <v>0.13220000000000001</v>
      </c>
      <c r="N1350" s="7">
        <f t="shared" si="98"/>
        <v>38.839482879677945</v>
      </c>
    </row>
    <row r="1351" spans="12:14" x14ac:dyDescent="0.25">
      <c r="L1351" s="22">
        <v>1323</v>
      </c>
      <c r="M1351" s="6">
        <f t="shared" si="99"/>
        <v>0.1323</v>
      </c>
      <c r="N1351" s="7">
        <f t="shared" si="98"/>
        <v>38.844154302008015</v>
      </c>
    </row>
    <row r="1352" spans="12:14" x14ac:dyDescent="0.25">
      <c r="L1352" s="22">
        <v>1324</v>
      </c>
      <c r="M1352" s="6">
        <f t="shared" si="99"/>
        <v>0.13239999999999999</v>
      </c>
      <c r="N1352" s="7">
        <f t="shared" si="98"/>
        <v>38.848823291156449</v>
      </c>
    </row>
    <row r="1353" spans="12:14" x14ac:dyDescent="0.25">
      <c r="L1353" s="22">
        <v>1325</v>
      </c>
      <c r="M1353" s="6">
        <f t="shared" si="99"/>
        <v>0.13250000000000001</v>
      </c>
      <c r="N1353" s="7">
        <f t="shared" si="98"/>
        <v>38.853489850673405</v>
      </c>
    </row>
    <row r="1354" spans="12:14" x14ac:dyDescent="0.25">
      <c r="L1354" s="22">
        <v>1326</v>
      </c>
      <c r="M1354" s="6">
        <f t="shared" si="99"/>
        <v>0.1326</v>
      </c>
      <c r="N1354" s="7">
        <f t="shared" si="98"/>
        <v>38.858153984101392</v>
      </c>
    </row>
    <row r="1355" spans="12:14" x14ac:dyDescent="0.25">
      <c r="L1355" s="22">
        <v>1327</v>
      </c>
      <c r="M1355" s="6">
        <f t="shared" si="99"/>
        <v>0.13270000000000001</v>
      </c>
      <c r="N1355" s="7">
        <f t="shared" si="98"/>
        <v>38.862815694975261</v>
      </c>
    </row>
    <row r="1356" spans="12:14" x14ac:dyDescent="0.25">
      <c r="L1356" s="22">
        <v>1328</v>
      </c>
      <c r="M1356" s="6">
        <f t="shared" si="99"/>
        <v>0.1328</v>
      </c>
      <c r="N1356" s="7">
        <f t="shared" si="98"/>
        <v>38.86747498682228</v>
      </c>
    </row>
    <row r="1357" spans="12:14" x14ac:dyDescent="0.25">
      <c r="L1357" s="22">
        <v>1329</v>
      </c>
      <c r="M1357" s="6">
        <f t="shared" si="99"/>
        <v>0.13289999999999999</v>
      </c>
      <c r="N1357" s="7">
        <f t="shared" si="98"/>
        <v>38.872131863162124</v>
      </c>
    </row>
    <row r="1358" spans="12:14" x14ac:dyDescent="0.25">
      <c r="L1358" s="22">
        <v>1330</v>
      </c>
      <c r="M1358" s="6">
        <f t="shared" si="99"/>
        <v>0.13300000000000001</v>
      </c>
      <c r="N1358" s="7">
        <f t="shared" si="98"/>
        <v>38.876786327506885</v>
      </c>
    </row>
    <row r="1359" spans="12:14" x14ac:dyDescent="0.25">
      <c r="L1359" s="22">
        <v>1331</v>
      </c>
      <c r="M1359" s="6">
        <f t="shared" si="99"/>
        <v>0.1331</v>
      </c>
      <c r="N1359" s="7">
        <f t="shared" si="98"/>
        <v>38.881438383361129</v>
      </c>
    </row>
    <row r="1360" spans="12:14" x14ac:dyDescent="0.25">
      <c r="L1360" s="22">
        <v>1332</v>
      </c>
      <c r="M1360" s="6">
        <f t="shared" si="99"/>
        <v>0.13320000000000001</v>
      </c>
      <c r="N1360" s="7">
        <f t="shared" si="98"/>
        <v>38.886088034221885</v>
      </c>
    </row>
    <row r="1361" spans="12:14" x14ac:dyDescent="0.25">
      <c r="L1361" s="22">
        <v>1333</v>
      </c>
      <c r="M1361" s="6">
        <f t="shared" si="99"/>
        <v>0.1333</v>
      </c>
      <c r="N1361" s="7">
        <f t="shared" si="98"/>
        <v>38.890735283578699</v>
      </c>
    </row>
    <row r="1362" spans="12:14" x14ac:dyDescent="0.25">
      <c r="L1362" s="22">
        <v>1334</v>
      </c>
      <c r="M1362" s="6">
        <f t="shared" si="99"/>
        <v>0.13339999999999999</v>
      </c>
      <c r="N1362" s="7">
        <f t="shared" si="98"/>
        <v>38.895380134913616</v>
      </c>
    </row>
    <row r="1363" spans="12:14" x14ac:dyDescent="0.25">
      <c r="L1363" s="22">
        <v>1335</v>
      </c>
      <c r="M1363" s="6">
        <f t="shared" si="99"/>
        <v>0.13350000000000001</v>
      </c>
      <c r="N1363" s="7">
        <f t="shared" si="98"/>
        <v>38.900022591701259</v>
      </c>
    </row>
    <row r="1364" spans="12:14" x14ac:dyDescent="0.25">
      <c r="L1364" s="22">
        <v>1336</v>
      </c>
      <c r="M1364" s="6">
        <f t="shared" si="99"/>
        <v>0.1336</v>
      </c>
      <c r="N1364" s="7">
        <f t="shared" si="98"/>
        <v>38.904662657408778</v>
      </c>
    </row>
    <row r="1365" spans="12:14" x14ac:dyDescent="0.25">
      <c r="L1365" s="22">
        <v>1337</v>
      </c>
      <c r="M1365" s="6">
        <f t="shared" si="99"/>
        <v>0.13370000000000001</v>
      </c>
      <c r="N1365" s="7">
        <f t="shared" si="98"/>
        <v>38.909300335495935</v>
      </c>
    </row>
    <row r="1366" spans="12:14" x14ac:dyDescent="0.25">
      <c r="L1366" s="22">
        <v>1338</v>
      </c>
      <c r="M1366" s="6">
        <f t="shared" si="99"/>
        <v>0.1338</v>
      </c>
      <c r="N1366" s="7">
        <f t="shared" si="98"/>
        <v>38.913935629415079</v>
      </c>
    </row>
    <row r="1367" spans="12:14" x14ac:dyDescent="0.25">
      <c r="L1367" s="22">
        <v>1339</v>
      </c>
      <c r="M1367" s="6">
        <f t="shared" si="99"/>
        <v>0.13389999999999999</v>
      </c>
      <c r="N1367" s="7">
        <f t="shared" si="98"/>
        <v>38.918568542611226</v>
      </c>
    </row>
    <row r="1368" spans="12:14" x14ac:dyDescent="0.25">
      <c r="L1368" s="22">
        <v>1340</v>
      </c>
      <c r="M1368" s="6">
        <f t="shared" si="99"/>
        <v>0.13400000000000001</v>
      </c>
      <c r="N1368" s="7">
        <f t="shared" si="98"/>
        <v>38.923199078521989</v>
      </c>
    </row>
    <row r="1369" spans="12:14" x14ac:dyDescent="0.25">
      <c r="L1369" s="22">
        <v>1341</v>
      </c>
      <c r="M1369" s="6">
        <f t="shared" si="99"/>
        <v>0.1341</v>
      </c>
      <c r="N1369" s="7">
        <f t="shared" si="98"/>
        <v>38.92782724057772</v>
      </c>
    </row>
    <row r="1370" spans="12:14" x14ac:dyDescent="0.25">
      <c r="L1370" s="22">
        <v>1342</v>
      </c>
      <c r="M1370" s="6">
        <f t="shared" si="99"/>
        <v>0.13420000000000001</v>
      </c>
      <c r="N1370" s="7">
        <f t="shared" si="98"/>
        <v>38.932453032201401</v>
      </c>
    </row>
    <row r="1371" spans="12:14" x14ac:dyDescent="0.25">
      <c r="L1371" s="22">
        <v>1343</v>
      </c>
      <c r="M1371" s="6">
        <f t="shared" si="99"/>
        <v>0.1343</v>
      </c>
      <c r="N1371" s="7">
        <f t="shared" si="98"/>
        <v>38.937076456808761</v>
      </c>
    </row>
    <row r="1372" spans="12:14" x14ac:dyDescent="0.25">
      <c r="L1372" s="22">
        <v>1344</v>
      </c>
      <c r="M1372" s="6">
        <f t="shared" si="99"/>
        <v>0.13439999999999999</v>
      </c>
      <c r="N1372" s="7">
        <f t="shared" si="98"/>
        <v>38.941697517808265</v>
      </c>
    </row>
    <row r="1373" spans="12:14" x14ac:dyDescent="0.25">
      <c r="L1373" s="22">
        <v>1345</v>
      </c>
      <c r="M1373" s="6">
        <f t="shared" si="99"/>
        <v>0.13450000000000001</v>
      </c>
      <c r="N1373" s="7">
        <f t="shared" ref="N1373:N1436" si="100">_xlfn.NORM.INV(M1373,$B$4,$E$4)</f>
        <v>38.946316218601133</v>
      </c>
    </row>
    <row r="1374" spans="12:14" x14ac:dyDescent="0.25">
      <c r="L1374" s="22">
        <v>1346</v>
      </c>
      <c r="M1374" s="6">
        <f t="shared" ref="M1374:M1437" si="101">$L1374/(9999+1)</f>
        <v>0.1346</v>
      </c>
      <c r="N1374" s="7">
        <f t="shared" si="100"/>
        <v>38.95093256258135</v>
      </c>
    </row>
    <row r="1375" spans="12:14" x14ac:dyDescent="0.25">
      <c r="L1375" s="22">
        <v>1347</v>
      </c>
      <c r="M1375" s="6">
        <f t="shared" si="101"/>
        <v>0.13469999999999999</v>
      </c>
      <c r="N1375" s="7">
        <f t="shared" si="100"/>
        <v>38.955546553135711</v>
      </c>
    </row>
    <row r="1376" spans="12:14" x14ac:dyDescent="0.25">
      <c r="L1376" s="22">
        <v>1348</v>
      </c>
      <c r="M1376" s="6">
        <f t="shared" si="101"/>
        <v>0.1348</v>
      </c>
      <c r="N1376" s="7">
        <f t="shared" si="100"/>
        <v>38.960158193643835</v>
      </c>
    </row>
    <row r="1377" spans="12:14" x14ac:dyDescent="0.25">
      <c r="L1377" s="22">
        <v>1349</v>
      </c>
      <c r="M1377" s="6">
        <f t="shared" si="101"/>
        <v>0.13489999999999999</v>
      </c>
      <c r="N1377" s="7">
        <f t="shared" si="100"/>
        <v>38.964767487478163</v>
      </c>
    </row>
    <row r="1378" spans="12:14" x14ac:dyDescent="0.25">
      <c r="L1378" s="22">
        <v>1350</v>
      </c>
      <c r="M1378" s="6">
        <f t="shared" si="101"/>
        <v>0.13500000000000001</v>
      </c>
      <c r="N1378" s="7">
        <f t="shared" si="100"/>
        <v>38.969374438004024</v>
      </c>
    </row>
    <row r="1379" spans="12:14" x14ac:dyDescent="0.25">
      <c r="L1379" s="22">
        <v>1351</v>
      </c>
      <c r="M1379" s="6">
        <f t="shared" si="101"/>
        <v>0.1351</v>
      </c>
      <c r="N1379" s="7">
        <f t="shared" si="100"/>
        <v>38.973979048579601</v>
      </c>
    </row>
    <row r="1380" spans="12:14" x14ac:dyDescent="0.25">
      <c r="L1380" s="22">
        <v>1352</v>
      </c>
      <c r="M1380" s="6">
        <f t="shared" si="101"/>
        <v>0.13519999999999999</v>
      </c>
      <c r="N1380" s="7">
        <f t="shared" si="100"/>
        <v>38.978581322555982</v>
      </c>
    </row>
    <row r="1381" spans="12:14" x14ac:dyDescent="0.25">
      <c r="L1381" s="22">
        <v>1353</v>
      </c>
      <c r="M1381" s="6">
        <f t="shared" si="101"/>
        <v>0.1353</v>
      </c>
      <c r="N1381" s="7">
        <f t="shared" si="100"/>
        <v>38.983181263277203</v>
      </c>
    </row>
    <row r="1382" spans="12:14" x14ac:dyDescent="0.25">
      <c r="L1382" s="22">
        <v>1354</v>
      </c>
      <c r="M1382" s="6">
        <f t="shared" si="101"/>
        <v>0.13539999999999999</v>
      </c>
      <c r="N1382" s="7">
        <f t="shared" si="100"/>
        <v>38.987778874080206</v>
      </c>
    </row>
    <row r="1383" spans="12:14" x14ac:dyDescent="0.25">
      <c r="L1383" s="22">
        <v>1355</v>
      </c>
      <c r="M1383" s="6">
        <f t="shared" si="101"/>
        <v>0.13550000000000001</v>
      </c>
      <c r="N1383" s="7">
        <f t="shared" si="100"/>
        <v>38.992374158294922</v>
      </c>
    </row>
    <row r="1384" spans="12:14" x14ac:dyDescent="0.25">
      <c r="L1384" s="22">
        <v>1356</v>
      </c>
      <c r="M1384" s="6">
        <f t="shared" si="101"/>
        <v>0.1356</v>
      </c>
      <c r="N1384" s="7">
        <f t="shared" si="100"/>
        <v>38.99696711924426</v>
      </c>
    </row>
    <row r="1385" spans="12:14" x14ac:dyDescent="0.25">
      <c r="L1385" s="22">
        <v>1357</v>
      </c>
      <c r="M1385" s="6">
        <f t="shared" si="101"/>
        <v>0.13569999999999999</v>
      </c>
      <c r="N1385" s="7">
        <f t="shared" si="100"/>
        <v>39.001557760244125</v>
      </c>
    </row>
    <row r="1386" spans="12:14" x14ac:dyDescent="0.25">
      <c r="L1386" s="22">
        <v>1358</v>
      </c>
      <c r="M1386" s="6">
        <f t="shared" si="101"/>
        <v>0.1358</v>
      </c>
      <c r="N1386" s="7">
        <f t="shared" si="100"/>
        <v>39.006146084603429</v>
      </c>
    </row>
    <row r="1387" spans="12:14" x14ac:dyDescent="0.25">
      <c r="L1387" s="22">
        <v>1359</v>
      </c>
      <c r="M1387" s="6">
        <f t="shared" si="101"/>
        <v>0.13589999999999999</v>
      </c>
      <c r="N1387" s="7">
        <f t="shared" si="100"/>
        <v>39.010732095624178</v>
      </c>
    </row>
    <row r="1388" spans="12:14" x14ac:dyDescent="0.25">
      <c r="L1388" s="22">
        <v>1360</v>
      </c>
      <c r="M1388" s="6">
        <f t="shared" si="101"/>
        <v>0.13600000000000001</v>
      </c>
      <c r="N1388" s="7">
        <f t="shared" si="100"/>
        <v>39.015315796601371</v>
      </c>
    </row>
    <row r="1389" spans="12:14" x14ac:dyDescent="0.25">
      <c r="L1389" s="22">
        <v>1361</v>
      </c>
      <c r="M1389" s="6">
        <f t="shared" si="101"/>
        <v>0.1361</v>
      </c>
      <c r="N1389" s="7">
        <f t="shared" si="100"/>
        <v>39.019897190823151</v>
      </c>
    </row>
    <row r="1390" spans="12:14" x14ac:dyDescent="0.25">
      <c r="L1390" s="22">
        <v>1362</v>
      </c>
      <c r="M1390" s="6">
        <f t="shared" si="101"/>
        <v>0.13619999999999999</v>
      </c>
      <c r="N1390" s="7">
        <f t="shared" si="100"/>
        <v>39.024476281570728</v>
      </c>
    </row>
    <row r="1391" spans="12:14" x14ac:dyDescent="0.25">
      <c r="L1391" s="22">
        <v>1363</v>
      </c>
      <c r="M1391" s="6">
        <f t="shared" si="101"/>
        <v>0.1363</v>
      </c>
      <c r="N1391" s="7">
        <f t="shared" si="100"/>
        <v>39.029053072118444</v>
      </c>
    </row>
    <row r="1392" spans="12:14" x14ac:dyDescent="0.25">
      <c r="L1392" s="22">
        <v>1364</v>
      </c>
      <c r="M1392" s="6">
        <f t="shared" si="101"/>
        <v>0.13639999999999999</v>
      </c>
      <c r="N1392" s="7">
        <f t="shared" si="100"/>
        <v>39.033627565733788</v>
      </c>
    </row>
    <row r="1393" spans="12:14" x14ac:dyDescent="0.25">
      <c r="L1393" s="22">
        <v>1365</v>
      </c>
      <c r="M1393" s="6">
        <f t="shared" si="101"/>
        <v>0.13650000000000001</v>
      </c>
      <c r="N1393" s="7">
        <f t="shared" si="100"/>
        <v>39.03819976567739</v>
      </c>
    </row>
    <row r="1394" spans="12:14" x14ac:dyDescent="0.25">
      <c r="L1394" s="22">
        <v>1366</v>
      </c>
      <c r="M1394" s="6">
        <f t="shared" si="101"/>
        <v>0.1366</v>
      </c>
      <c r="N1394" s="7">
        <f t="shared" si="100"/>
        <v>39.042769675203083</v>
      </c>
    </row>
    <row r="1395" spans="12:14" x14ac:dyDescent="0.25">
      <c r="L1395" s="22">
        <v>1367</v>
      </c>
      <c r="M1395" s="6">
        <f t="shared" si="101"/>
        <v>0.13669999999999999</v>
      </c>
      <c r="N1395" s="7">
        <f t="shared" si="100"/>
        <v>39.047337297557888</v>
      </c>
    </row>
    <row r="1396" spans="12:14" x14ac:dyDescent="0.25">
      <c r="L1396" s="22">
        <v>1368</v>
      </c>
      <c r="M1396" s="6">
        <f t="shared" si="101"/>
        <v>0.1368</v>
      </c>
      <c r="N1396" s="7">
        <f t="shared" si="100"/>
        <v>39.051902635982053</v>
      </c>
    </row>
    <row r="1397" spans="12:14" x14ac:dyDescent="0.25">
      <c r="L1397" s="22">
        <v>1369</v>
      </c>
      <c r="M1397" s="6">
        <f t="shared" si="101"/>
        <v>0.13689999999999999</v>
      </c>
      <c r="N1397" s="7">
        <f t="shared" si="100"/>
        <v>39.05646569370905</v>
      </c>
    </row>
    <row r="1398" spans="12:14" x14ac:dyDescent="0.25">
      <c r="L1398" s="22">
        <v>1370</v>
      </c>
      <c r="M1398" s="6">
        <f t="shared" si="101"/>
        <v>0.13700000000000001</v>
      </c>
      <c r="N1398" s="7">
        <f t="shared" si="100"/>
        <v>39.061026473965626</v>
      </c>
    </row>
    <row r="1399" spans="12:14" x14ac:dyDescent="0.25">
      <c r="L1399" s="22">
        <v>1371</v>
      </c>
      <c r="M1399" s="6">
        <f t="shared" si="101"/>
        <v>0.1371</v>
      </c>
      <c r="N1399" s="7">
        <f t="shared" si="100"/>
        <v>39.065584979971781</v>
      </c>
    </row>
    <row r="1400" spans="12:14" x14ac:dyDescent="0.25">
      <c r="L1400" s="22">
        <v>1372</v>
      </c>
      <c r="M1400" s="6">
        <f t="shared" si="101"/>
        <v>0.13719999999999999</v>
      </c>
      <c r="N1400" s="7">
        <f t="shared" si="100"/>
        <v>39.07014121494084</v>
      </c>
    </row>
    <row r="1401" spans="12:14" x14ac:dyDescent="0.25">
      <c r="L1401" s="22">
        <v>1373</v>
      </c>
      <c r="M1401" s="6">
        <f t="shared" si="101"/>
        <v>0.13730000000000001</v>
      </c>
      <c r="N1401" s="7">
        <f t="shared" si="100"/>
        <v>39.074695182079424</v>
      </c>
    </row>
    <row r="1402" spans="12:14" x14ac:dyDescent="0.25">
      <c r="L1402" s="22">
        <v>1374</v>
      </c>
      <c r="M1402" s="6">
        <f t="shared" si="101"/>
        <v>0.13739999999999999</v>
      </c>
      <c r="N1402" s="7">
        <f t="shared" si="100"/>
        <v>39.079246884587469</v>
      </c>
    </row>
    <row r="1403" spans="12:14" x14ac:dyDescent="0.25">
      <c r="L1403" s="22">
        <v>1375</v>
      </c>
      <c r="M1403" s="6">
        <f t="shared" si="101"/>
        <v>0.13750000000000001</v>
      </c>
      <c r="N1403" s="7">
        <f t="shared" si="100"/>
        <v>39.083796325658319</v>
      </c>
    </row>
    <row r="1404" spans="12:14" x14ac:dyDescent="0.25">
      <c r="L1404" s="22">
        <v>1376</v>
      </c>
      <c r="M1404" s="6">
        <f t="shared" si="101"/>
        <v>0.1376</v>
      </c>
      <c r="N1404" s="7">
        <f t="shared" si="100"/>
        <v>39.088343508478637</v>
      </c>
    </row>
    <row r="1405" spans="12:14" x14ac:dyDescent="0.25">
      <c r="L1405" s="22">
        <v>1377</v>
      </c>
      <c r="M1405" s="6">
        <f t="shared" si="101"/>
        <v>0.13769999999999999</v>
      </c>
      <c r="N1405" s="7">
        <f t="shared" si="100"/>
        <v>39.092888436228492</v>
      </c>
    </row>
    <row r="1406" spans="12:14" x14ac:dyDescent="0.25">
      <c r="L1406" s="22">
        <v>1378</v>
      </c>
      <c r="M1406" s="6">
        <f t="shared" si="101"/>
        <v>0.13780000000000001</v>
      </c>
      <c r="N1406" s="7">
        <f t="shared" si="100"/>
        <v>39.09743111208136</v>
      </c>
    </row>
    <row r="1407" spans="12:14" x14ac:dyDescent="0.25">
      <c r="L1407" s="22">
        <v>1379</v>
      </c>
      <c r="M1407" s="6">
        <f t="shared" si="101"/>
        <v>0.13789999999999999</v>
      </c>
      <c r="N1407" s="7">
        <f t="shared" si="100"/>
        <v>39.101971539204158</v>
      </c>
    </row>
    <row r="1408" spans="12:14" x14ac:dyDescent="0.25">
      <c r="L1408" s="22">
        <v>1380</v>
      </c>
      <c r="M1408" s="6">
        <f t="shared" si="101"/>
        <v>0.13800000000000001</v>
      </c>
      <c r="N1408" s="7">
        <f t="shared" si="100"/>
        <v>39.106509720757231</v>
      </c>
    </row>
    <row r="1409" spans="12:14" x14ac:dyDescent="0.25">
      <c r="L1409" s="22">
        <v>1381</v>
      </c>
      <c r="M1409" s="6">
        <f t="shared" si="101"/>
        <v>0.1381</v>
      </c>
      <c r="N1409" s="7">
        <f t="shared" si="100"/>
        <v>39.111045659894387</v>
      </c>
    </row>
    <row r="1410" spans="12:14" x14ac:dyDescent="0.25">
      <c r="L1410" s="22">
        <v>1382</v>
      </c>
      <c r="M1410" s="6">
        <f t="shared" si="101"/>
        <v>0.13819999999999999</v>
      </c>
      <c r="N1410" s="7">
        <f t="shared" si="100"/>
        <v>39.11557935976294</v>
      </c>
    </row>
    <row r="1411" spans="12:14" x14ac:dyDescent="0.25">
      <c r="L1411" s="22">
        <v>1383</v>
      </c>
      <c r="M1411" s="6">
        <f t="shared" si="101"/>
        <v>0.13830000000000001</v>
      </c>
      <c r="N1411" s="7">
        <f t="shared" si="100"/>
        <v>39.120110823503666</v>
      </c>
    </row>
    <row r="1412" spans="12:14" x14ac:dyDescent="0.25">
      <c r="L1412" s="22">
        <v>1384</v>
      </c>
      <c r="M1412" s="6">
        <f t="shared" si="101"/>
        <v>0.1384</v>
      </c>
      <c r="N1412" s="7">
        <f t="shared" si="100"/>
        <v>39.124640054250911</v>
      </c>
    </row>
    <row r="1413" spans="12:14" x14ac:dyDescent="0.25">
      <c r="L1413" s="22">
        <v>1385</v>
      </c>
      <c r="M1413" s="6">
        <f t="shared" si="101"/>
        <v>0.13850000000000001</v>
      </c>
      <c r="N1413" s="7">
        <f t="shared" si="100"/>
        <v>39.129167055132491</v>
      </c>
    </row>
    <row r="1414" spans="12:14" x14ac:dyDescent="0.25">
      <c r="L1414" s="22">
        <v>1386</v>
      </c>
      <c r="M1414" s="6">
        <f t="shared" si="101"/>
        <v>0.1386</v>
      </c>
      <c r="N1414" s="7">
        <f t="shared" si="100"/>
        <v>39.133691829269836</v>
      </c>
    </row>
    <row r="1415" spans="12:14" x14ac:dyDescent="0.25">
      <c r="L1415" s="22">
        <v>1387</v>
      </c>
      <c r="M1415" s="6">
        <f t="shared" si="101"/>
        <v>0.13869999999999999</v>
      </c>
      <c r="N1415" s="7">
        <f t="shared" si="100"/>
        <v>39.138214379777935</v>
      </c>
    </row>
    <row r="1416" spans="12:14" x14ac:dyDescent="0.25">
      <c r="L1416" s="22">
        <v>1388</v>
      </c>
      <c r="M1416" s="6">
        <f t="shared" si="101"/>
        <v>0.13880000000000001</v>
      </c>
      <c r="N1416" s="7">
        <f t="shared" si="100"/>
        <v>39.142734709765335</v>
      </c>
    </row>
    <row r="1417" spans="12:14" x14ac:dyDescent="0.25">
      <c r="L1417" s="22">
        <v>1389</v>
      </c>
      <c r="M1417" s="6">
        <f t="shared" si="101"/>
        <v>0.1389</v>
      </c>
      <c r="N1417" s="7">
        <f t="shared" si="100"/>
        <v>39.147252822334231</v>
      </c>
    </row>
    <row r="1418" spans="12:14" x14ac:dyDescent="0.25">
      <c r="L1418" s="22">
        <v>1390</v>
      </c>
      <c r="M1418" s="6">
        <f t="shared" si="101"/>
        <v>0.13900000000000001</v>
      </c>
      <c r="N1418" s="7">
        <f t="shared" si="100"/>
        <v>39.151768720580435</v>
      </c>
    </row>
    <row r="1419" spans="12:14" x14ac:dyDescent="0.25">
      <c r="L1419" s="22">
        <v>1391</v>
      </c>
      <c r="M1419" s="6">
        <f t="shared" si="101"/>
        <v>0.1391</v>
      </c>
      <c r="N1419" s="7">
        <f t="shared" si="100"/>
        <v>39.156282407593395</v>
      </c>
    </row>
    <row r="1420" spans="12:14" x14ac:dyDescent="0.25">
      <c r="L1420" s="22">
        <v>1392</v>
      </c>
      <c r="M1420" s="6">
        <f t="shared" si="101"/>
        <v>0.13919999999999999</v>
      </c>
      <c r="N1420" s="7">
        <f t="shared" si="100"/>
        <v>39.160793886456212</v>
      </c>
    </row>
    <row r="1421" spans="12:14" x14ac:dyDescent="0.25">
      <c r="L1421" s="22">
        <v>1393</v>
      </c>
      <c r="M1421" s="6">
        <f t="shared" si="101"/>
        <v>0.13930000000000001</v>
      </c>
      <c r="N1421" s="7">
        <f t="shared" si="100"/>
        <v>39.165303160245706</v>
      </c>
    </row>
    <row r="1422" spans="12:14" x14ac:dyDescent="0.25">
      <c r="L1422" s="22">
        <v>1394</v>
      </c>
      <c r="M1422" s="6">
        <f t="shared" si="101"/>
        <v>0.1394</v>
      </c>
      <c r="N1422" s="7">
        <f t="shared" si="100"/>
        <v>39.169810232032354</v>
      </c>
    </row>
    <row r="1423" spans="12:14" x14ac:dyDescent="0.25">
      <c r="L1423" s="22">
        <v>1395</v>
      </c>
      <c r="M1423" s="6">
        <f t="shared" si="101"/>
        <v>0.13950000000000001</v>
      </c>
      <c r="N1423" s="7">
        <f t="shared" si="100"/>
        <v>39.174315104880364</v>
      </c>
    </row>
    <row r="1424" spans="12:14" x14ac:dyDescent="0.25">
      <c r="L1424" s="22">
        <v>1396</v>
      </c>
      <c r="M1424" s="6">
        <f t="shared" si="101"/>
        <v>0.1396</v>
      </c>
      <c r="N1424" s="7">
        <f t="shared" si="100"/>
        <v>39.178817781847691</v>
      </c>
    </row>
    <row r="1425" spans="12:14" x14ac:dyDescent="0.25">
      <c r="L1425" s="22">
        <v>1397</v>
      </c>
      <c r="M1425" s="6">
        <f t="shared" si="101"/>
        <v>0.13969999999999999</v>
      </c>
      <c r="N1425" s="7">
        <f t="shared" si="100"/>
        <v>39.183318265985996</v>
      </c>
    </row>
    <row r="1426" spans="12:14" x14ac:dyDescent="0.25">
      <c r="L1426" s="22">
        <v>1398</v>
      </c>
      <c r="M1426" s="6">
        <f t="shared" si="101"/>
        <v>0.13980000000000001</v>
      </c>
      <c r="N1426" s="7">
        <f t="shared" si="100"/>
        <v>39.187816560340771</v>
      </c>
    </row>
    <row r="1427" spans="12:14" x14ac:dyDescent="0.25">
      <c r="L1427" s="22">
        <v>1399</v>
      </c>
      <c r="M1427" s="6">
        <f t="shared" si="101"/>
        <v>0.1399</v>
      </c>
      <c r="N1427" s="7">
        <f t="shared" si="100"/>
        <v>39.192312667951228</v>
      </c>
    </row>
    <row r="1428" spans="12:14" x14ac:dyDescent="0.25">
      <c r="L1428" s="22">
        <v>1400</v>
      </c>
      <c r="M1428" s="6">
        <f t="shared" si="101"/>
        <v>0.14000000000000001</v>
      </c>
      <c r="N1428" s="7">
        <f t="shared" si="100"/>
        <v>39.196806591850432</v>
      </c>
    </row>
    <row r="1429" spans="12:14" x14ac:dyDescent="0.25">
      <c r="L1429" s="22">
        <v>1401</v>
      </c>
      <c r="M1429" s="6">
        <f t="shared" si="101"/>
        <v>0.1401</v>
      </c>
      <c r="N1429" s="7">
        <f t="shared" si="100"/>
        <v>39.201298335065246</v>
      </c>
    </row>
    <row r="1430" spans="12:14" x14ac:dyDescent="0.25">
      <c r="L1430" s="22">
        <v>1402</v>
      </c>
      <c r="M1430" s="6">
        <f t="shared" si="101"/>
        <v>0.14019999999999999</v>
      </c>
      <c r="N1430" s="7">
        <f t="shared" si="100"/>
        <v>39.205787900616357</v>
      </c>
    </row>
    <row r="1431" spans="12:14" x14ac:dyDescent="0.25">
      <c r="L1431" s="22">
        <v>1403</v>
      </c>
      <c r="M1431" s="6">
        <f t="shared" si="101"/>
        <v>0.14030000000000001</v>
      </c>
      <c r="N1431" s="7">
        <f t="shared" si="100"/>
        <v>39.210275291518329</v>
      </c>
    </row>
    <row r="1432" spans="12:14" x14ac:dyDescent="0.25">
      <c r="L1432" s="22">
        <v>1404</v>
      </c>
      <c r="M1432" s="6">
        <f t="shared" si="101"/>
        <v>0.1404</v>
      </c>
      <c r="N1432" s="7">
        <f t="shared" si="100"/>
        <v>39.214760510779584</v>
      </c>
    </row>
    <row r="1433" spans="12:14" x14ac:dyDescent="0.25">
      <c r="L1433" s="22">
        <v>1405</v>
      </c>
      <c r="M1433" s="6">
        <f t="shared" si="101"/>
        <v>0.14050000000000001</v>
      </c>
      <c r="N1433" s="7">
        <f t="shared" si="100"/>
        <v>39.219243561402429</v>
      </c>
    </row>
    <row r="1434" spans="12:14" x14ac:dyDescent="0.25">
      <c r="L1434" s="22">
        <v>1406</v>
      </c>
      <c r="M1434" s="6">
        <f t="shared" si="101"/>
        <v>0.1406</v>
      </c>
      <c r="N1434" s="7">
        <f t="shared" si="100"/>
        <v>39.223724446383088</v>
      </c>
    </row>
    <row r="1435" spans="12:14" x14ac:dyDescent="0.25">
      <c r="L1435" s="22">
        <v>1407</v>
      </c>
      <c r="M1435" s="6">
        <f t="shared" si="101"/>
        <v>0.14069999999999999</v>
      </c>
      <c r="N1435" s="7">
        <f t="shared" si="100"/>
        <v>39.228203168711687</v>
      </c>
    </row>
    <row r="1436" spans="12:14" x14ac:dyDescent="0.25">
      <c r="L1436" s="22">
        <v>1408</v>
      </c>
      <c r="M1436" s="6">
        <f t="shared" si="101"/>
        <v>0.14080000000000001</v>
      </c>
      <c r="N1436" s="7">
        <f t="shared" si="100"/>
        <v>39.232679731372301</v>
      </c>
    </row>
    <row r="1437" spans="12:14" x14ac:dyDescent="0.25">
      <c r="L1437" s="22">
        <v>1409</v>
      </c>
      <c r="M1437" s="6">
        <f t="shared" si="101"/>
        <v>0.1409</v>
      </c>
      <c r="N1437" s="7">
        <f t="shared" ref="N1437:N1500" si="102">_xlfn.NORM.INV(M1437,$B$4,$E$4)</f>
        <v>39.237154137342969</v>
      </c>
    </row>
    <row r="1438" spans="12:14" x14ac:dyDescent="0.25">
      <c r="L1438" s="22">
        <v>1410</v>
      </c>
      <c r="M1438" s="6">
        <f t="shared" ref="M1438:M1501" si="103">$L1438/(9999+1)</f>
        <v>0.14099999999999999</v>
      </c>
      <c r="N1438" s="7">
        <f t="shared" si="102"/>
        <v>39.24162638959568</v>
      </c>
    </row>
    <row r="1439" spans="12:14" x14ac:dyDescent="0.25">
      <c r="L1439" s="22">
        <v>1411</v>
      </c>
      <c r="M1439" s="6">
        <f t="shared" si="103"/>
        <v>0.1411</v>
      </c>
      <c r="N1439" s="7">
        <f t="shared" si="102"/>
        <v>39.246096491096438</v>
      </c>
    </row>
    <row r="1440" spans="12:14" x14ac:dyDescent="0.25">
      <c r="L1440" s="22">
        <v>1412</v>
      </c>
      <c r="M1440" s="6">
        <f t="shared" si="103"/>
        <v>0.14119999999999999</v>
      </c>
      <c r="N1440" s="7">
        <f t="shared" si="102"/>
        <v>39.250564444805207</v>
      </c>
    </row>
    <row r="1441" spans="12:14" x14ac:dyDescent="0.25">
      <c r="L1441" s="22">
        <v>1413</v>
      </c>
      <c r="M1441" s="6">
        <f t="shared" si="103"/>
        <v>0.14130000000000001</v>
      </c>
      <c r="N1441" s="7">
        <f t="shared" si="102"/>
        <v>39.255030253676026</v>
      </c>
    </row>
    <row r="1442" spans="12:14" x14ac:dyDescent="0.25">
      <c r="L1442" s="22">
        <v>1414</v>
      </c>
      <c r="M1442" s="6">
        <f t="shared" si="103"/>
        <v>0.1414</v>
      </c>
      <c r="N1442" s="7">
        <f t="shared" si="102"/>
        <v>39.259493920656922</v>
      </c>
    </row>
    <row r="1443" spans="12:14" x14ac:dyDescent="0.25">
      <c r="L1443" s="22">
        <v>1415</v>
      </c>
      <c r="M1443" s="6">
        <f t="shared" si="103"/>
        <v>0.14149999999999999</v>
      </c>
      <c r="N1443" s="7">
        <f t="shared" si="102"/>
        <v>39.263955448690027</v>
      </c>
    </row>
    <row r="1444" spans="12:14" x14ac:dyDescent="0.25">
      <c r="L1444" s="22">
        <v>1416</v>
      </c>
      <c r="M1444" s="6">
        <f t="shared" si="103"/>
        <v>0.1416</v>
      </c>
      <c r="N1444" s="7">
        <f t="shared" si="102"/>
        <v>39.2684148407115</v>
      </c>
    </row>
    <row r="1445" spans="12:14" x14ac:dyDescent="0.25">
      <c r="L1445" s="22">
        <v>1417</v>
      </c>
      <c r="M1445" s="6">
        <f t="shared" si="103"/>
        <v>0.14169999999999999</v>
      </c>
      <c r="N1445" s="7">
        <f t="shared" si="102"/>
        <v>39.272872099651593</v>
      </c>
    </row>
    <row r="1446" spans="12:14" x14ac:dyDescent="0.25">
      <c r="L1446" s="22">
        <v>1418</v>
      </c>
      <c r="M1446" s="6">
        <f t="shared" si="103"/>
        <v>0.14180000000000001</v>
      </c>
      <c r="N1446" s="7">
        <f t="shared" si="102"/>
        <v>39.277327228434679</v>
      </c>
    </row>
    <row r="1447" spans="12:14" x14ac:dyDescent="0.25">
      <c r="L1447" s="22">
        <v>1419</v>
      </c>
      <c r="M1447" s="6">
        <f t="shared" si="103"/>
        <v>0.1419</v>
      </c>
      <c r="N1447" s="7">
        <f t="shared" si="102"/>
        <v>39.281780229979233</v>
      </c>
    </row>
    <row r="1448" spans="12:14" x14ac:dyDescent="0.25">
      <c r="L1448" s="22">
        <v>1420</v>
      </c>
      <c r="M1448" s="6">
        <f t="shared" si="103"/>
        <v>0.14199999999999999</v>
      </c>
      <c r="N1448" s="7">
        <f t="shared" si="102"/>
        <v>39.286231107197864</v>
      </c>
    </row>
    <row r="1449" spans="12:14" x14ac:dyDescent="0.25">
      <c r="L1449" s="22">
        <v>1421</v>
      </c>
      <c r="M1449" s="6">
        <f t="shared" si="103"/>
        <v>0.1421</v>
      </c>
      <c r="N1449" s="7">
        <f t="shared" si="102"/>
        <v>39.290679862997351</v>
      </c>
    </row>
    <row r="1450" spans="12:14" x14ac:dyDescent="0.25">
      <c r="L1450" s="22">
        <v>1422</v>
      </c>
      <c r="M1450" s="6">
        <f t="shared" si="103"/>
        <v>0.14219999999999999</v>
      </c>
      <c r="N1450" s="7">
        <f t="shared" si="102"/>
        <v>39.29512650027862</v>
      </c>
    </row>
    <row r="1451" spans="12:14" x14ac:dyDescent="0.25">
      <c r="L1451" s="22">
        <v>1423</v>
      </c>
      <c r="M1451" s="6">
        <f t="shared" si="103"/>
        <v>0.14230000000000001</v>
      </c>
      <c r="N1451" s="7">
        <f t="shared" si="102"/>
        <v>39.299571021936785</v>
      </c>
    </row>
    <row r="1452" spans="12:14" x14ac:dyDescent="0.25">
      <c r="L1452" s="22">
        <v>1424</v>
      </c>
      <c r="M1452" s="6">
        <f t="shared" si="103"/>
        <v>0.1424</v>
      </c>
      <c r="N1452" s="7">
        <f t="shared" si="102"/>
        <v>39.304013430861161</v>
      </c>
    </row>
    <row r="1453" spans="12:14" x14ac:dyDescent="0.25">
      <c r="L1453" s="22">
        <v>1425</v>
      </c>
      <c r="M1453" s="6">
        <f t="shared" si="103"/>
        <v>0.14249999999999999</v>
      </c>
      <c r="N1453" s="7">
        <f t="shared" si="102"/>
        <v>39.30845372993528</v>
      </c>
    </row>
    <row r="1454" spans="12:14" x14ac:dyDescent="0.25">
      <c r="L1454" s="22">
        <v>1426</v>
      </c>
      <c r="M1454" s="6">
        <f t="shared" si="103"/>
        <v>0.1426</v>
      </c>
      <c r="N1454" s="7">
        <f t="shared" si="102"/>
        <v>39.312891922036883</v>
      </c>
    </row>
    <row r="1455" spans="12:14" x14ac:dyDescent="0.25">
      <c r="L1455" s="22">
        <v>1427</v>
      </c>
      <c r="M1455" s="6">
        <f t="shared" si="103"/>
        <v>0.14269999999999999</v>
      </c>
      <c r="N1455" s="7">
        <f t="shared" si="102"/>
        <v>39.31732801003799</v>
      </c>
    </row>
    <row r="1456" spans="12:14" x14ac:dyDescent="0.25">
      <c r="L1456" s="22">
        <v>1428</v>
      </c>
      <c r="M1456" s="6">
        <f t="shared" si="103"/>
        <v>0.14280000000000001</v>
      </c>
      <c r="N1456" s="7">
        <f t="shared" si="102"/>
        <v>39.321761996804867</v>
      </c>
    </row>
    <row r="1457" spans="12:14" x14ac:dyDescent="0.25">
      <c r="L1457" s="22">
        <v>1429</v>
      </c>
      <c r="M1457" s="6">
        <f t="shared" si="103"/>
        <v>0.1429</v>
      </c>
      <c r="N1457" s="7">
        <f t="shared" si="102"/>
        <v>39.32619388519803</v>
      </c>
    </row>
    <row r="1458" spans="12:14" x14ac:dyDescent="0.25">
      <c r="L1458" s="22">
        <v>1430</v>
      </c>
      <c r="M1458" s="6">
        <f t="shared" si="103"/>
        <v>0.14299999999999999</v>
      </c>
      <c r="N1458" s="7">
        <f t="shared" si="102"/>
        <v>39.330623678072342</v>
      </c>
    </row>
    <row r="1459" spans="12:14" x14ac:dyDescent="0.25">
      <c r="L1459" s="22">
        <v>1431</v>
      </c>
      <c r="M1459" s="6">
        <f t="shared" si="103"/>
        <v>0.1431</v>
      </c>
      <c r="N1459" s="7">
        <f t="shared" si="102"/>
        <v>39.33505137827693</v>
      </c>
    </row>
    <row r="1460" spans="12:14" x14ac:dyDescent="0.25">
      <c r="L1460" s="22">
        <v>1432</v>
      </c>
      <c r="M1460" s="6">
        <f t="shared" si="103"/>
        <v>0.14319999999999999</v>
      </c>
      <c r="N1460" s="7">
        <f t="shared" si="102"/>
        <v>39.339476988655264</v>
      </c>
    </row>
    <row r="1461" spans="12:14" x14ac:dyDescent="0.25">
      <c r="L1461" s="22">
        <v>1433</v>
      </c>
      <c r="M1461" s="6">
        <f t="shared" si="103"/>
        <v>0.14330000000000001</v>
      </c>
      <c r="N1461" s="7">
        <f t="shared" si="102"/>
        <v>39.343900512045138</v>
      </c>
    </row>
    <row r="1462" spans="12:14" x14ac:dyDescent="0.25">
      <c r="L1462" s="22">
        <v>1434</v>
      </c>
      <c r="M1462" s="6">
        <f t="shared" si="103"/>
        <v>0.1434</v>
      </c>
      <c r="N1462" s="7">
        <f t="shared" si="102"/>
        <v>39.34832195127872</v>
      </c>
    </row>
    <row r="1463" spans="12:14" x14ac:dyDescent="0.25">
      <c r="L1463" s="22">
        <v>1435</v>
      </c>
      <c r="M1463" s="6">
        <f t="shared" si="103"/>
        <v>0.14349999999999999</v>
      </c>
      <c r="N1463" s="7">
        <f t="shared" si="102"/>
        <v>39.352741309182534</v>
      </c>
    </row>
    <row r="1464" spans="12:14" x14ac:dyDescent="0.25">
      <c r="L1464" s="22">
        <v>1436</v>
      </c>
      <c r="M1464" s="6">
        <f t="shared" si="103"/>
        <v>0.14360000000000001</v>
      </c>
      <c r="N1464" s="7">
        <f t="shared" si="102"/>
        <v>39.357158588577498</v>
      </c>
    </row>
    <row r="1465" spans="12:14" x14ac:dyDescent="0.25">
      <c r="L1465" s="22">
        <v>1437</v>
      </c>
      <c r="M1465" s="6">
        <f t="shared" si="103"/>
        <v>0.14369999999999999</v>
      </c>
      <c r="N1465" s="7">
        <f t="shared" si="102"/>
        <v>39.361573792278918</v>
      </c>
    </row>
    <row r="1466" spans="12:14" x14ac:dyDescent="0.25">
      <c r="L1466" s="22">
        <v>1438</v>
      </c>
      <c r="M1466" s="6">
        <f t="shared" si="103"/>
        <v>0.14380000000000001</v>
      </c>
      <c r="N1466" s="7">
        <f t="shared" si="102"/>
        <v>39.365986923096521</v>
      </c>
    </row>
    <row r="1467" spans="12:14" x14ac:dyDescent="0.25">
      <c r="L1467" s="22">
        <v>1439</v>
      </c>
      <c r="M1467" s="6">
        <f t="shared" si="103"/>
        <v>0.1439</v>
      </c>
      <c r="N1467" s="7">
        <f t="shared" si="102"/>
        <v>39.370397983834451</v>
      </c>
    </row>
    <row r="1468" spans="12:14" x14ac:dyDescent="0.25">
      <c r="L1468" s="22">
        <v>1440</v>
      </c>
      <c r="M1468" s="6">
        <f t="shared" si="103"/>
        <v>0.14399999999999999</v>
      </c>
      <c r="N1468" s="7">
        <f t="shared" si="102"/>
        <v>39.374806977291328</v>
      </c>
    </row>
    <row r="1469" spans="12:14" x14ac:dyDescent="0.25">
      <c r="L1469" s="22">
        <v>1441</v>
      </c>
      <c r="M1469" s="6">
        <f t="shared" si="103"/>
        <v>0.14410000000000001</v>
      </c>
      <c r="N1469" s="7">
        <f t="shared" si="102"/>
        <v>39.379213906260212</v>
      </c>
    </row>
    <row r="1470" spans="12:14" x14ac:dyDescent="0.25">
      <c r="L1470" s="22">
        <v>1442</v>
      </c>
      <c r="M1470" s="6">
        <f t="shared" si="103"/>
        <v>0.14419999999999999</v>
      </c>
      <c r="N1470" s="7">
        <f t="shared" si="102"/>
        <v>39.383618773528639</v>
      </c>
    </row>
    <row r="1471" spans="12:14" x14ac:dyDescent="0.25">
      <c r="L1471" s="22">
        <v>1443</v>
      </c>
      <c r="M1471" s="6">
        <f t="shared" si="103"/>
        <v>0.14430000000000001</v>
      </c>
      <c r="N1471" s="7">
        <f t="shared" si="102"/>
        <v>39.388021581878611</v>
      </c>
    </row>
    <row r="1472" spans="12:14" x14ac:dyDescent="0.25">
      <c r="L1472" s="22">
        <v>1444</v>
      </c>
      <c r="M1472" s="6">
        <f t="shared" si="103"/>
        <v>0.1444</v>
      </c>
      <c r="N1472" s="7">
        <f t="shared" si="102"/>
        <v>39.392422334086696</v>
      </c>
    </row>
    <row r="1473" spans="12:14" x14ac:dyDescent="0.25">
      <c r="L1473" s="22">
        <v>1445</v>
      </c>
      <c r="M1473" s="6">
        <f t="shared" si="103"/>
        <v>0.14449999999999999</v>
      </c>
      <c r="N1473" s="7">
        <f t="shared" si="102"/>
        <v>39.396821032923924</v>
      </c>
    </row>
    <row r="1474" spans="12:14" x14ac:dyDescent="0.25">
      <c r="L1474" s="22">
        <v>1446</v>
      </c>
      <c r="M1474" s="6">
        <f t="shared" si="103"/>
        <v>0.14460000000000001</v>
      </c>
      <c r="N1474" s="7">
        <f t="shared" si="102"/>
        <v>39.401217681155885</v>
      </c>
    </row>
    <row r="1475" spans="12:14" x14ac:dyDescent="0.25">
      <c r="L1475" s="22">
        <v>1447</v>
      </c>
      <c r="M1475" s="6">
        <f t="shared" si="103"/>
        <v>0.1447</v>
      </c>
      <c r="N1475" s="7">
        <f t="shared" si="102"/>
        <v>39.405612281542702</v>
      </c>
    </row>
    <row r="1476" spans="12:14" x14ac:dyDescent="0.25">
      <c r="L1476" s="22">
        <v>1448</v>
      </c>
      <c r="M1476" s="6">
        <f t="shared" si="103"/>
        <v>0.14480000000000001</v>
      </c>
      <c r="N1476" s="7">
        <f t="shared" si="102"/>
        <v>39.410004836839093</v>
      </c>
    </row>
    <row r="1477" spans="12:14" x14ac:dyDescent="0.25">
      <c r="L1477" s="22">
        <v>1449</v>
      </c>
      <c r="M1477" s="6">
        <f t="shared" si="103"/>
        <v>0.1449</v>
      </c>
      <c r="N1477" s="7">
        <f t="shared" si="102"/>
        <v>39.414395349794304</v>
      </c>
    </row>
    <row r="1478" spans="12:14" x14ac:dyDescent="0.25">
      <c r="L1478" s="22">
        <v>1450</v>
      </c>
      <c r="M1478" s="6">
        <f t="shared" si="103"/>
        <v>0.14499999999999999</v>
      </c>
      <c r="N1478" s="7">
        <f t="shared" si="102"/>
        <v>39.418783823152232</v>
      </c>
    </row>
    <row r="1479" spans="12:14" x14ac:dyDescent="0.25">
      <c r="L1479" s="22">
        <v>1451</v>
      </c>
      <c r="M1479" s="6">
        <f t="shared" si="103"/>
        <v>0.14510000000000001</v>
      </c>
      <c r="N1479" s="7">
        <f t="shared" si="102"/>
        <v>39.423170259651329</v>
      </c>
    </row>
    <row r="1480" spans="12:14" x14ac:dyDescent="0.25">
      <c r="L1480" s="22">
        <v>1452</v>
      </c>
      <c r="M1480" s="6">
        <f t="shared" si="103"/>
        <v>0.1452</v>
      </c>
      <c r="N1480" s="7">
        <f t="shared" si="102"/>
        <v>39.427554662024704</v>
      </c>
    </row>
    <row r="1481" spans="12:14" x14ac:dyDescent="0.25">
      <c r="L1481" s="22">
        <v>1453</v>
      </c>
      <c r="M1481" s="6">
        <f t="shared" si="103"/>
        <v>0.14530000000000001</v>
      </c>
      <c r="N1481" s="7">
        <f t="shared" si="102"/>
        <v>39.431937033000075</v>
      </c>
    </row>
    <row r="1482" spans="12:14" x14ac:dyDescent="0.25">
      <c r="L1482" s="22">
        <v>1454</v>
      </c>
      <c r="M1482" s="6">
        <f t="shared" si="103"/>
        <v>0.1454</v>
      </c>
      <c r="N1482" s="7">
        <f t="shared" si="102"/>
        <v>39.436317375299836</v>
      </c>
    </row>
    <row r="1483" spans="12:14" x14ac:dyDescent="0.25">
      <c r="L1483" s="22">
        <v>1455</v>
      </c>
      <c r="M1483" s="6">
        <f t="shared" si="103"/>
        <v>0.14549999999999999</v>
      </c>
      <c r="N1483" s="7">
        <f t="shared" si="102"/>
        <v>39.440695691641018</v>
      </c>
    </row>
    <row r="1484" spans="12:14" x14ac:dyDescent="0.25">
      <c r="L1484" s="22">
        <v>1456</v>
      </c>
      <c r="M1484" s="6">
        <f t="shared" si="103"/>
        <v>0.14560000000000001</v>
      </c>
      <c r="N1484" s="7">
        <f t="shared" si="102"/>
        <v>39.445071984735378</v>
      </c>
    </row>
    <row r="1485" spans="12:14" x14ac:dyDescent="0.25">
      <c r="L1485" s="22">
        <v>1457</v>
      </c>
      <c r="M1485" s="6">
        <f t="shared" si="103"/>
        <v>0.1457</v>
      </c>
      <c r="N1485" s="7">
        <f t="shared" si="102"/>
        <v>39.449446257289289</v>
      </c>
    </row>
    <row r="1486" spans="12:14" x14ac:dyDescent="0.25">
      <c r="L1486" s="22">
        <v>1458</v>
      </c>
      <c r="M1486" s="6">
        <f t="shared" si="103"/>
        <v>0.14580000000000001</v>
      </c>
      <c r="N1486" s="7">
        <f t="shared" si="102"/>
        <v>39.453818512003892</v>
      </c>
    </row>
    <row r="1487" spans="12:14" x14ac:dyDescent="0.25">
      <c r="L1487" s="22">
        <v>1459</v>
      </c>
      <c r="M1487" s="6">
        <f t="shared" si="103"/>
        <v>0.1459</v>
      </c>
      <c r="N1487" s="7">
        <f t="shared" si="102"/>
        <v>39.458188751575058</v>
      </c>
    </row>
    <row r="1488" spans="12:14" x14ac:dyDescent="0.25">
      <c r="L1488" s="22">
        <v>1460</v>
      </c>
      <c r="M1488" s="6">
        <f t="shared" si="103"/>
        <v>0.14599999999999999</v>
      </c>
      <c r="N1488" s="7">
        <f t="shared" si="102"/>
        <v>39.462556978693328</v>
      </c>
    </row>
    <row r="1489" spans="12:14" x14ac:dyDescent="0.25">
      <c r="L1489" s="22">
        <v>1461</v>
      </c>
      <c r="M1489" s="6">
        <f t="shared" si="103"/>
        <v>0.14610000000000001</v>
      </c>
      <c r="N1489" s="7">
        <f t="shared" si="102"/>
        <v>39.466923196044064</v>
      </c>
    </row>
    <row r="1490" spans="12:14" x14ac:dyDescent="0.25">
      <c r="L1490" s="22">
        <v>1462</v>
      </c>
      <c r="M1490" s="6">
        <f t="shared" si="103"/>
        <v>0.1462</v>
      </c>
      <c r="N1490" s="7">
        <f t="shared" si="102"/>
        <v>39.471287406307326</v>
      </c>
    </row>
    <row r="1491" spans="12:14" x14ac:dyDescent="0.25">
      <c r="L1491" s="22">
        <v>1463</v>
      </c>
      <c r="M1491" s="6">
        <f t="shared" si="103"/>
        <v>0.14630000000000001</v>
      </c>
      <c r="N1491" s="7">
        <f t="shared" si="102"/>
        <v>39.475649612158016</v>
      </c>
    </row>
    <row r="1492" spans="12:14" x14ac:dyDescent="0.25">
      <c r="L1492" s="22">
        <v>1464</v>
      </c>
      <c r="M1492" s="6">
        <f t="shared" si="103"/>
        <v>0.1464</v>
      </c>
      <c r="N1492" s="7">
        <f t="shared" si="102"/>
        <v>39.480009816265778</v>
      </c>
    </row>
    <row r="1493" spans="12:14" x14ac:dyDescent="0.25">
      <c r="L1493" s="22">
        <v>1465</v>
      </c>
      <c r="M1493" s="6">
        <f t="shared" si="103"/>
        <v>0.14649999999999999</v>
      </c>
      <c r="N1493" s="7">
        <f t="shared" si="102"/>
        <v>39.484368021295111</v>
      </c>
    </row>
    <row r="1494" spans="12:14" x14ac:dyDescent="0.25">
      <c r="L1494" s="22">
        <v>1466</v>
      </c>
      <c r="M1494" s="6">
        <f t="shared" si="103"/>
        <v>0.14660000000000001</v>
      </c>
      <c r="N1494" s="7">
        <f t="shared" si="102"/>
        <v>39.488724229905216</v>
      </c>
    </row>
    <row r="1495" spans="12:14" x14ac:dyDescent="0.25">
      <c r="L1495" s="22">
        <v>1467</v>
      </c>
      <c r="M1495" s="6">
        <f t="shared" si="103"/>
        <v>0.1467</v>
      </c>
      <c r="N1495" s="7">
        <f t="shared" si="102"/>
        <v>39.493078444750275</v>
      </c>
    </row>
    <row r="1496" spans="12:14" x14ac:dyDescent="0.25">
      <c r="L1496" s="22">
        <v>1468</v>
      </c>
      <c r="M1496" s="6">
        <f t="shared" si="103"/>
        <v>0.14680000000000001</v>
      </c>
      <c r="N1496" s="7">
        <f t="shared" si="102"/>
        <v>39.497430668479197</v>
      </c>
    </row>
    <row r="1497" spans="12:14" x14ac:dyDescent="0.25">
      <c r="L1497" s="22">
        <v>1469</v>
      </c>
      <c r="M1497" s="6">
        <f t="shared" si="103"/>
        <v>0.1469</v>
      </c>
      <c r="N1497" s="7">
        <f t="shared" si="102"/>
        <v>39.501780903735877</v>
      </c>
    </row>
    <row r="1498" spans="12:14" x14ac:dyDescent="0.25">
      <c r="L1498" s="22">
        <v>1470</v>
      </c>
      <c r="M1498" s="6">
        <f t="shared" si="103"/>
        <v>0.14699999999999999</v>
      </c>
      <c r="N1498" s="7">
        <f t="shared" si="102"/>
        <v>39.506129153158923</v>
      </c>
    </row>
    <row r="1499" spans="12:14" x14ac:dyDescent="0.25">
      <c r="L1499" s="22">
        <v>1471</v>
      </c>
      <c r="M1499" s="6">
        <f t="shared" si="103"/>
        <v>0.14710000000000001</v>
      </c>
      <c r="N1499" s="7">
        <f t="shared" si="102"/>
        <v>39.510475419382054</v>
      </c>
    </row>
    <row r="1500" spans="12:14" x14ac:dyDescent="0.25">
      <c r="L1500" s="22">
        <v>1472</v>
      </c>
      <c r="M1500" s="6">
        <f t="shared" si="103"/>
        <v>0.1472</v>
      </c>
      <c r="N1500" s="7">
        <f t="shared" si="102"/>
        <v>39.514819705033567</v>
      </c>
    </row>
    <row r="1501" spans="12:14" x14ac:dyDescent="0.25">
      <c r="L1501" s="22">
        <v>1473</v>
      </c>
      <c r="M1501" s="6">
        <f t="shared" si="103"/>
        <v>0.14729999999999999</v>
      </c>
      <c r="N1501" s="7">
        <f t="shared" ref="N1501:N1564" si="104">_xlfn.NORM.INV(M1501,$B$4,$E$4)</f>
        <v>39.51916201273697</v>
      </c>
    </row>
    <row r="1502" spans="12:14" x14ac:dyDescent="0.25">
      <c r="L1502" s="22">
        <v>1474</v>
      </c>
      <c r="M1502" s="6">
        <f t="shared" ref="M1502:M1565" si="105">$L1502/(9999+1)</f>
        <v>0.1474</v>
      </c>
      <c r="N1502" s="7">
        <f t="shared" si="104"/>
        <v>39.523502345110593</v>
      </c>
    </row>
    <row r="1503" spans="12:14" x14ac:dyDescent="0.25">
      <c r="L1503" s="22">
        <v>1475</v>
      </c>
      <c r="M1503" s="6">
        <f t="shared" si="105"/>
        <v>0.14749999999999999</v>
      </c>
      <c r="N1503" s="7">
        <f t="shared" si="104"/>
        <v>39.527840704767655</v>
      </c>
    </row>
    <row r="1504" spans="12:14" x14ac:dyDescent="0.25">
      <c r="L1504" s="22">
        <v>1476</v>
      </c>
      <c r="M1504" s="6">
        <f t="shared" si="105"/>
        <v>0.14760000000000001</v>
      </c>
      <c r="N1504" s="7">
        <f t="shared" si="104"/>
        <v>39.532177094316332</v>
      </c>
    </row>
    <row r="1505" spans="12:14" x14ac:dyDescent="0.25">
      <c r="L1505" s="22">
        <v>1477</v>
      </c>
      <c r="M1505" s="6">
        <f t="shared" si="105"/>
        <v>0.1477</v>
      </c>
      <c r="N1505" s="7">
        <f t="shared" si="104"/>
        <v>39.536511516359859</v>
      </c>
    </row>
    <row r="1506" spans="12:14" x14ac:dyDescent="0.25">
      <c r="L1506" s="22">
        <v>1478</v>
      </c>
      <c r="M1506" s="6">
        <f t="shared" si="105"/>
        <v>0.14779999999999999</v>
      </c>
      <c r="N1506" s="7">
        <f t="shared" si="104"/>
        <v>39.540843973496422</v>
      </c>
    </row>
    <row r="1507" spans="12:14" x14ac:dyDescent="0.25">
      <c r="L1507" s="22">
        <v>1479</v>
      </c>
      <c r="M1507" s="6">
        <f t="shared" si="105"/>
        <v>0.1479</v>
      </c>
      <c r="N1507" s="7">
        <f t="shared" si="104"/>
        <v>39.545174468319111</v>
      </c>
    </row>
    <row r="1508" spans="12:14" x14ac:dyDescent="0.25">
      <c r="L1508" s="22">
        <v>1480</v>
      </c>
      <c r="M1508" s="6">
        <f t="shared" si="105"/>
        <v>0.14799999999999999</v>
      </c>
      <c r="N1508" s="7">
        <f t="shared" si="104"/>
        <v>39.549503003416135</v>
      </c>
    </row>
    <row r="1509" spans="12:14" x14ac:dyDescent="0.25">
      <c r="L1509" s="22">
        <v>1481</v>
      </c>
      <c r="M1509" s="6">
        <f t="shared" si="105"/>
        <v>0.14810000000000001</v>
      </c>
      <c r="N1509" s="7">
        <f t="shared" si="104"/>
        <v>39.553829581370621</v>
      </c>
    </row>
    <row r="1510" spans="12:14" x14ac:dyDescent="0.25">
      <c r="L1510" s="22">
        <v>1482</v>
      </c>
      <c r="M1510" s="6">
        <f t="shared" si="105"/>
        <v>0.1482</v>
      </c>
      <c r="N1510" s="7">
        <f t="shared" si="104"/>
        <v>39.558154204760839</v>
      </c>
    </row>
    <row r="1511" spans="12:14" x14ac:dyDescent="0.25">
      <c r="L1511" s="22">
        <v>1483</v>
      </c>
      <c r="M1511" s="6">
        <f t="shared" si="105"/>
        <v>0.14829999999999999</v>
      </c>
      <c r="N1511" s="7">
        <f t="shared" si="104"/>
        <v>39.562476876160005</v>
      </c>
    </row>
    <row r="1512" spans="12:14" x14ac:dyDescent="0.25">
      <c r="L1512" s="22">
        <v>1484</v>
      </c>
      <c r="M1512" s="6">
        <f t="shared" si="105"/>
        <v>0.1484</v>
      </c>
      <c r="N1512" s="7">
        <f t="shared" si="104"/>
        <v>39.566797598136503</v>
      </c>
    </row>
    <row r="1513" spans="12:14" x14ac:dyDescent="0.25">
      <c r="L1513" s="22">
        <v>1485</v>
      </c>
      <c r="M1513" s="6">
        <f t="shared" si="105"/>
        <v>0.14849999999999999</v>
      </c>
      <c r="N1513" s="7">
        <f t="shared" si="104"/>
        <v>39.571116373253616</v>
      </c>
    </row>
    <row r="1514" spans="12:14" x14ac:dyDescent="0.25">
      <c r="L1514" s="22">
        <v>1486</v>
      </c>
      <c r="M1514" s="6">
        <f t="shared" si="105"/>
        <v>0.14860000000000001</v>
      </c>
      <c r="N1514" s="7">
        <f t="shared" si="104"/>
        <v>39.575433204069903</v>
      </c>
    </row>
    <row r="1515" spans="12:14" x14ac:dyDescent="0.25">
      <c r="L1515" s="22">
        <v>1487</v>
      </c>
      <c r="M1515" s="6">
        <f t="shared" si="105"/>
        <v>0.1487</v>
      </c>
      <c r="N1515" s="7">
        <f t="shared" si="104"/>
        <v>39.579748093138889</v>
      </c>
    </row>
    <row r="1516" spans="12:14" x14ac:dyDescent="0.25">
      <c r="L1516" s="22">
        <v>1488</v>
      </c>
      <c r="M1516" s="6">
        <f t="shared" si="105"/>
        <v>0.14879999999999999</v>
      </c>
      <c r="N1516" s="7">
        <f t="shared" si="104"/>
        <v>39.584061043009292</v>
      </c>
    </row>
    <row r="1517" spans="12:14" x14ac:dyDescent="0.25">
      <c r="L1517" s="22">
        <v>1489</v>
      </c>
      <c r="M1517" s="6">
        <f t="shared" si="105"/>
        <v>0.1489</v>
      </c>
      <c r="N1517" s="7">
        <f t="shared" si="104"/>
        <v>39.588372056224863</v>
      </c>
    </row>
    <row r="1518" spans="12:14" x14ac:dyDescent="0.25">
      <c r="L1518" s="22">
        <v>1490</v>
      </c>
      <c r="M1518" s="6">
        <f t="shared" si="105"/>
        <v>0.14899999999999999</v>
      </c>
      <c r="N1518" s="7">
        <f t="shared" si="104"/>
        <v>39.592681135324568</v>
      </c>
    </row>
    <row r="1519" spans="12:14" x14ac:dyDescent="0.25">
      <c r="L1519" s="22">
        <v>1491</v>
      </c>
      <c r="M1519" s="6">
        <f t="shared" si="105"/>
        <v>0.14910000000000001</v>
      </c>
      <c r="N1519" s="7">
        <f t="shared" si="104"/>
        <v>39.596988282842474</v>
      </c>
    </row>
    <row r="1520" spans="12:14" x14ac:dyDescent="0.25">
      <c r="L1520" s="22">
        <v>1492</v>
      </c>
      <c r="M1520" s="6">
        <f t="shared" si="105"/>
        <v>0.1492</v>
      </c>
      <c r="N1520" s="7">
        <f t="shared" si="104"/>
        <v>39.601293501307893</v>
      </c>
    </row>
    <row r="1521" spans="12:14" x14ac:dyDescent="0.25">
      <c r="L1521" s="22">
        <v>1493</v>
      </c>
      <c r="M1521" s="6">
        <f t="shared" si="105"/>
        <v>0.14929999999999999</v>
      </c>
      <c r="N1521" s="7">
        <f t="shared" si="104"/>
        <v>39.605596793245113</v>
      </c>
    </row>
    <row r="1522" spans="12:14" x14ac:dyDescent="0.25">
      <c r="L1522" s="22">
        <v>1494</v>
      </c>
      <c r="M1522" s="6">
        <f t="shared" si="105"/>
        <v>0.14940000000000001</v>
      </c>
      <c r="N1522" s="7">
        <f t="shared" si="104"/>
        <v>39.609898161173881</v>
      </c>
    </row>
    <row r="1523" spans="12:14" x14ac:dyDescent="0.25">
      <c r="L1523" s="22">
        <v>1495</v>
      </c>
      <c r="M1523" s="6">
        <f t="shared" si="105"/>
        <v>0.14949999999999999</v>
      </c>
      <c r="N1523" s="7">
        <f t="shared" si="104"/>
        <v>39.614197607608958</v>
      </c>
    </row>
    <row r="1524" spans="12:14" x14ac:dyDescent="0.25">
      <c r="L1524" s="22">
        <v>1496</v>
      </c>
      <c r="M1524" s="6">
        <f t="shared" si="105"/>
        <v>0.14960000000000001</v>
      </c>
      <c r="N1524" s="7">
        <f t="shared" si="104"/>
        <v>39.618495135060279</v>
      </c>
    </row>
    <row r="1525" spans="12:14" x14ac:dyDescent="0.25">
      <c r="L1525" s="22">
        <v>1497</v>
      </c>
      <c r="M1525" s="6">
        <f t="shared" si="105"/>
        <v>0.1497</v>
      </c>
      <c r="N1525" s="7">
        <f t="shared" si="104"/>
        <v>39.622790746033168</v>
      </c>
    </row>
    <row r="1526" spans="12:14" x14ac:dyDescent="0.25">
      <c r="L1526" s="22">
        <v>1498</v>
      </c>
      <c r="M1526" s="6">
        <f t="shared" si="105"/>
        <v>0.14979999999999999</v>
      </c>
      <c r="N1526" s="7">
        <f t="shared" si="104"/>
        <v>39.627084443028096</v>
      </c>
    </row>
    <row r="1527" spans="12:14" x14ac:dyDescent="0.25">
      <c r="L1527" s="22">
        <v>1499</v>
      </c>
      <c r="M1527" s="6">
        <f t="shared" si="105"/>
        <v>0.14990000000000001</v>
      </c>
      <c r="N1527" s="7">
        <f t="shared" si="104"/>
        <v>39.631376228540773</v>
      </c>
    </row>
    <row r="1528" spans="12:14" x14ac:dyDescent="0.25">
      <c r="L1528" s="22">
        <v>1500</v>
      </c>
      <c r="M1528" s="6">
        <f t="shared" si="105"/>
        <v>0.15</v>
      </c>
      <c r="N1528" s="7">
        <f t="shared" si="104"/>
        <v>39.6356661050621</v>
      </c>
    </row>
    <row r="1529" spans="12:14" x14ac:dyDescent="0.25">
      <c r="L1529" s="22">
        <v>1501</v>
      </c>
      <c r="M1529" s="6">
        <f t="shared" si="105"/>
        <v>0.15010000000000001</v>
      </c>
      <c r="N1529" s="7">
        <f t="shared" si="104"/>
        <v>39.639954075078464</v>
      </c>
    </row>
    <row r="1530" spans="12:14" x14ac:dyDescent="0.25">
      <c r="L1530" s="22">
        <v>1502</v>
      </c>
      <c r="M1530" s="6">
        <f t="shared" si="105"/>
        <v>0.1502</v>
      </c>
      <c r="N1530" s="7">
        <f t="shared" si="104"/>
        <v>39.644240141071307</v>
      </c>
    </row>
    <row r="1531" spans="12:14" x14ac:dyDescent="0.25">
      <c r="L1531" s="22">
        <v>1503</v>
      </c>
      <c r="M1531" s="6">
        <f t="shared" si="105"/>
        <v>0.15029999999999999</v>
      </c>
      <c r="N1531" s="7">
        <f t="shared" si="104"/>
        <v>39.648524305517519</v>
      </c>
    </row>
    <row r="1532" spans="12:14" x14ac:dyDescent="0.25">
      <c r="L1532" s="22">
        <v>1504</v>
      </c>
      <c r="M1532" s="6">
        <f t="shared" si="105"/>
        <v>0.15040000000000001</v>
      </c>
      <c r="N1532" s="7">
        <f t="shared" si="104"/>
        <v>39.652806570889211</v>
      </c>
    </row>
    <row r="1533" spans="12:14" x14ac:dyDescent="0.25">
      <c r="L1533" s="22">
        <v>1505</v>
      </c>
      <c r="M1533" s="6">
        <f t="shared" si="105"/>
        <v>0.15049999999999999</v>
      </c>
      <c r="N1533" s="7">
        <f t="shared" si="104"/>
        <v>39.657086939653894</v>
      </c>
    </row>
    <row r="1534" spans="12:14" x14ac:dyDescent="0.25">
      <c r="L1534" s="22">
        <v>1506</v>
      </c>
      <c r="M1534" s="6">
        <f t="shared" si="105"/>
        <v>0.15060000000000001</v>
      </c>
      <c r="N1534" s="7">
        <f t="shared" si="104"/>
        <v>39.6613654142743</v>
      </c>
    </row>
    <row r="1535" spans="12:14" x14ac:dyDescent="0.25">
      <c r="L1535" s="22">
        <v>1507</v>
      </c>
      <c r="M1535" s="6">
        <f t="shared" si="105"/>
        <v>0.1507</v>
      </c>
      <c r="N1535" s="7">
        <f t="shared" si="104"/>
        <v>39.665641997208631</v>
      </c>
    </row>
    <row r="1536" spans="12:14" x14ac:dyDescent="0.25">
      <c r="L1536" s="22">
        <v>1508</v>
      </c>
      <c r="M1536" s="6">
        <f t="shared" si="105"/>
        <v>0.15079999999999999</v>
      </c>
      <c r="N1536" s="7">
        <f t="shared" si="104"/>
        <v>39.669916690910405</v>
      </c>
    </row>
    <row r="1537" spans="12:14" x14ac:dyDescent="0.25">
      <c r="L1537" s="22">
        <v>1509</v>
      </c>
      <c r="M1537" s="6">
        <f t="shared" si="105"/>
        <v>0.15090000000000001</v>
      </c>
      <c r="N1537" s="7">
        <f t="shared" si="104"/>
        <v>39.674189497828394</v>
      </c>
    </row>
    <row r="1538" spans="12:14" x14ac:dyDescent="0.25">
      <c r="L1538" s="22">
        <v>1510</v>
      </c>
      <c r="M1538" s="6">
        <f t="shared" si="105"/>
        <v>0.151</v>
      </c>
      <c r="N1538" s="7">
        <f t="shared" si="104"/>
        <v>39.678460420406942</v>
      </c>
    </row>
    <row r="1539" spans="12:14" x14ac:dyDescent="0.25">
      <c r="L1539" s="22">
        <v>1511</v>
      </c>
      <c r="M1539" s="6">
        <f t="shared" si="105"/>
        <v>0.15110000000000001</v>
      </c>
      <c r="N1539" s="7">
        <f t="shared" si="104"/>
        <v>39.682729461085657</v>
      </c>
    </row>
    <row r="1540" spans="12:14" x14ac:dyDescent="0.25">
      <c r="L1540" s="22">
        <v>1512</v>
      </c>
      <c r="M1540" s="6">
        <f t="shared" si="105"/>
        <v>0.1512</v>
      </c>
      <c r="N1540" s="7">
        <f t="shared" si="104"/>
        <v>39.686996622299617</v>
      </c>
    </row>
    <row r="1541" spans="12:14" x14ac:dyDescent="0.25">
      <c r="L1541" s="22">
        <v>1513</v>
      </c>
      <c r="M1541" s="6">
        <f t="shared" si="105"/>
        <v>0.15129999999999999</v>
      </c>
      <c r="N1541" s="7">
        <f t="shared" si="104"/>
        <v>39.691261906479291</v>
      </c>
    </row>
    <row r="1542" spans="12:14" x14ac:dyDescent="0.25">
      <c r="L1542" s="22">
        <v>1514</v>
      </c>
      <c r="M1542" s="6">
        <f t="shared" si="105"/>
        <v>0.15140000000000001</v>
      </c>
      <c r="N1542" s="7">
        <f t="shared" si="104"/>
        <v>39.695525316050556</v>
      </c>
    </row>
    <row r="1543" spans="12:14" x14ac:dyDescent="0.25">
      <c r="L1543" s="22">
        <v>1515</v>
      </c>
      <c r="M1543" s="6">
        <f t="shared" si="105"/>
        <v>0.1515</v>
      </c>
      <c r="N1543" s="7">
        <f t="shared" si="104"/>
        <v>39.699786853434702</v>
      </c>
    </row>
    <row r="1544" spans="12:14" x14ac:dyDescent="0.25">
      <c r="L1544" s="22">
        <v>1516</v>
      </c>
      <c r="M1544" s="6">
        <f t="shared" si="105"/>
        <v>0.15160000000000001</v>
      </c>
      <c r="N1544" s="7">
        <f t="shared" si="104"/>
        <v>39.704046521048618</v>
      </c>
    </row>
    <row r="1545" spans="12:14" x14ac:dyDescent="0.25">
      <c r="L1545" s="22">
        <v>1517</v>
      </c>
      <c r="M1545" s="6">
        <f t="shared" si="105"/>
        <v>0.1517</v>
      </c>
      <c r="N1545" s="7">
        <f t="shared" si="104"/>
        <v>39.708304321304468</v>
      </c>
    </row>
    <row r="1546" spans="12:14" x14ac:dyDescent="0.25">
      <c r="L1546" s="22">
        <v>1518</v>
      </c>
      <c r="M1546" s="6">
        <f t="shared" si="105"/>
        <v>0.15179999999999999</v>
      </c>
      <c r="N1546" s="7">
        <f t="shared" si="104"/>
        <v>39.712560256610047</v>
      </c>
    </row>
    <row r="1547" spans="12:14" x14ac:dyDescent="0.25">
      <c r="L1547" s="22">
        <v>1519</v>
      </c>
      <c r="M1547" s="6">
        <f t="shared" si="105"/>
        <v>0.15190000000000001</v>
      </c>
      <c r="N1547" s="7">
        <f t="shared" si="104"/>
        <v>39.716814329368489</v>
      </c>
    </row>
    <row r="1548" spans="12:14" x14ac:dyDescent="0.25">
      <c r="L1548" s="22">
        <v>1520</v>
      </c>
      <c r="M1548" s="6">
        <f t="shared" si="105"/>
        <v>0.152</v>
      </c>
      <c r="N1548" s="7">
        <f t="shared" si="104"/>
        <v>39.721066541978601</v>
      </c>
    </row>
    <row r="1549" spans="12:14" x14ac:dyDescent="0.25">
      <c r="L1549" s="22">
        <v>1521</v>
      </c>
      <c r="M1549" s="6">
        <f t="shared" si="105"/>
        <v>0.15210000000000001</v>
      </c>
      <c r="N1549" s="7">
        <f t="shared" si="104"/>
        <v>39.725316896834528</v>
      </c>
    </row>
    <row r="1550" spans="12:14" x14ac:dyDescent="0.25">
      <c r="L1550" s="22">
        <v>1522</v>
      </c>
      <c r="M1550" s="6">
        <f t="shared" si="105"/>
        <v>0.1522</v>
      </c>
      <c r="N1550" s="7">
        <f t="shared" si="104"/>
        <v>39.729565396326009</v>
      </c>
    </row>
    <row r="1551" spans="12:14" x14ac:dyDescent="0.25">
      <c r="L1551" s="22">
        <v>1523</v>
      </c>
      <c r="M1551" s="6">
        <f t="shared" si="105"/>
        <v>0.15229999999999999</v>
      </c>
      <c r="N1551" s="7">
        <f t="shared" si="104"/>
        <v>39.733812042838366</v>
      </c>
    </row>
    <row r="1552" spans="12:14" x14ac:dyDescent="0.25">
      <c r="L1552" s="22">
        <v>1524</v>
      </c>
      <c r="M1552" s="6">
        <f t="shared" si="105"/>
        <v>0.15240000000000001</v>
      </c>
      <c r="N1552" s="7">
        <f t="shared" si="104"/>
        <v>39.738056838752442</v>
      </c>
    </row>
    <row r="1553" spans="12:14" x14ac:dyDescent="0.25">
      <c r="L1553" s="22">
        <v>1525</v>
      </c>
      <c r="M1553" s="6">
        <f t="shared" si="105"/>
        <v>0.1525</v>
      </c>
      <c r="N1553" s="7">
        <f t="shared" si="104"/>
        <v>39.742299786444505</v>
      </c>
    </row>
    <row r="1554" spans="12:14" x14ac:dyDescent="0.25">
      <c r="L1554" s="22">
        <v>1526</v>
      </c>
      <c r="M1554" s="6">
        <f t="shared" si="105"/>
        <v>0.15260000000000001</v>
      </c>
      <c r="N1554" s="7">
        <f t="shared" si="104"/>
        <v>39.746540888286603</v>
      </c>
    </row>
    <row r="1555" spans="12:14" x14ac:dyDescent="0.25">
      <c r="L1555" s="22">
        <v>1527</v>
      </c>
      <c r="M1555" s="6">
        <f t="shared" si="105"/>
        <v>0.1527</v>
      </c>
      <c r="N1555" s="7">
        <f t="shared" si="104"/>
        <v>39.750780146646193</v>
      </c>
    </row>
    <row r="1556" spans="12:14" x14ac:dyDescent="0.25">
      <c r="L1556" s="22">
        <v>1528</v>
      </c>
      <c r="M1556" s="6">
        <f t="shared" si="105"/>
        <v>0.15279999999999999</v>
      </c>
      <c r="N1556" s="7">
        <f t="shared" si="104"/>
        <v>39.755017563886412</v>
      </c>
    </row>
    <row r="1557" spans="12:14" x14ac:dyDescent="0.25">
      <c r="L1557" s="22">
        <v>1529</v>
      </c>
      <c r="M1557" s="6">
        <f t="shared" si="105"/>
        <v>0.15290000000000001</v>
      </c>
      <c r="N1557" s="7">
        <f t="shared" si="104"/>
        <v>39.759253142365921</v>
      </c>
    </row>
    <row r="1558" spans="12:14" x14ac:dyDescent="0.25">
      <c r="L1558" s="22">
        <v>1530</v>
      </c>
      <c r="M1558" s="6">
        <f t="shared" si="105"/>
        <v>0.153</v>
      </c>
      <c r="N1558" s="7">
        <f t="shared" si="104"/>
        <v>39.763486884439146</v>
      </c>
    </row>
    <row r="1559" spans="12:14" x14ac:dyDescent="0.25">
      <c r="L1559" s="22">
        <v>1531</v>
      </c>
      <c r="M1559" s="6">
        <f t="shared" si="105"/>
        <v>0.15310000000000001</v>
      </c>
      <c r="N1559" s="7">
        <f t="shared" si="104"/>
        <v>39.767718792455881</v>
      </c>
    </row>
    <row r="1560" spans="12:14" x14ac:dyDescent="0.25">
      <c r="L1560" s="22">
        <v>1532</v>
      </c>
      <c r="M1560" s="6">
        <f t="shared" si="105"/>
        <v>0.1532</v>
      </c>
      <c r="N1560" s="7">
        <f t="shared" si="104"/>
        <v>39.771948868761825</v>
      </c>
    </row>
    <row r="1561" spans="12:14" x14ac:dyDescent="0.25">
      <c r="L1561" s="22">
        <v>1533</v>
      </c>
      <c r="M1561" s="6">
        <f t="shared" si="105"/>
        <v>0.15329999999999999</v>
      </c>
      <c r="N1561" s="7">
        <f t="shared" si="104"/>
        <v>39.776177115698133</v>
      </c>
    </row>
    <row r="1562" spans="12:14" x14ac:dyDescent="0.25">
      <c r="L1562" s="22">
        <v>1534</v>
      </c>
      <c r="M1562" s="6">
        <f t="shared" si="105"/>
        <v>0.15340000000000001</v>
      </c>
      <c r="N1562" s="7">
        <f t="shared" si="104"/>
        <v>39.780403535601707</v>
      </c>
    </row>
    <row r="1563" spans="12:14" x14ac:dyDescent="0.25">
      <c r="L1563" s="22">
        <v>1535</v>
      </c>
      <c r="M1563" s="6">
        <f t="shared" si="105"/>
        <v>0.1535</v>
      </c>
      <c r="N1563" s="7">
        <f t="shared" si="104"/>
        <v>39.784628130805118</v>
      </c>
    </row>
    <row r="1564" spans="12:14" x14ac:dyDescent="0.25">
      <c r="L1564" s="22">
        <v>1536</v>
      </c>
      <c r="M1564" s="6">
        <f t="shared" si="105"/>
        <v>0.15359999999999999</v>
      </c>
      <c r="N1564" s="7">
        <f t="shared" si="104"/>
        <v>39.788850903636543</v>
      </c>
    </row>
    <row r="1565" spans="12:14" x14ac:dyDescent="0.25">
      <c r="L1565" s="22">
        <v>1537</v>
      </c>
      <c r="M1565" s="6">
        <f t="shared" si="105"/>
        <v>0.1537</v>
      </c>
      <c r="N1565" s="7">
        <f t="shared" ref="N1565:N1628" si="106">_xlfn.NORM.INV(M1565,$B$4,$E$4)</f>
        <v>39.793071856419886</v>
      </c>
    </row>
    <row r="1566" spans="12:14" x14ac:dyDescent="0.25">
      <c r="L1566" s="22">
        <v>1538</v>
      </c>
      <c r="M1566" s="6">
        <f t="shared" ref="M1566:M1629" si="107">$L1566/(9999+1)</f>
        <v>0.15379999999999999</v>
      </c>
      <c r="N1566" s="7">
        <f t="shared" si="106"/>
        <v>39.797290991474839</v>
      </c>
    </row>
    <row r="1567" spans="12:14" x14ac:dyDescent="0.25">
      <c r="L1567" s="22">
        <v>1539</v>
      </c>
      <c r="M1567" s="6">
        <f t="shared" si="107"/>
        <v>0.15390000000000001</v>
      </c>
      <c r="N1567" s="7">
        <f t="shared" si="106"/>
        <v>39.801508311116599</v>
      </c>
    </row>
    <row r="1568" spans="12:14" x14ac:dyDescent="0.25">
      <c r="L1568" s="22">
        <v>1540</v>
      </c>
      <c r="M1568" s="6">
        <f t="shared" si="107"/>
        <v>0.154</v>
      </c>
      <c r="N1568" s="7">
        <f t="shared" si="106"/>
        <v>39.805723817656308</v>
      </c>
    </row>
    <row r="1569" spans="12:14" x14ac:dyDescent="0.25">
      <c r="L1569" s="22">
        <v>1541</v>
      </c>
      <c r="M1569" s="6">
        <f t="shared" si="107"/>
        <v>0.15409999999999999</v>
      </c>
      <c r="N1569" s="7">
        <f t="shared" si="106"/>
        <v>39.809937513400683</v>
      </c>
    </row>
    <row r="1570" spans="12:14" x14ac:dyDescent="0.25">
      <c r="L1570" s="22">
        <v>1542</v>
      </c>
      <c r="M1570" s="6">
        <f t="shared" si="107"/>
        <v>0.1542</v>
      </c>
      <c r="N1570" s="7">
        <f t="shared" si="106"/>
        <v>39.814149400652248</v>
      </c>
    </row>
    <row r="1571" spans="12:14" x14ac:dyDescent="0.25">
      <c r="L1571" s="22">
        <v>1543</v>
      </c>
      <c r="M1571" s="6">
        <f t="shared" si="107"/>
        <v>0.15429999999999999</v>
      </c>
      <c r="N1571" s="7">
        <f t="shared" si="106"/>
        <v>39.818359481709308</v>
      </c>
    </row>
    <row r="1572" spans="12:14" x14ac:dyDescent="0.25">
      <c r="L1572" s="22">
        <v>1544</v>
      </c>
      <c r="M1572" s="6">
        <f t="shared" si="107"/>
        <v>0.15440000000000001</v>
      </c>
      <c r="N1572" s="7">
        <f t="shared" si="106"/>
        <v>39.822567758865851</v>
      </c>
    </row>
    <row r="1573" spans="12:14" x14ac:dyDescent="0.25">
      <c r="L1573" s="22">
        <v>1545</v>
      </c>
      <c r="M1573" s="6">
        <f t="shared" si="107"/>
        <v>0.1545</v>
      </c>
      <c r="N1573" s="7">
        <f t="shared" si="106"/>
        <v>39.826774234411744</v>
      </c>
    </row>
    <row r="1574" spans="12:14" x14ac:dyDescent="0.25">
      <c r="L1574" s="22">
        <v>1546</v>
      </c>
      <c r="M1574" s="6">
        <f t="shared" si="107"/>
        <v>0.15459999999999999</v>
      </c>
      <c r="N1574" s="7">
        <f t="shared" si="106"/>
        <v>39.830978910632481</v>
      </c>
    </row>
    <row r="1575" spans="12:14" x14ac:dyDescent="0.25">
      <c r="L1575" s="22">
        <v>1547</v>
      </c>
      <c r="M1575" s="6">
        <f t="shared" si="107"/>
        <v>0.1547</v>
      </c>
      <c r="N1575" s="7">
        <f t="shared" si="106"/>
        <v>39.835181789809582</v>
      </c>
    </row>
    <row r="1576" spans="12:14" x14ac:dyDescent="0.25">
      <c r="L1576" s="22">
        <v>1548</v>
      </c>
      <c r="M1576" s="6">
        <f t="shared" si="107"/>
        <v>0.15479999999999999</v>
      </c>
      <c r="N1576" s="7">
        <f t="shared" si="106"/>
        <v>39.839382874220178</v>
      </c>
    </row>
    <row r="1577" spans="12:14" x14ac:dyDescent="0.25">
      <c r="L1577" s="22">
        <v>1549</v>
      </c>
      <c r="M1577" s="6">
        <f t="shared" si="107"/>
        <v>0.15490000000000001</v>
      </c>
      <c r="N1577" s="7">
        <f t="shared" si="106"/>
        <v>39.843582166137281</v>
      </c>
    </row>
    <row r="1578" spans="12:14" x14ac:dyDescent="0.25">
      <c r="L1578" s="22">
        <v>1550</v>
      </c>
      <c r="M1578" s="6">
        <f t="shared" si="107"/>
        <v>0.155</v>
      </c>
      <c r="N1578" s="7">
        <f t="shared" si="106"/>
        <v>39.847779667829698</v>
      </c>
    </row>
    <row r="1579" spans="12:14" x14ac:dyDescent="0.25">
      <c r="L1579" s="22">
        <v>1551</v>
      </c>
      <c r="M1579" s="6">
        <f t="shared" si="107"/>
        <v>0.15509999999999999</v>
      </c>
      <c r="N1579" s="7">
        <f t="shared" si="106"/>
        <v>39.851975381562198</v>
      </c>
    </row>
    <row r="1580" spans="12:14" x14ac:dyDescent="0.25">
      <c r="L1580" s="22">
        <v>1552</v>
      </c>
      <c r="M1580" s="6">
        <f t="shared" si="107"/>
        <v>0.1552</v>
      </c>
      <c r="N1580" s="7">
        <f t="shared" si="106"/>
        <v>39.856169309595295</v>
      </c>
    </row>
    <row r="1581" spans="12:14" x14ac:dyDescent="0.25">
      <c r="L1581" s="22">
        <v>1553</v>
      </c>
      <c r="M1581" s="6">
        <f t="shared" si="107"/>
        <v>0.15529999999999999</v>
      </c>
      <c r="N1581" s="7">
        <f t="shared" si="106"/>
        <v>39.860361454185252</v>
      </c>
    </row>
    <row r="1582" spans="12:14" x14ac:dyDescent="0.25">
      <c r="L1582" s="22">
        <v>1554</v>
      </c>
      <c r="M1582" s="6">
        <f t="shared" si="107"/>
        <v>0.15540000000000001</v>
      </c>
      <c r="N1582" s="7">
        <f t="shared" si="106"/>
        <v>39.864551817584498</v>
      </c>
    </row>
    <row r="1583" spans="12:14" x14ac:dyDescent="0.25">
      <c r="L1583" s="22">
        <v>1555</v>
      </c>
      <c r="M1583" s="6">
        <f t="shared" si="107"/>
        <v>0.1555</v>
      </c>
      <c r="N1583" s="7">
        <f t="shared" si="106"/>
        <v>39.868740402041077</v>
      </c>
    </row>
    <row r="1584" spans="12:14" x14ac:dyDescent="0.25">
      <c r="L1584" s="22">
        <v>1556</v>
      </c>
      <c r="M1584" s="6">
        <f t="shared" si="107"/>
        <v>0.15559999999999999</v>
      </c>
      <c r="N1584" s="7">
        <f t="shared" si="106"/>
        <v>39.872927209799059</v>
      </c>
    </row>
    <row r="1585" spans="12:14" x14ac:dyDescent="0.25">
      <c r="L1585" s="22">
        <v>1557</v>
      </c>
      <c r="M1585" s="6">
        <f t="shared" si="107"/>
        <v>0.15570000000000001</v>
      </c>
      <c r="N1585" s="7">
        <f t="shared" si="106"/>
        <v>39.877112243098303</v>
      </c>
    </row>
    <row r="1586" spans="12:14" x14ac:dyDescent="0.25">
      <c r="L1586" s="22">
        <v>1558</v>
      </c>
      <c r="M1586" s="6">
        <f t="shared" si="107"/>
        <v>0.15579999999999999</v>
      </c>
      <c r="N1586" s="7">
        <f t="shared" si="106"/>
        <v>39.881295504174687</v>
      </c>
    </row>
    <row r="1587" spans="12:14" x14ac:dyDescent="0.25">
      <c r="L1587" s="22">
        <v>1559</v>
      </c>
      <c r="M1587" s="6">
        <f t="shared" si="107"/>
        <v>0.15590000000000001</v>
      </c>
      <c r="N1587" s="7">
        <f t="shared" si="106"/>
        <v>39.885476995259957</v>
      </c>
    </row>
    <row r="1588" spans="12:14" x14ac:dyDescent="0.25">
      <c r="L1588" s="22">
        <v>1560</v>
      </c>
      <c r="M1588" s="6">
        <f t="shared" si="107"/>
        <v>0.156</v>
      </c>
      <c r="N1588" s="7">
        <f t="shared" si="106"/>
        <v>39.889656718581861</v>
      </c>
    </row>
    <row r="1589" spans="12:14" x14ac:dyDescent="0.25">
      <c r="L1589" s="22">
        <v>1561</v>
      </c>
      <c r="M1589" s="6">
        <f t="shared" si="107"/>
        <v>0.15609999999999999</v>
      </c>
      <c r="N1589" s="7">
        <f t="shared" si="106"/>
        <v>39.893834676363916</v>
      </c>
    </row>
    <row r="1590" spans="12:14" x14ac:dyDescent="0.25">
      <c r="L1590" s="22">
        <v>1562</v>
      </c>
      <c r="M1590" s="6">
        <f t="shared" si="107"/>
        <v>0.15620000000000001</v>
      </c>
      <c r="N1590" s="7">
        <f t="shared" si="106"/>
        <v>39.898010870825814</v>
      </c>
    </row>
    <row r="1591" spans="12:14" x14ac:dyDescent="0.25">
      <c r="L1591" s="22">
        <v>1563</v>
      </c>
      <c r="M1591" s="6">
        <f t="shared" si="107"/>
        <v>0.15629999999999999</v>
      </c>
      <c r="N1591" s="7">
        <f t="shared" si="106"/>
        <v>39.902185304183021</v>
      </c>
    </row>
    <row r="1592" spans="12:14" x14ac:dyDescent="0.25">
      <c r="L1592" s="22">
        <v>1564</v>
      </c>
      <c r="M1592" s="6">
        <f t="shared" si="107"/>
        <v>0.15640000000000001</v>
      </c>
      <c r="N1592" s="7">
        <f t="shared" si="106"/>
        <v>39.906357978647073</v>
      </c>
    </row>
    <row r="1593" spans="12:14" x14ac:dyDescent="0.25">
      <c r="L1593" s="22">
        <v>1565</v>
      </c>
      <c r="M1593" s="6">
        <f t="shared" si="107"/>
        <v>0.1565</v>
      </c>
      <c r="N1593" s="7">
        <f t="shared" si="106"/>
        <v>39.91052889642549</v>
      </c>
    </row>
    <row r="1594" spans="12:14" x14ac:dyDescent="0.25">
      <c r="L1594" s="22">
        <v>1566</v>
      </c>
      <c r="M1594" s="6">
        <f t="shared" si="107"/>
        <v>0.15659999999999999</v>
      </c>
      <c r="N1594" s="7">
        <f t="shared" si="106"/>
        <v>39.914698059721694</v>
      </c>
    </row>
    <row r="1595" spans="12:14" x14ac:dyDescent="0.25">
      <c r="L1595" s="22">
        <v>1567</v>
      </c>
      <c r="M1595" s="6">
        <f t="shared" si="107"/>
        <v>0.15670000000000001</v>
      </c>
      <c r="N1595" s="7">
        <f t="shared" si="106"/>
        <v>39.918865470735248</v>
      </c>
    </row>
    <row r="1596" spans="12:14" x14ac:dyDescent="0.25">
      <c r="L1596" s="22">
        <v>1568</v>
      </c>
      <c r="M1596" s="6">
        <f t="shared" si="107"/>
        <v>0.15679999999999999</v>
      </c>
      <c r="N1596" s="7">
        <f t="shared" si="106"/>
        <v>39.923031131661588</v>
      </c>
    </row>
    <row r="1597" spans="12:14" x14ac:dyDescent="0.25">
      <c r="L1597" s="22">
        <v>1569</v>
      </c>
      <c r="M1597" s="6">
        <f t="shared" si="107"/>
        <v>0.15690000000000001</v>
      </c>
      <c r="N1597" s="7">
        <f t="shared" si="106"/>
        <v>39.927195044692226</v>
      </c>
    </row>
    <row r="1598" spans="12:14" x14ac:dyDescent="0.25">
      <c r="L1598" s="22">
        <v>1570</v>
      </c>
      <c r="M1598" s="6">
        <f t="shared" si="107"/>
        <v>0.157</v>
      </c>
      <c r="N1598" s="7">
        <f t="shared" si="106"/>
        <v>39.931357212014781</v>
      </c>
    </row>
    <row r="1599" spans="12:14" x14ac:dyDescent="0.25">
      <c r="L1599" s="22">
        <v>1571</v>
      </c>
      <c r="M1599" s="6">
        <f t="shared" si="107"/>
        <v>0.15709999999999999</v>
      </c>
      <c r="N1599" s="7">
        <f t="shared" si="106"/>
        <v>39.935517635812765</v>
      </c>
    </row>
    <row r="1600" spans="12:14" x14ac:dyDescent="0.25">
      <c r="L1600" s="22">
        <v>1572</v>
      </c>
      <c r="M1600" s="6">
        <f t="shared" si="107"/>
        <v>0.15720000000000001</v>
      </c>
      <c r="N1600" s="7">
        <f t="shared" si="106"/>
        <v>39.939676318265839</v>
      </c>
    </row>
    <row r="1601" spans="12:14" x14ac:dyDescent="0.25">
      <c r="L1601" s="22">
        <v>1573</v>
      </c>
      <c r="M1601" s="6">
        <f t="shared" si="107"/>
        <v>0.1573</v>
      </c>
      <c r="N1601" s="7">
        <f t="shared" si="106"/>
        <v>39.943833261549713</v>
      </c>
    </row>
    <row r="1602" spans="12:14" x14ac:dyDescent="0.25">
      <c r="L1602" s="22">
        <v>1574</v>
      </c>
      <c r="M1602" s="6">
        <f t="shared" si="107"/>
        <v>0.15740000000000001</v>
      </c>
      <c r="N1602" s="7">
        <f t="shared" si="106"/>
        <v>39.947988467836126</v>
      </c>
    </row>
    <row r="1603" spans="12:14" x14ac:dyDescent="0.25">
      <c r="L1603" s="22">
        <v>1575</v>
      </c>
      <c r="M1603" s="6">
        <f t="shared" si="107"/>
        <v>0.1575</v>
      </c>
      <c r="N1603" s="7">
        <f t="shared" si="106"/>
        <v>39.952141939292972</v>
      </c>
    </row>
    <row r="1604" spans="12:14" x14ac:dyDescent="0.25">
      <c r="L1604" s="22">
        <v>1576</v>
      </c>
      <c r="M1604" s="6">
        <f t="shared" si="107"/>
        <v>0.15759999999999999</v>
      </c>
      <c r="N1604" s="7">
        <f t="shared" si="106"/>
        <v>39.956293678084094</v>
      </c>
    </row>
    <row r="1605" spans="12:14" x14ac:dyDescent="0.25">
      <c r="L1605" s="22">
        <v>1577</v>
      </c>
      <c r="M1605" s="6">
        <f t="shared" si="107"/>
        <v>0.15770000000000001</v>
      </c>
      <c r="N1605" s="7">
        <f t="shared" si="106"/>
        <v>39.960443686369636</v>
      </c>
    </row>
    <row r="1606" spans="12:14" x14ac:dyDescent="0.25">
      <c r="L1606" s="22">
        <v>1578</v>
      </c>
      <c r="M1606" s="6">
        <f t="shared" si="107"/>
        <v>0.1578</v>
      </c>
      <c r="N1606" s="7">
        <f t="shared" si="106"/>
        <v>39.96459196630569</v>
      </c>
    </row>
    <row r="1607" spans="12:14" x14ac:dyDescent="0.25">
      <c r="L1607" s="22">
        <v>1579</v>
      </c>
      <c r="M1607" s="6">
        <f t="shared" si="107"/>
        <v>0.15790000000000001</v>
      </c>
      <c r="N1607" s="7">
        <f t="shared" si="106"/>
        <v>39.968738520044518</v>
      </c>
    </row>
    <row r="1608" spans="12:14" x14ac:dyDescent="0.25">
      <c r="L1608" s="22">
        <v>1580</v>
      </c>
      <c r="M1608" s="6">
        <f t="shared" si="107"/>
        <v>0.158</v>
      </c>
      <c r="N1608" s="7">
        <f t="shared" si="106"/>
        <v>39.972883349734495</v>
      </c>
    </row>
    <row r="1609" spans="12:14" x14ac:dyDescent="0.25">
      <c r="L1609" s="22">
        <v>1581</v>
      </c>
      <c r="M1609" s="6">
        <f t="shared" si="107"/>
        <v>0.15809999999999999</v>
      </c>
      <c r="N1609" s="7">
        <f t="shared" si="106"/>
        <v>39.977026457520168</v>
      </c>
    </row>
    <row r="1610" spans="12:14" x14ac:dyDescent="0.25">
      <c r="L1610" s="22">
        <v>1582</v>
      </c>
      <c r="M1610" s="6">
        <f t="shared" si="107"/>
        <v>0.15820000000000001</v>
      </c>
      <c r="N1610" s="7">
        <f t="shared" si="106"/>
        <v>39.981167845542203</v>
      </c>
    </row>
    <row r="1611" spans="12:14" x14ac:dyDescent="0.25">
      <c r="L1611" s="22">
        <v>1583</v>
      </c>
      <c r="M1611" s="6">
        <f t="shared" si="107"/>
        <v>0.1583</v>
      </c>
      <c r="N1611" s="7">
        <f t="shared" si="106"/>
        <v>39.985307515937428</v>
      </c>
    </row>
    <row r="1612" spans="12:14" x14ac:dyDescent="0.25">
      <c r="L1612" s="22">
        <v>1584</v>
      </c>
      <c r="M1612" s="6">
        <f t="shared" si="107"/>
        <v>0.15840000000000001</v>
      </c>
      <c r="N1612" s="7">
        <f t="shared" si="106"/>
        <v>39.989445470838817</v>
      </c>
    </row>
    <row r="1613" spans="12:14" x14ac:dyDescent="0.25">
      <c r="L1613" s="22">
        <v>1585</v>
      </c>
      <c r="M1613" s="6">
        <f t="shared" si="107"/>
        <v>0.1585</v>
      </c>
      <c r="N1613" s="7">
        <f t="shared" si="106"/>
        <v>39.993581712375516</v>
      </c>
    </row>
    <row r="1614" spans="12:14" x14ac:dyDescent="0.25">
      <c r="L1614" s="22">
        <v>1586</v>
      </c>
      <c r="M1614" s="6">
        <f t="shared" si="107"/>
        <v>0.15859999999999999</v>
      </c>
      <c r="N1614" s="7">
        <f t="shared" si="106"/>
        <v>39.997716242672922</v>
      </c>
    </row>
    <row r="1615" spans="12:14" x14ac:dyDescent="0.25">
      <c r="L1615" s="22">
        <v>1587</v>
      </c>
      <c r="M1615" s="6">
        <f t="shared" si="107"/>
        <v>0.15870000000000001</v>
      </c>
      <c r="N1615" s="7">
        <f t="shared" si="106"/>
        <v>40.001849063852561</v>
      </c>
    </row>
    <row r="1616" spans="12:14" x14ac:dyDescent="0.25">
      <c r="L1616" s="22">
        <v>1588</v>
      </c>
      <c r="M1616" s="6">
        <f t="shared" si="107"/>
        <v>0.1588</v>
      </c>
      <c r="N1616" s="7">
        <f t="shared" si="106"/>
        <v>40.005980178032189</v>
      </c>
    </row>
    <row r="1617" spans="12:14" x14ac:dyDescent="0.25">
      <c r="L1617" s="22">
        <v>1589</v>
      </c>
      <c r="M1617" s="6">
        <f t="shared" si="107"/>
        <v>0.15890000000000001</v>
      </c>
      <c r="N1617" s="7">
        <f t="shared" si="106"/>
        <v>40.010109587325729</v>
      </c>
    </row>
    <row r="1618" spans="12:14" x14ac:dyDescent="0.25">
      <c r="L1618" s="22">
        <v>1590</v>
      </c>
      <c r="M1618" s="6">
        <f t="shared" si="107"/>
        <v>0.159</v>
      </c>
      <c r="N1618" s="7">
        <f t="shared" si="106"/>
        <v>40.014237293843422</v>
      </c>
    </row>
    <row r="1619" spans="12:14" x14ac:dyDescent="0.25">
      <c r="L1619" s="22">
        <v>1591</v>
      </c>
      <c r="M1619" s="6">
        <f t="shared" si="107"/>
        <v>0.15909999999999999</v>
      </c>
      <c r="N1619" s="7">
        <f t="shared" si="106"/>
        <v>40.018363299691586</v>
      </c>
    </row>
    <row r="1620" spans="12:14" x14ac:dyDescent="0.25">
      <c r="L1620" s="22">
        <v>1592</v>
      </c>
      <c r="M1620" s="6">
        <f t="shared" si="107"/>
        <v>0.15920000000000001</v>
      </c>
      <c r="N1620" s="7">
        <f t="shared" si="106"/>
        <v>40.022487606972987</v>
      </c>
    </row>
    <row r="1621" spans="12:14" x14ac:dyDescent="0.25">
      <c r="L1621" s="22">
        <v>1593</v>
      </c>
      <c r="M1621" s="6">
        <f t="shared" si="107"/>
        <v>0.1593</v>
      </c>
      <c r="N1621" s="7">
        <f t="shared" si="106"/>
        <v>40.026610217786427</v>
      </c>
    </row>
    <row r="1622" spans="12:14" x14ac:dyDescent="0.25">
      <c r="L1622" s="22">
        <v>1594</v>
      </c>
      <c r="M1622" s="6">
        <f t="shared" si="107"/>
        <v>0.15939999999999999</v>
      </c>
      <c r="N1622" s="7">
        <f t="shared" si="106"/>
        <v>40.030731134227096</v>
      </c>
    </row>
    <row r="1623" spans="12:14" x14ac:dyDescent="0.25">
      <c r="L1623" s="22">
        <v>1595</v>
      </c>
      <c r="M1623" s="6">
        <f t="shared" si="107"/>
        <v>0.1595</v>
      </c>
      <c r="N1623" s="7">
        <f t="shared" si="106"/>
        <v>40.03485035838645</v>
      </c>
    </row>
    <row r="1624" spans="12:14" x14ac:dyDescent="0.25">
      <c r="L1624" s="22">
        <v>1596</v>
      </c>
      <c r="M1624" s="6">
        <f t="shared" si="107"/>
        <v>0.15959999999999999</v>
      </c>
      <c r="N1624" s="7">
        <f t="shared" si="106"/>
        <v>40.038967892352076</v>
      </c>
    </row>
    <row r="1625" spans="12:14" x14ac:dyDescent="0.25">
      <c r="L1625" s="22">
        <v>1597</v>
      </c>
      <c r="M1625" s="6">
        <f t="shared" si="107"/>
        <v>0.15970000000000001</v>
      </c>
      <c r="N1625" s="7">
        <f t="shared" si="106"/>
        <v>40.043083738208118</v>
      </c>
    </row>
    <row r="1626" spans="12:14" x14ac:dyDescent="0.25">
      <c r="L1626" s="22">
        <v>1598</v>
      </c>
      <c r="M1626" s="6">
        <f t="shared" si="107"/>
        <v>0.1598</v>
      </c>
      <c r="N1626" s="7">
        <f t="shared" si="106"/>
        <v>40.047197898034739</v>
      </c>
    </row>
    <row r="1627" spans="12:14" x14ac:dyDescent="0.25">
      <c r="L1627" s="22">
        <v>1599</v>
      </c>
      <c r="M1627" s="6">
        <f t="shared" si="107"/>
        <v>0.15989999999999999</v>
      </c>
      <c r="N1627" s="7">
        <f t="shared" si="106"/>
        <v>40.051310373908564</v>
      </c>
    </row>
    <row r="1628" spans="12:14" x14ac:dyDescent="0.25">
      <c r="L1628" s="22">
        <v>1600</v>
      </c>
      <c r="M1628" s="6">
        <f t="shared" si="107"/>
        <v>0.16</v>
      </c>
      <c r="N1628" s="7">
        <f t="shared" si="106"/>
        <v>40.055421167902502</v>
      </c>
    </row>
    <row r="1629" spans="12:14" x14ac:dyDescent="0.25">
      <c r="L1629" s="22">
        <v>1601</v>
      </c>
      <c r="M1629" s="6">
        <f t="shared" si="107"/>
        <v>0.16009999999999999</v>
      </c>
      <c r="N1629" s="7">
        <f t="shared" ref="N1629:N1692" si="108">_xlfn.NORM.INV(M1629,$B$4,$E$4)</f>
        <v>40.059530282085689</v>
      </c>
    </row>
    <row r="1630" spans="12:14" x14ac:dyDescent="0.25">
      <c r="L1630" s="22">
        <v>1602</v>
      </c>
      <c r="M1630" s="6">
        <f t="shared" ref="M1630:M1693" si="109">$L1630/(9999+1)</f>
        <v>0.16020000000000001</v>
      </c>
      <c r="N1630" s="7">
        <f t="shared" si="108"/>
        <v>40.063637718523751</v>
      </c>
    </row>
    <row r="1631" spans="12:14" x14ac:dyDescent="0.25">
      <c r="L1631" s="22">
        <v>1603</v>
      </c>
      <c r="M1631" s="6">
        <f t="shared" si="109"/>
        <v>0.1603</v>
      </c>
      <c r="N1631" s="7">
        <f t="shared" si="108"/>
        <v>40.067743479278569</v>
      </c>
    </row>
    <row r="1632" spans="12:14" x14ac:dyDescent="0.25">
      <c r="L1632" s="22">
        <v>1604</v>
      </c>
      <c r="M1632" s="6">
        <f t="shared" si="109"/>
        <v>0.16039999999999999</v>
      </c>
      <c r="N1632" s="7">
        <f t="shared" si="108"/>
        <v>40.071847566408323</v>
      </c>
    </row>
    <row r="1633" spans="12:14" x14ac:dyDescent="0.25">
      <c r="L1633" s="22">
        <v>1605</v>
      </c>
      <c r="M1633" s="6">
        <f t="shared" si="109"/>
        <v>0.1605</v>
      </c>
      <c r="N1633" s="7">
        <f t="shared" si="108"/>
        <v>40.075949981967639</v>
      </c>
    </row>
    <row r="1634" spans="12:14" x14ac:dyDescent="0.25">
      <c r="L1634" s="22">
        <v>1606</v>
      </c>
      <c r="M1634" s="6">
        <f t="shared" si="109"/>
        <v>0.16059999999999999</v>
      </c>
      <c r="N1634" s="7">
        <f t="shared" si="108"/>
        <v>40.080050728007492</v>
      </c>
    </row>
    <row r="1635" spans="12:14" x14ac:dyDescent="0.25">
      <c r="L1635" s="22">
        <v>1607</v>
      </c>
      <c r="M1635" s="6">
        <f t="shared" si="109"/>
        <v>0.16070000000000001</v>
      </c>
      <c r="N1635" s="7">
        <f t="shared" si="108"/>
        <v>40.084149806575162</v>
      </c>
    </row>
    <row r="1636" spans="12:14" x14ac:dyDescent="0.25">
      <c r="L1636" s="22">
        <v>1608</v>
      </c>
      <c r="M1636" s="6">
        <f t="shared" si="109"/>
        <v>0.1608</v>
      </c>
      <c r="N1636" s="7">
        <f t="shared" si="108"/>
        <v>40.088247219714376</v>
      </c>
    </row>
    <row r="1637" spans="12:14" x14ac:dyDescent="0.25">
      <c r="L1637" s="22">
        <v>1609</v>
      </c>
      <c r="M1637" s="6">
        <f t="shared" si="109"/>
        <v>0.16089999999999999</v>
      </c>
      <c r="N1637" s="7">
        <f t="shared" si="108"/>
        <v>40.092342969465236</v>
      </c>
    </row>
    <row r="1638" spans="12:14" x14ac:dyDescent="0.25">
      <c r="L1638" s="22">
        <v>1610</v>
      </c>
      <c r="M1638" s="6">
        <f t="shared" si="109"/>
        <v>0.161</v>
      </c>
      <c r="N1638" s="7">
        <f t="shared" si="108"/>
        <v>40.096437057864264</v>
      </c>
    </row>
    <row r="1639" spans="12:14" x14ac:dyDescent="0.25">
      <c r="L1639" s="22">
        <v>1611</v>
      </c>
      <c r="M1639" s="6">
        <f t="shared" si="109"/>
        <v>0.16109999999999999</v>
      </c>
      <c r="N1639" s="7">
        <f t="shared" si="108"/>
        <v>40.100529486944339</v>
      </c>
    </row>
    <row r="1640" spans="12:14" x14ac:dyDescent="0.25">
      <c r="L1640" s="22">
        <v>1612</v>
      </c>
      <c r="M1640" s="6">
        <f t="shared" si="109"/>
        <v>0.16120000000000001</v>
      </c>
      <c r="N1640" s="7">
        <f t="shared" si="108"/>
        <v>40.104620258734855</v>
      </c>
    </row>
    <row r="1641" spans="12:14" x14ac:dyDescent="0.25">
      <c r="L1641" s="22">
        <v>1613</v>
      </c>
      <c r="M1641" s="6">
        <f t="shared" si="109"/>
        <v>0.1613</v>
      </c>
      <c r="N1641" s="7">
        <f t="shared" si="108"/>
        <v>40.108709375261498</v>
      </c>
    </row>
    <row r="1642" spans="12:14" x14ac:dyDescent="0.25">
      <c r="L1642" s="22">
        <v>1614</v>
      </c>
      <c r="M1642" s="6">
        <f t="shared" si="109"/>
        <v>0.16139999999999999</v>
      </c>
      <c r="N1642" s="7">
        <f t="shared" si="108"/>
        <v>40.112796838546515</v>
      </c>
    </row>
    <row r="1643" spans="12:14" x14ac:dyDescent="0.25">
      <c r="L1643" s="22">
        <v>1615</v>
      </c>
      <c r="M1643" s="6">
        <f t="shared" si="109"/>
        <v>0.1615</v>
      </c>
      <c r="N1643" s="7">
        <f t="shared" si="108"/>
        <v>40.116882650608481</v>
      </c>
    </row>
    <row r="1644" spans="12:14" x14ac:dyDescent="0.25">
      <c r="L1644" s="22">
        <v>1616</v>
      </c>
      <c r="M1644" s="6">
        <f t="shared" si="109"/>
        <v>0.16159999999999999</v>
      </c>
      <c r="N1644" s="7">
        <f t="shared" si="108"/>
        <v>40.120966813462566</v>
      </c>
    </row>
    <row r="1645" spans="12:14" x14ac:dyDescent="0.25">
      <c r="L1645" s="22">
        <v>1617</v>
      </c>
      <c r="M1645" s="6">
        <f t="shared" si="109"/>
        <v>0.16170000000000001</v>
      </c>
      <c r="N1645" s="7">
        <f t="shared" si="108"/>
        <v>40.125049329120245</v>
      </c>
    </row>
    <row r="1646" spans="12:14" x14ac:dyDescent="0.25">
      <c r="L1646" s="22">
        <v>1618</v>
      </c>
      <c r="M1646" s="6">
        <f t="shared" si="109"/>
        <v>0.1618</v>
      </c>
      <c r="N1646" s="7">
        <f t="shared" si="108"/>
        <v>40.129130199589582</v>
      </c>
    </row>
    <row r="1647" spans="12:14" x14ac:dyDescent="0.25">
      <c r="L1647" s="22">
        <v>1619</v>
      </c>
      <c r="M1647" s="6">
        <f t="shared" si="109"/>
        <v>0.16189999999999999</v>
      </c>
      <c r="N1647" s="7">
        <f t="shared" si="108"/>
        <v>40.133209426875034</v>
      </c>
    </row>
    <row r="1648" spans="12:14" x14ac:dyDescent="0.25">
      <c r="L1648" s="22">
        <v>1620</v>
      </c>
      <c r="M1648" s="6">
        <f t="shared" si="109"/>
        <v>0.16200000000000001</v>
      </c>
      <c r="N1648" s="7">
        <f t="shared" si="108"/>
        <v>40.137287012977623</v>
      </c>
    </row>
    <row r="1649" spans="12:14" x14ac:dyDescent="0.25">
      <c r="L1649" s="22">
        <v>1621</v>
      </c>
      <c r="M1649" s="6">
        <f t="shared" si="109"/>
        <v>0.16209999999999999</v>
      </c>
      <c r="N1649" s="7">
        <f t="shared" si="108"/>
        <v>40.141362959894806</v>
      </c>
    </row>
    <row r="1650" spans="12:14" x14ac:dyDescent="0.25">
      <c r="L1650" s="22">
        <v>1622</v>
      </c>
      <c r="M1650" s="6">
        <f t="shared" si="109"/>
        <v>0.16220000000000001</v>
      </c>
      <c r="N1650" s="7">
        <f t="shared" si="108"/>
        <v>40.145437269620558</v>
      </c>
    </row>
    <row r="1651" spans="12:14" x14ac:dyDescent="0.25">
      <c r="L1651" s="22">
        <v>1623</v>
      </c>
      <c r="M1651" s="6">
        <f t="shared" si="109"/>
        <v>0.1623</v>
      </c>
      <c r="N1651" s="7">
        <f t="shared" si="108"/>
        <v>40.149509944145358</v>
      </c>
    </row>
    <row r="1652" spans="12:14" x14ac:dyDescent="0.25">
      <c r="L1652" s="22">
        <v>1624</v>
      </c>
      <c r="M1652" s="6">
        <f t="shared" si="109"/>
        <v>0.16239999999999999</v>
      </c>
      <c r="N1652" s="7">
        <f t="shared" si="108"/>
        <v>40.153580985456259</v>
      </c>
    </row>
    <row r="1653" spans="12:14" x14ac:dyDescent="0.25">
      <c r="L1653" s="22">
        <v>1625</v>
      </c>
      <c r="M1653" s="6">
        <f t="shared" si="109"/>
        <v>0.16250000000000001</v>
      </c>
      <c r="N1653" s="7">
        <f t="shared" si="108"/>
        <v>40.157650395536749</v>
      </c>
    </row>
    <row r="1654" spans="12:14" x14ac:dyDescent="0.25">
      <c r="L1654" s="22">
        <v>1626</v>
      </c>
      <c r="M1654" s="6">
        <f t="shared" si="109"/>
        <v>0.16259999999999999</v>
      </c>
      <c r="N1654" s="7">
        <f t="shared" si="108"/>
        <v>40.161718176366946</v>
      </c>
    </row>
    <row r="1655" spans="12:14" x14ac:dyDescent="0.25">
      <c r="L1655" s="22">
        <v>1627</v>
      </c>
      <c r="M1655" s="6">
        <f t="shared" si="109"/>
        <v>0.16270000000000001</v>
      </c>
      <c r="N1655" s="7">
        <f t="shared" si="108"/>
        <v>40.165784329923454</v>
      </c>
    </row>
    <row r="1656" spans="12:14" x14ac:dyDescent="0.25">
      <c r="L1656" s="22">
        <v>1628</v>
      </c>
      <c r="M1656" s="6">
        <f t="shared" si="109"/>
        <v>0.1628</v>
      </c>
      <c r="N1656" s="7">
        <f t="shared" si="108"/>
        <v>40.169848858179414</v>
      </c>
    </row>
    <row r="1657" spans="12:14" x14ac:dyDescent="0.25">
      <c r="L1657" s="22">
        <v>1629</v>
      </c>
      <c r="M1657" s="6">
        <f t="shared" si="109"/>
        <v>0.16289999999999999</v>
      </c>
      <c r="N1657" s="7">
        <f t="shared" si="108"/>
        <v>40.173911763104613</v>
      </c>
    </row>
    <row r="1658" spans="12:14" x14ac:dyDescent="0.25">
      <c r="L1658" s="22">
        <v>1630</v>
      </c>
      <c r="M1658" s="6">
        <f t="shared" si="109"/>
        <v>0.16300000000000001</v>
      </c>
      <c r="N1658" s="7">
        <f t="shared" si="108"/>
        <v>40.177973046665315</v>
      </c>
    </row>
    <row r="1659" spans="12:14" x14ac:dyDescent="0.25">
      <c r="L1659" s="22">
        <v>1631</v>
      </c>
      <c r="M1659" s="6">
        <f t="shared" si="109"/>
        <v>0.16309999999999999</v>
      </c>
      <c r="N1659" s="7">
        <f t="shared" si="108"/>
        <v>40.182032710824402</v>
      </c>
    </row>
    <row r="1660" spans="12:14" x14ac:dyDescent="0.25">
      <c r="L1660" s="22">
        <v>1632</v>
      </c>
      <c r="M1660" s="6">
        <f t="shared" si="109"/>
        <v>0.16320000000000001</v>
      </c>
      <c r="N1660" s="7">
        <f t="shared" si="108"/>
        <v>40.186090757541365</v>
      </c>
    </row>
    <row r="1661" spans="12:14" x14ac:dyDescent="0.25">
      <c r="L1661" s="22">
        <v>1633</v>
      </c>
      <c r="M1661" s="6">
        <f t="shared" si="109"/>
        <v>0.1633</v>
      </c>
      <c r="N1661" s="7">
        <f t="shared" si="108"/>
        <v>40.190147188772208</v>
      </c>
    </row>
    <row r="1662" spans="12:14" x14ac:dyDescent="0.25">
      <c r="L1662" s="22">
        <v>1634</v>
      </c>
      <c r="M1662" s="6">
        <f t="shared" si="109"/>
        <v>0.16339999999999999</v>
      </c>
      <c r="N1662" s="7">
        <f t="shared" si="108"/>
        <v>40.194202006469681</v>
      </c>
    </row>
    <row r="1663" spans="12:14" x14ac:dyDescent="0.25">
      <c r="L1663" s="22">
        <v>1635</v>
      </c>
      <c r="M1663" s="6">
        <f t="shared" si="109"/>
        <v>0.16350000000000001</v>
      </c>
      <c r="N1663" s="7">
        <f t="shared" si="108"/>
        <v>40.198255212582929</v>
      </c>
    </row>
    <row r="1664" spans="12:14" x14ac:dyDescent="0.25">
      <c r="L1664" s="22">
        <v>1636</v>
      </c>
      <c r="M1664" s="6">
        <f t="shared" si="109"/>
        <v>0.1636</v>
      </c>
      <c r="N1664" s="7">
        <f t="shared" si="108"/>
        <v>40.202306809057973</v>
      </c>
    </row>
    <row r="1665" spans="12:14" x14ac:dyDescent="0.25">
      <c r="L1665" s="22">
        <v>1637</v>
      </c>
      <c r="M1665" s="6">
        <f t="shared" si="109"/>
        <v>0.16370000000000001</v>
      </c>
      <c r="N1665" s="7">
        <f t="shared" si="108"/>
        <v>40.206356797837259</v>
      </c>
    </row>
    <row r="1666" spans="12:14" x14ac:dyDescent="0.25">
      <c r="L1666" s="22">
        <v>1638</v>
      </c>
      <c r="M1666" s="6">
        <f t="shared" si="109"/>
        <v>0.1638</v>
      </c>
      <c r="N1666" s="7">
        <f t="shared" si="108"/>
        <v>40.210405180859951</v>
      </c>
    </row>
    <row r="1667" spans="12:14" x14ac:dyDescent="0.25">
      <c r="L1667" s="22">
        <v>1639</v>
      </c>
      <c r="M1667" s="6">
        <f t="shared" si="109"/>
        <v>0.16389999999999999</v>
      </c>
      <c r="N1667" s="7">
        <f t="shared" si="108"/>
        <v>40.214451960061801</v>
      </c>
    </row>
    <row r="1668" spans="12:14" x14ac:dyDescent="0.25">
      <c r="L1668" s="22">
        <v>1640</v>
      </c>
      <c r="M1668" s="6">
        <f t="shared" si="109"/>
        <v>0.16400000000000001</v>
      </c>
      <c r="N1668" s="7">
        <f t="shared" si="108"/>
        <v>40.218497137375294</v>
      </c>
    </row>
    <row r="1669" spans="12:14" x14ac:dyDescent="0.25">
      <c r="L1669" s="22">
        <v>1641</v>
      </c>
      <c r="M1669" s="6">
        <f t="shared" si="109"/>
        <v>0.1641</v>
      </c>
      <c r="N1669" s="7">
        <f t="shared" si="108"/>
        <v>40.222540714729504</v>
      </c>
    </row>
    <row r="1670" spans="12:14" x14ac:dyDescent="0.25">
      <c r="L1670" s="22">
        <v>1642</v>
      </c>
      <c r="M1670" s="6">
        <f t="shared" si="109"/>
        <v>0.16420000000000001</v>
      </c>
      <c r="N1670" s="7">
        <f t="shared" si="108"/>
        <v>40.226582694050222</v>
      </c>
    </row>
    <row r="1671" spans="12:14" x14ac:dyDescent="0.25">
      <c r="L1671" s="22">
        <v>1643</v>
      </c>
      <c r="M1671" s="6">
        <f t="shared" si="109"/>
        <v>0.1643</v>
      </c>
      <c r="N1671" s="7">
        <f t="shared" si="108"/>
        <v>40.230623077259843</v>
      </c>
    </row>
    <row r="1672" spans="12:14" x14ac:dyDescent="0.25">
      <c r="L1672" s="22">
        <v>1644</v>
      </c>
      <c r="M1672" s="6">
        <f t="shared" si="109"/>
        <v>0.16439999999999999</v>
      </c>
      <c r="N1672" s="7">
        <f t="shared" si="108"/>
        <v>40.234661866277492</v>
      </c>
    </row>
    <row r="1673" spans="12:14" x14ac:dyDescent="0.25">
      <c r="L1673" s="22">
        <v>1645</v>
      </c>
      <c r="M1673" s="6">
        <f t="shared" si="109"/>
        <v>0.16450000000000001</v>
      </c>
      <c r="N1673" s="7">
        <f t="shared" si="108"/>
        <v>40.238699063019027</v>
      </c>
    </row>
    <row r="1674" spans="12:14" x14ac:dyDescent="0.25">
      <c r="L1674" s="22">
        <v>1646</v>
      </c>
      <c r="M1674" s="6">
        <f t="shared" si="109"/>
        <v>0.1646</v>
      </c>
      <c r="N1674" s="7">
        <f t="shared" si="108"/>
        <v>40.24273466939691</v>
      </c>
    </row>
    <row r="1675" spans="12:14" x14ac:dyDescent="0.25">
      <c r="L1675" s="22">
        <v>1647</v>
      </c>
      <c r="M1675" s="6">
        <f t="shared" si="109"/>
        <v>0.16470000000000001</v>
      </c>
      <c r="N1675" s="7">
        <f t="shared" si="108"/>
        <v>40.246768687320341</v>
      </c>
    </row>
    <row r="1676" spans="12:14" x14ac:dyDescent="0.25">
      <c r="L1676" s="22">
        <v>1648</v>
      </c>
      <c r="M1676" s="6">
        <f t="shared" si="109"/>
        <v>0.1648</v>
      </c>
      <c r="N1676" s="7">
        <f t="shared" si="108"/>
        <v>40.250801118695286</v>
      </c>
    </row>
    <row r="1677" spans="12:14" x14ac:dyDescent="0.25">
      <c r="L1677" s="22">
        <v>1649</v>
      </c>
      <c r="M1677" s="6">
        <f t="shared" si="109"/>
        <v>0.16489999999999999</v>
      </c>
      <c r="N1677" s="7">
        <f t="shared" si="108"/>
        <v>40.254831965424344</v>
      </c>
    </row>
    <row r="1678" spans="12:14" x14ac:dyDescent="0.25">
      <c r="L1678" s="22">
        <v>1650</v>
      </c>
      <c r="M1678" s="6">
        <f t="shared" si="109"/>
        <v>0.16500000000000001</v>
      </c>
      <c r="N1678" s="7">
        <f t="shared" si="108"/>
        <v>40.258861229406904</v>
      </c>
    </row>
    <row r="1679" spans="12:14" x14ac:dyDescent="0.25">
      <c r="L1679" s="22">
        <v>1651</v>
      </c>
      <c r="M1679" s="6">
        <f t="shared" si="109"/>
        <v>0.1651</v>
      </c>
      <c r="N1679" s="7">
        <f t="shared" si="108"/>
        <v>40.262888912539083</v>
      </c>
    </row>
    <row r="1680" spans="12:14" x14ac:dyDescent="0.25">
      <c r="L1680" s="22">
        <v>1652</v>
      </c>
      <c r="M1680" s="6">
        <f t="shared" si="109"/>
        <v>0.16520000000000001</v>
      </c>
      <c r="N1680" s="7">
        <f t="shared" si="108"/>
        <v>40.266915016713703</v>
      </c>
    </row>
    <row r="1681" spans="12:14" x14ac:dyDescent="0.25">
      <c r="L1681" s="22">
        <v>1653</v>
      </c>
      <c r="M1681" s="6">
        <f t="shared" si="109"/>
        <v>0.1653</v>
      </c>
      <c r="N1681" s="7">
        <f t="shared" si="108"/>
        <v>40.270939543820376</v>
      </c>
    </row>
    <row r="1682" spans="12:14" x14ac:dyDescent="0.25">
      <c r="L1682" s="22">
        <v>1654</v>
      </c>
      <c r="M1682" s="6">
        <f t="shared" si="109"/>
        <v>0.16539999999999999</v>
      </c>
      <c r="N1682" s="7">
        <f t="shared" si="108"/>
        <v>40.27496249574552</v>
      </c>
    </row>
    <row r="1683" spans="12:14" x14ac:dyDescent="0.25">
      <c r="L1683" s="22">
        <v>1655</v>
      </c>
      <c r="M1683" s="6">
        <f t="shared" si="109"/>
        <v>0.16550000000000001</v>
      </c>
      <c r="N1683" s="7">
        <f t="shared" si="108"/>
        <v>40.278983874372166</v>
      </c>
    </row>
    <row r="1684" spans="12:14" x14ac:dyDescent="0.25">
      <c r="L1684" s="22">
        <v>1656</v>
      </c>
      <c r="M1684" s="6">
        <f t="shared" si="109"/>
        <v>0.1656</v>
      </c>
      <c r="N1684" s="7">
        <f t="shared" si="108"/>
        <v>40.283003681580261</v>
      </c>
    </row>
    <row r="1685" spans="12:14" x14ac:dyDescent="0.25">
      <c r="L1685" s="22">
        <v>1657</v>
      </c>
      <c r="M1685" s="6">
        <f t="shared" si="109"/>
        <v>0.16569999999999999</v>
      </c>
      <c r="N1685" s="7">
        <f t="shared" si="108"/>
        <v>40.28702191924647</v>
      </c>
    </row>
    <row r="1686" spans="12:14" x14ac:dyDescent="0.25">
      <c r="L1686" s="22">
        <v>1658</v>
      </c>
      <c r="M1686" s="6">
        <f t="shared" si="109"/>
        <v>0.1658</v>
      </c>
      <c r="N1686" s="7">
        <f t="shared" si="108"/>
        <v>40.291038589244323</v>
      </c>
    </row>
    <row r="1687" spans="12:14" x14ac:dyDescent="0.25">
      <c r="L1687" s="22">
        <v>1659</v>
      </c>
      <c r="M1687" s="6">
        <f t="shared" si="109"/>
        <v>0.16589999999999999</v>
      </c>
      <c r="N1687" s="7">
        <f t="shared" si="108"/>
        <v>40.295053693443997</v>
      </c>
    </row>
    <row r="1688" spans="12:14" x14ac:dyDescent="0.25">
      <c r="L1688" s="22">
        <v>1660</v>
      </c>
      <c r="M1688" s="6">
        <f t="shared" si="109"/>
        <v>0.16600000000000001</v>
      </c>
      <c r="N1688" s="7">
        <f t="shared" si="108"/>
        <v>40.29906723371262</v>
      </c>
    </row>
    <row r="1689" spans="12:14" x14ac:dyDescent="0.25">
      <c r="L1689" s="22">
        <v>1661</v>
      </c>
      <c r="M1689" s="6">
        <f t="shared" si="109"/>
        <v>0.1661</v>
      </c>
      <c r="N1689" s="7">
        <f t="shared" si="108"/>
        <v>40.303079211914081</v>
      </c>
    </row>
    <row r="1690" spans="12:14" x14ac:dyDescent="0.25">
      <c r="L1690" s="22">
        <v>1662</v>
      </c>
      <c r="M1690" s="6">
        <f t="shared" si="109"/>
        <v>0.16619999999999999</v>
      </c>
      <c r="N1690" s="7">
        <f t="shared" si="108"/>
        <v>40.307089629909072</v>
      </c>
    </row>
    <row r="1691" spans="12:14" x14ac:dyDescent="0.25">
      <c r="L1691" s="22">
        <v>1663</v>
      </c>
      <c r="M1691" s="6">
        <f t="shared" si="109"/>
        <v>0.1663</v>
      </c>
      <c r="N1691" s="7">
        <f t="shared" si="108"/>
        <v>40.311098489555107</v>
      </c>
    </row>
    <row r="1692" spans="12:14" x14ac:dyDescent="0.25">
      <c r="L1692" s="22">
        <v>1664</v>
      </c>
      <c r="M1692" s="6">
        <f t="shared" si="109"/>
        <v>0.16639999999999999</v>
      </c>
      <c r="N1692" s="7">
        <f t="shared" si="108"/>
        <v>40.315105792706554</v>
      </c>
    </row>
    <row r="1693" spans="12:14" x14ac:dyDescent="0.25">
      <c r="L1693" s="22">
        <v>1665</v>
      </c>
      <c r="M1693" s="6">
        <f t="shared" si="109"/>
        <v>0.16650000000000001</v>
      </c>
      <c r="N1693" s="7">
        <f t="shared" ref="N1693:N1756" si="110">_xlfn.NORM.INV(M1693,$B$4,$E$4)</f>
        <v>40.31911154121461</v>
      </c>
    </row>
    <row r="1694" spans="12:14" x14ac:dyDescent="0.25">
      <c r="L1694" s="22">
        <v>1666</v>
      </c>
      <c r="M1694" s="6">
        <f t="shared" ref="M1694:M1757" si="111">$L1694/(9999+1)</f>
        <v>0.1666</v>
      </c>
      <c r="N1694" s="7">
        <f t="shared" si="110"/>
        <v>40.32311573692737</v>
      </c>
    </row>
    <row r="1695" spans="12:14" x14ac:dyDescent="0.25">
      <c r="L1695" s="22">
        <v>1667</v>
      </c>
      <c r="M1695" s="6">
        <f t="shared" si="111"/>
        <v>0.16669999999999999</v>
      </c>
      <c r="N1695" s="7">
        <f t="shared" si="110"/>
        <v>40.327118381689715</v>
      </c>
    </row>
    <row r="1696" spans="12:14" x14ac:dyDescent="0.25">
      <c r="L1696" s="22">
        <v>1668</v>
      </c>
      <c r="M1696" s="6">
        <f t="shared" si="111"/>
        <v>0.1668</v>
      </c>
      <c r="N1696" s="7">
        <f t="shared" si="110"/>
        <v>40.3311194773434</v>
      </c>
    </row>
    <row r="1697" spans="12:14" x14ac:dyDescent="0.25">
      <c r="L1697" s="22">
        <v>1669</v>
      </c>
      <c r="M1697" s="6">
        <f t="shared" si="111"/>
        <v>0.16689999999999999</v>
      </c>
      <c r="N1697" s="7">
        <f t="shared" si="110"/>
        <v>40.335119025727067</v>
      </c>
    </row>
    <row r="1698" spans="12:14" x14ac:dyDescent="0.25">
      <c r="L1698" s="22">
        <v>1670</v>
      </c>
      <c r="M1698" s="6">
        <f t="shared" si="111"/>
        <v>0.16700000000000001</v>
      </c>
      <c r="N1698" s="7">
        <f t="shared" si="110"/>
        <v>40.33911702867627</v>
      </c>
    </row>
    <row r="1699" spans="12:14" x14ac:dyDescent="0.25">
      <c r="L1699" s="22">
        <v>1671</v>
      </c>
      <c r="M1699" s="6">
        <f t="shared" si="111"/>
        <v>0.1671</v>
      </c>
      <c r="N1699" s="7">
        <f t="shared" si="110"/>
        <v>40.343113488023391</v>
      </c>
    </row>
    <row r="1700" spans="12:14" x14ac:dyDescent="0.25">
      <c r="L1700" s="22">
        <v>1672</v>
      </c>
      <c r="M1700" s="6">
        <f t="shared" si="111"/>
        <v>0.16719999999999999</v>
      </c>
      <c r="N1700" s="7">
        <f t="shared" si="110"/>
        <v>40.347108405597737</v>
      </c>
    </row>
    <row r="1701" spans="12:14" x14ac:dyDescent="0.25">
      <c r="L1701" s="22">
        <v>1673</v>
      </c>
      <c r="M1701" s="6">
        <f t="shared" si="111"/>
        <v>0.1673</v>
      </c>
      <c r="N1701" s="7">
        <f t="shared" si="110"/>
        <v>40.351101783225516</v>
      </c>
    </row>
    <row r="1702" spans="12:14" x14ac:dyDescent="0.25">
      <c r="L1702" s="22">
        <v>1674</v>
      </c>
      <c r="M1702" s="6">
        <f t="shared" si="111"/>
        <v>0.16739999999999999</v>
      </c>
      <c r="N1702" s="7">
        <f t="shared" si="110"/>
        <v>40.355093622729804</v>
      </c>
    </row>
    <row r="1703" spans="12:14" x14ac:dyDescent="0.25">
      <c r="L1703" s="22">
        <v>1675</v>
      </c>
      <c r="M1703" s="6">
        <f t="shared" si="111"/>
        <v>0.16750000000000001</v>
      </c>
      <c r="N1703" s="7">
        <f t="shared" si="110"/>
        <v>40.359083925930662</v>
      </c>
    </row>
    <row r="1704" spans="12:14" x14ac:dyDescent="0.25">
      <c r="L1704" s="22">
        <v>1676</v>
      </c>
      <c r="M1704" s="6">
        <f t="shared" si="111"/>
        <v>0.1676</v>
      </c>
      <c r="N1704" s="7">
        <f t="shared" si="110"/>
        <v>40.363072694644984</v>
      </c>
    </row>
    <row r="1705" spans="12:14" x14ac:dyDescent="0.25">
      <c r="L1705" s="22">
        <v>1677</v>
      </c>
      <c r="M1705" s="6">
        <f t="shared" si="111"/>
        <v>0.16769999999999999</v>
      </c>
      <c r="N1705" s="7">
        <f t="shared" si="110"/>
        <v>40.367059930686672</v>
      </c>
    </row>
    <row r="1706" spans="12:14" x14ac:dyDescent="0.25">
      <c r="L1706" s="22">
        <v>1678</v>
      </c>
      <c r="M1706" s="6">
        <f t="shared" si="111"/>
        <v>0.1678</v>
      </c>
      <c r="N1706" s="7">
        <f t="shared" si="110"/>
        <v>40.371045635866508</v>
      </c>
    </row>
    <row r="1707" spans="12:14" x14ac:dyDescent="0.25">
      <c r="L1707" s="22">
        <v>1679</v>
      </c>
      <c r="M1707" s="6">
        <f t="shared" si="111"/>
        <v>0.16789999999999999</v>
      </c>
      <c r="N1707" s="7">
        <f t="shared" si="110"/>
        <v>40.375029811992228</v>
      </c>
    </row>
    <row r="1708" spans="12:14" x14ac:dyDescent="0.25">
      <c r="L1708" s="22">
        <v>1680</v>
      </c>
      <c r="M1708" s="6">
        <f t="shared" si="111"/>
        <v>0.16800000000000001</v>
      </c>
      <c r="N1708" s="7">
        <f t="shared" si="110"/>
        <v>40.379012460868587</v>
      </c>
    </row>
    <row r="1709" spans="12:14" x14ac:dyDescent="0.25">
      <c r="L1709" s="22">
        <v>1681</v>
      </c>
      <c r="M1709" s="6">
        <f t="shared" si="111"/>
        <v>0.1681</v>
      </c>
      <c r="N1709" s="7">
        <f t="shared" si="110"/>
        <v>40.382993584297168</v>
      </c>
    </row>
    <row r="1710" spans="12:14" x14ac:dyDescent="0.25">
      <c r="L1710" s="22">
        <v>1682</v>
      </c>
      <c r="M1710" s="6">
        <f t="shared" si="111"/>
        <v>0.16819999999999999</v>
      </c>
      <c r="N1710" s="7">
        <f t="shared" si="110"/>
        <v>40.386973184076638</v>
      </c>
    </row>
    <row r="1711" spans="12:14" x14ac:dyDescent="0.25">
      <c r="L1711" s="22">
        <v>1683</v>
      </c>
      <c r="M1711" s="6">
        <f t="shared" si="111"/>
        <v>0.16830000000000001</v>
      </c>
      <c r="N1711" s="7">
        <f t="shared" si="110"/>
        <v>40.390951262002545</v>
      </c>
    </row>
    <row r="1712" spans="12:14" x14ac:dyDescent="0.25">
      <c r="L1712" s="22">
        <v>1684</v>
      </c>
      <c r="M1712" s="6">
        <f t="shared" si="111"/>
        <v>0.16839999999999999</v>
      </c>
      <c r="N1712" s="7">
        <f t="shared" si="110"/>
        <v>40.394927819867476</v>
      </c>
    </row>
    <row r="1713" spans="12:14" x14ac:dyDescent="0.25">
      <c r="L1713" s="22">
        <v>1685</v>
      </c>
      <c r="M1713" s="6">
        <f t="shared" si="111"/>
        <v>0.16850000000000001</v>
      </c>
      <c r="N1713" s="7">
        <f t="shared" si="110"/>
        <v>40.398902859460975</v>
      </c>
    </row>
    <row r="1714" spans="12:14" x14ac:dyDescent="0.25">
      <c r="L1714" s="22">
        <v>1686</v>
      </c>
      <c r="M1714" s="6">
        <f t="shared" si="111"/>
        <v>0.1686</v>
      </c>
      <c r="N1714" s="7">
        <f t="shared" si="110"/>
        <v>40.402876382569566</v>
      </c>
    </row>
    <row r="1715" spans="12:14" x14ac:dyDescent="0.25">
      <c r="L1715" s="22">
        <v>1687</v>
      </c>
      <c r="M1715" s="6">
        <f t="shared" si="111"/>
        <v>0.16869999999999999</v>
      </c>
      <c r="N1715" s="7">
        <f t="shared" si="110"/>
        <v>40.406848390976819</v>
      </c>
    </row>
    <row r="1716" spans="12:14" x14ac:dyDescent="0.25">
      <c r="L1716" s="22">
        <v>1688</v>
      </c>
      <c r="M1716" s="6">
        <f t="shared" si="111"/>
        <v>0.16880000000000001</v>
      </c>
      <c r="N1716" s="7">
        <f t="shared" si="110"/>
        <v>40.410818886463247</v>
      </c>
    </row>
    <row r="1717" spans="12:14" x14ac:dyDescent="0.25">
      <c r="L1717" s="22">
        <v>1689</v>
      </c>
      <c r="M1717" s="6">
        <f t="shared" si="111"/>
        <v>0.16889999999999999</v>
      </c>
      <c r="N1717" s="7">
        <f t="shared" si="110"/>
        <v>40.414787870806471</v>
      </c>
    </row>
    <row r="1718" spans="12:14" x14ac:dyDescent="0.25">
      <c r="L1718" s="22">
        <v>1690</v>
      </c>
      <c r="M1718" s="6">
        <f t="shared" si="111"/>
        <v>0.16900000000000001</v>
      </c>
      <c r="N1718" s="7">
        <f t="shared" si="110"/>
        <v>40.418755345780994</v>
      </c>
    </row>
    <row r="1719" spans="12:14" x14ac:dyDescent="0.25">
      <c r="L1719" s="22">
        <v>1691</v>
      </c>
      <c r="M1719" s="6">
        <f t="shared" si="111"/>
        <v>0.1691</v>
      </c>
      <c r="N1719" s="7">
        <f t="shared" si="110"/>
        <v>40.422721313158419</v>
      </c>
    </row>
    <row r="1720" spans="12:14" x14ac:dyDescent="0.25">
      <c r="L1720" s="22">
        <v>1692</v>
      </c>
      <c r="M1720" s="6">
        <f t="shared" si="111"/>
        <v>0.16919999999999999</v>
      </c>
      <c r="N1720" s="7">
        <f t="shared" si="110"/>
        <v>40.426685774707408</v>
      </c>
    </row>
    <row r="1721" spans="12:14" x14ac:dyDescent="0.25">
      <c r="L1721" s="22">
        <v>1693</v>
      </c>
      <c r="M1721" s="6">
        <f t="shared" si="111"/>
        <v>0.16930000000000001</v>
      </c>
      <c r="N1721" s="7">
        <f t="shared" si="110"/>
        <v>40.430648732193646</v>
      </c>
    </row>
    <row r="1722" spans="12:14" x14ac:dyDescent="0.25">
      <c r="L1722" s="22">
        <v>1694</v>
      </c>
      <c r="M1722" s="6">
        <f t="shared" si="111"/>
        <v>0.1694</v>
      </c>
      <c r="N1722" s="7">
        <f t="shared" si="110"/>
        <v>40.434610187379846</v>
      </c>
    </row>
    <row r="1723" spans="12:14" x14ac:dyDescent="0.25">
      <c r="L1723" s="22">
        <v>1695</v>
      </c>
      <c r="M1723" s="6">
        <f t="shared" si="111"/>
        <v>0.16950000000000001</v>
      </c>
      <c r="N1723" s="7">
        <f t="shared" si="110"/>
        <v>40.438570142025782</v>
      </c>
    </row>
    <row r="1724" spans="12:14" x14ac:dyDescent="0.25">
      <c r="L1724" s="22">
        <v>1696</v>
      </c>
      <c r="M1724" s="6">
        <f t="shared" si="111"/>
        <v>0.1696</v>
      </c>
      <c r="N1724" s="7">
        <f t="shared" si="110"/>
        <v>40.442528597888284</v>
      </c>
    </row>
    <row r="1725" spans="12:14" x14ac:dyDescent="0.25">
      <c r="L1725" s="22">
        <v>1697</v>
      </c>
      <c r="M1725" s="6">
        <f t="shared" si="111"/>
        <v>0.16969999999999999</v>
      </c>
      <c r="N1725" s="7">
        <f t="shared" si="110"/>
        <v>40.446485556721228</v>
      </c>
    </row>
    <row r="1726" spans="12:14" x14ac:dyDescent="0.25">
      <c r="L1726" s="22">
        <v>1698</v>
      </c>
      <c r="M1726" s="6">
        <f t="shared" si="111"/>
        <v>0.16980000000000001</v>
      </c>
      <c r="N1726" s="7">
        <f t="shared" si="110"/>
        <v>40.45044102027564</v>
      </c>
    </row>
    <row r="1727" spans="12:14" x14ac:dyDescent="0.25">
      <c r="L1727" s="22">
        <v>1699</v>
      </c>
      <c r="M1727" s="6">
        <f t="shared" si="111"/>
        <v>0.1699</v>
      </c>
      <c r="N1727" s="7">
        <f t="shared" si="110"/>
        <v>40.454394990299505</v>
      </c>
    </row>
    <row r="1728" spans="12:14" x14ac:dyDescent="0.25">
      <c r="L1728" s="22">
        <v>1700</v>
      </c>
      <c r="M1728" s="6">
        <f t="shared" si="111"/>
        <v>0.17</v>
      </c>
      <c r="N1728" s="7">
        <f t="shared" si="110"/>
        <v>40.458347468538044</v>
      </c>
    </row>
    <row r="1729" spans="12:14" x14ac:dyDescent="0.25">
      <c r="L1729" s="22">
        <v>1701</v>
      </c>
      <c r="M1729" s="6">
        <f t="shared" si="111"/>
        <v>0.1701</v>
      </c>
      <c r="N1729" s="7">
        <f t="shared" si="110"/>
        <v>40.462298456733464</v>
      </c>
    </row>
    <row r="1730" spans="12:14" x14ac:dyDescent="0.25">
      <c r="L1730" s="22">
        <v>1702</v>
      </c>
      <c r="M1730" s="6">
        <f t="shared" si="111"/>
        <v>0.17019999999999999</v>
      </c>
      <c r="N1730" s="7">
        <f t="shared" si="110"/>
        <v>40.466247956625082</v>
      </c>
    </row>
    <row r="1731" spans="12:14" x14ac:dyDescent="0.25">
      <c r="L1731" s="22">
        <v>1703</v>
      </c>
      <c r="M1731" s="6">
        <f t="shared" si="111"/>
        <v>0.17030000000000001</v>
      </c>
      <c r="N1731" s="7">
        <f t="shared" si="110"/>
        <v>40.47019596994933</v>
      </c>
    </row>
    <row r="1732" spans="12:14" x14ac:dyDescent="0.25">
      <c r="L1732" s="22">
        <v>1704</v>
      </c>
      <c r="M1732" s="6">
        <f t="shared" si="111"/>
        <v>0.1704</v>
      </c>
      <c r="N1732" s="7">
        <f t="shared" si="110"/>
        <v>40.474142498439818</v>
      </c>
    </row>
    <row r="1733" spans="12:14" x14ac:dyDescent="0.25">
      <c r="L1733" s="22">
        <v>1705</v>
      </c>
      <c r="M1733" s="6">
        <f t="shared" si="111"/>
        <v>0.17050000000000001</v>
      </c>
      <c r="N1733" s="7">
        <f t="shared" si="110"/>
        <v>40.478087543827129</v>
      </c>
    </row>
    <row r="1734" spans="12:14" x14ac:dyDescent="0.25">
      <c r="L1734" s="22">
        <v>1706</v>
      </c>
      <c r="M1734" s="6">
        <f t="shared" si="111"/>
        <v>0.1706</v>
      </c>
      <c r="N1734" s="7">
        <f t="shared" si="110"/>
        <v>40.482031107839163</v>
      </c>
    </row>
    <row r="1735" spans="12:14" x14ac:dyDescent="0.25">
      <c r="L1735" s="22">
        <v>1707</v>
      </c>
      <c r="M1735" s="6">
        <f t="shared" si="111"/>
        <v>0.17069999999999999</v>
      </c>
      <c r="N1735" s="7">
        <f t="shared" si="110"/>
        <v>40.485973192200795</v>
      </c>
    </row>
    <row r="1736" spans="12:14" x14ac:dyDescent="0.25">
      <c r="L1736" s="22">
        <v>1708</v>
      </c>
      <c r="M1736" s="6">
        <f t="shared" si="111"/>
        <v>0.17080000000000001</v>
      </c>
      <c r="N1736" s="7">
        <f t="shared" si="110"/>
        <v>40.489913798634106</v>
      </c>
    </row>
    <row r="1737" spans="12:14" x14ac:dyDescent="0.25">
      <c r="L1737" s="22">
        <v>1709</v>
      </c>
      <c r="M1737" s="6">
        <f t="shared" si="111"/>
        <v>0.1709</v>
      </c>
      <c r="N1737" s="7">
        <f t="shared" si="110"/>
        <v>40.493852928858352</v>
      </c>
    </row>
    <row r="1738" spans="12:14" x14ac:dyDescent="0.25">
      <c r="L1738" s="22">
        <v>1710</v>
      </c>
      <c r="M1738" s="6">
        <f t="shared" si="111"/>
        <v>0.17100000000000001</v>
      </c>
      <c r="N1738" s="7">
        <f t="shared" si="110"/>
        <v>40.497790584589843</v>
      </c>
    </row>
    <row r="1739" spans="12:14" x14ac:dyDescent="0.25">
      <c r="L1739" s="22">
        <v>1711</v>
      </c>
      <c r="M1739" s="6">
        <f t="shared" si="111"/>
        <v>0.1711</v>
      </c>
      <c r="N1739" s="7">
        <f t="shared" si="110"/>
        <v>40.501726767542166</v>
      </c>
    </row>
    <row r="1740" spans="12:14" x14ac:dyDescent="0.25">
      <c r="L1740" s="22">
        <v>1712</v>
      </c>
      <c r="M1740" s="6">
        <f t="shared" si="111"/>
        <v>0.17119999999999999</v>
      </c>
      <c r="N1740" s="7">
        <f t="shared" si="110"/>
        <v>40.50566147942601</v>
      </c>
    </row>
    <row r="1741" spans="12:14" x14ac:dyDescent="0.25">
      <c r="L1741" s="22">
        <v>1713</v>
      </c>
      <c r="M1741" s="6">
        <f t="shared" si="111"/>
        <v>0.17130000000000001</v>
      </c>
      <c r="N1741" s="7">
        <f t="shared" si="110"/>
        <v>40.509594721949206</v>
      </c>
    </row>
    <row r="1742" spans="12:14" x14ac:dyDescent="0.25">
      <c r="L1742" s="22">
        <v>1714</v>
      </c>
      <c r="M1742" s="6">
        <f t="shared" si="111"/>
        <v>0.1714</v>
      </c>
      <c r="N1742" s="7">
        <f t="shared" si="110"/>
        <v>40.513526496816858</v>
      </c>
    </row>
    <row r="1743" spans="12:14" x14ac:dyDescent="0.25">
      <c r="L1743" s="22">
        <v>1715</v>
      </c>
      <c r="M1743" s="6">
        <f t="shared" si="111"/>
        <v>0.17150000000000001</v>
      </c>
      <c r="N1743" s="7">
        <f t="shared" si="110"/>
        <v>40.517456805731122</v>
      </c>
    </row>
    <row r="1744" spans="12:14" x14ac:dyDescent="0.25">
      <c r="L1744" s="22">
        <v>1716</v>
      </c>
      <c r="M1744" s="6">
        <f t="shared" si="111"/>
        <v>0.1716</v>
      </c>
      <c r="N1744" s="7">
        <f t="shared" si="110"/>
        <v>40.521385650391473</v>
      </c>
    </row>
    <row r="1745" spans="12:14" x14ac:dyDescent="0.25">
      <c r="L1745" s="22">
        <v>1717</v>
      </c>
      <c r="M1745" s="6">
        <f t="shared" si="111"/>
        <v>0.17169999999999999</v>
      </c>
      <c r="N1745" s="7">
        <f t="shared" si="110"/>
        <v>40.525313032494573</v>
      </c>
    </row>
    <row r="1746" spans="12:14" x14ac:dyDescent="0.25">
      <c r="L1746" s="22">
        <v>1718</v>
      </c>
      <c r="M1746" s="6">
        <f t="shared" si="111"/>
        <v>0.17180000000000001</v>
      </c>
      <c r="N1746" s="7">
        <f t="shared" si="110"/>
        <v>40.529238953734129</v>
      </c>
    </row>
    <row r="1747" spans="12:14" x14ac:dyDescent="0.25">
      <c r="L1747" s="22">
        <v>1719</v>
      </c>
      <c r="M1747" s="6">
        <f t="shared" si="111"/>
        <v>0.1719</v>
      </c>
      <c r="N1747" s="7">
        <f t="shared" si="110"/>
        <v>40.533163415801297</v>
      </c>
    </row>
    <row r="1748" spans="12:14" x14ac:dyDescent="0.25">
      <c r="L1748" s="22">
        <v>1720</v>
      </c>
      <c r="M1748" s="6">
        <f t="shared" si="111"/>
        <v>0.17199999999999999</v>
      </c>
      <c r="N1748" s="7">
        <f t="shared" si="110"/>
        <v>40.537086420384242</v>
      </c>
    </row>
    <row r="1749" spans="12:14" x14ac:dyDescent="0.25">
      <c r="L1749" s="22">
        <v>1721</v>
      </c>
      <c r="M1749" s="6">
        <f t="shared" si="111"/>
        <v>0.1721</v>
      </c>
      <c r="N1749" s="7">
        <f t="shared" si="110"/>
        <v>40.541007969168476</v>
      </c>
    </row>
    <row r="1750" spans="12:14" x14ac:dyDescent="0.25">
      <c r="L1750" s="22">
        <v>1722</v>
      </c>
      <c r="M1750" s="6">
        <f t="shared" si="111"/>
        <v>0.17219999999999999</v>
      </c>
      <c r="N1750" s="7">
        <f t="shared" si="110"/>
        <v>40.5449280638367</v>
      </c>
    </row>
    <row r="1751" spans="12:14" x14ac:dyDescent="0.25">
      <c r="L1751" s="22">
        <v>1723</v>
      </c>
      <c r="M1751" s="6">
        <f t="shared" si="111"/>
        <v>0.17230000000000001</v>
      </c>
      <c r="N1751" s="7">
        <f t="shared" si="110"/>
        <v>40.548846706068815</v>
      </c>
    </row>
    <row r="1752" spans="12:14" x14ac:dyDescent="0.25">
      <c r="L1752" s="22">
        <v>1724</v>
      </c>
      <c r="M1752" s="6">
        <f t="shared" si="111"/>
        <v>0.1724</v>
      </c>
      <c r="N1752" s="7">
        <f t="shared" si="110"/>
        <v>40.55276389754205</v>
      </c>
    </row>
    <row r="1753" spans="12:14" x14ac:dyDescent="0.25">
      <c r="L1753" s="22">
        <v>1725</v>
      </c>
      <c r="M1753" s="6">
        <f t="shared" si="111"/>
        <v>0.17249999999999999</v>
      </c>
      <c r="N1753" s="7">
        <f t="shared" si="110"/>
        <v>40.55667963993082</v>
      </c>
    </row>
    <row r="1754" spans="12:14" x14ac:dyDescent="0.25">
      <c r="L1754" s="22">
        <v>1726</v>
      </c>
      <c r="M1754" s="6">
        <f t="shared" si="111"/>
        <v>0.1726</v>
      </c>
      <c r="N1754" s="7">
        <f t="shared" si="110"/>
        <v>40.560593934906755</v>
      </c>
    </row>
    <row r="1755" spans="12:14" x14ac:dyDescent="0.25">
      <c r="L1755" s="22">
        <v>1727</v>
      </c>
      <c r="M1755" s="6">
        <f t="shared" si="111"/>
        <v>0.17269999999999999</v>
      </c>
      <c r="N1755" s="7">
        <f t="shared" si="110"/>
        <v>40.564506784138878</v>
      </c>
    </row>
    <row r="1756" spans="12:14" x14ac:dyDescent="0.25">
      <c r="L1756" s="22">
        <v>1728</v>
      </c>
      <c r="M1756" s="6">
        <f t="shared" si="111"/>
        <v>0.17280000000000001</v>
      </c>
      <c r="N1756" s="7">
        <f t="shared" si="110"/>
        <v>40.568418189293332</v>
      </c>
    </row>
    <row r="1757" spans="12:14" x14ac:dyDescent="0.25">
      <c r="L1757" s="22">
        <v>1729</v>
      </c>
      <c r="M1757" s="6">
        <f t="shared" si="111"/>
        <v>0.1729</v>
      </c>
      <c r="N1757" s="7">
        <f t="shared" ref="N1757:N1820" si="112">_xlfn.NORM.INV(M1757,$B$4,$E$4)</f>
        <v>40.572328152033613</v>
      </c>
    </row>
    <row r="1758" spans="12:14" x14ac:dyDescent="0.25">
      <c r="L1758" s="22">
        <v>1730</v>
      </c>
      <c r="M1758" s="6">
        <f t="shared" ref="M1758:M1821" si="113">$L1758/(9999+1)</f>
        <v>0.17299999999999999</v>
      </c>
      <c r="N1758" s="7">
        <f t="shared" si="112"/>
        <v>40.576236674020493</v>
      </c>
    </row>
    <row r="1759" spans="12:14" x14ac:dyDescent="0.25">
      <c r="L1759" s="22">
        <v>1731</v>
      </c>
      <c r="M1759" s="6">
        <f t="shared" si="113"/>
        <v>0.1731</v>
      </c>
      <c r="N1759" s="7">
        <f t="shared" si="112"/>
        <v>40.580143756911994</v>
      </c>
    </row>
    <row r="1760" spans="12:14" x14ac:dyDescent="0.25">
      <c r="L1760" s="22">
        <v>1732</v>
      </c>
      <c r="M1760" s="6">
        <f t="shared" si="113"/>
        <v>0.17319999999999999</v>
      </c>
      <c r="N1760" s="7">
        <f t="shared" si="112"/>
        <v>40.584049402363448</v>
      </c>
    </row>
    <row r="1761" spans="12:14" x14ac:dyDescent="0.25">
      <c r="L1761" s="22">
        <v>1733</v>
      </c>
      <c r="M1761" s="6">
        <f t="shared" si="113"/>
        <v>0.17330000000000001</v>
      </c>
      <c r="N1761" s="7">
        <f t="shared" si="112"/>
        <v>40.587953612027512</v>
      </c>
    </row>
    <row r="1762" spans="12:14" x14ac:dyDescent="0.25">
      <c r="L1762" s="22">
        <v>1734</v>
      </c>
      <c r="M1762" s="6">
        <f t="shared" si="113"/>
        <v>0.1734</v>
      </c>
      <c r="N1762" s="7">
        <f t="shared" si="112"/>
        <v>40.591856387554074</v>
      </c>
    </row>
    <row r="1763" spans="12:14" x14ac:dyDescent="0.25">
      <c r="L1763" s="22">
        <v>1735</v>
      </c>
      <c r="M1763" s="6">
        <f t="shared" si="113"/>
        <v>0.17349999999999999</v>
      </c>
      <c r="N1763" s="7">
        <f t="shared" si="112"/>
        <v>40.595757730590428</v>
      </c>
    </row>
    <row r="1764" spans="12:14" x14ac:dyDescent="0.25">
      <c r="L1764" s="22">
        <v>1736</v>
      </c>
      <c r="M1764" s="6">
        <f t="shared" si="113"/>
        <v>0.1736</v>
      </c>
      <c r="N1764" s="7">
        <f t="shared" si="112"/>
        <v>40.599657642781068</v>
      </c>
    </row>
    <row r="1765" spans="12:14" x14ac:dyDescent="0.25">
      <c r="L1765" s="22">
        <v>1737</v>
      </c>
      <c r="M1765" s="6">
        <f t="shared" si="113"/>
        <v>0.17369999999999999</v>
      </c>
      <c r="N1765" s="7">
        <f t="shared" si="112"/>
        <v>40.603556125767916</v>
      </c>
    </row>
    <row r="1766" spans="12:14" x14ac:dyDescent="0.25">
      <c r="L1766" s="22">
        <v>1738</v>
      </c>
      <c r="M1766" s="6">
        <f t="shared" si="113"/>
        <v>0.17380000000000001</v>
      </c>
      <c r="N1766" s="7">
        <f t="shared" si="112"/>
        <v>40.607453181190152</v>
      </c>
    </row>
    <row r="1767" spans="12:14" x14ac:dyDescent="0.25">
      <c r="L1767" s="22">
        <v>1739</v>
      </c>
      <c r="M1767" s="6">
        <f t="shared" si="113"/>
        <v>0.1739</v>
      </c>
      <c r="N1767" s="7">
        <f t="shared" si="112"/>
        <v>40.611348810684319</v>
      </c>
    </row>
    <row r="1768" spans="12:14" x14ac:dyDescent="0.25">
      <c r="L1768" s="22">
        <v>1740</v>
      </c>
      <c r="M1768" s="6">
        <f t="shared" si="113"/>
        <v>0.17399999999999999</v>
      </c>
      <c r="N1768" s="7">
        <f t="shared" si="112"/>
        <v>40.615243015884332</v>
      </c>
    </row>
    <row r="1769" spans="12:14" x14ac:dyDescent="0.25">
      <c r="L1769" s="22">
        <v>1741</v>
      </c>
      <c r="M1769" s="6">
        <f t="shared" si="113"/>
        <v>0.1741</v>
      </c>
      <c r="N1769" s="7">
        <f t="shared" si="112"/>
        <v>40.61913579842134</v>
      </c>
    </row>
    <row r="1770" spans="12:14" x14ac:dyDescent="0.25">
      <c r="L1770" s="22">
        <v>1742</v>
      </c>
      <c r="M1770" s="6">
        <f t="shared" si="113"/>
        <v>0.17419999999999999</v>
      </c>
      <c r="N1770" s="7">
        <f t="shared" si="112"/>
        <v>40.623027159923943</v>
      </c>
    </row>
    <row r="1771" spans="12:14" x14ac:dyDescent="0.25">
      <c r="L1771" s="22">
        <v>1743</v>
      </c>
      <c r="M1771" s="6">
        <f t="shared" si="113"/>
        <v>0.17430000000000001</v>
      </c>
      <c r="N1771" s="7">
        <f t="shared" si="112"/>
        <v>40.626917102018083</v>
      </c>
    </row>
    <row r="1772" spans="12:14" x14ac:dyDescent="0.25">
      <c r="L1772" s="22">
        <v>1744</v>
      </c>
      <c r="M1772" s="6">
        <f t="shared" si="113"/>
        <v>0.1744</v>
      </c>
      <c r="N1772" s="7">
        <f t="shared" si="112"/>
        <v>40.630805626327039</v>
      </c>
    </row>
    <row r="1773" spans="12:14" x14ac:dyDescent="0.25">
      <c r="L1773" s="22">
        <v>1745</v>
      </c>
      <c r="M1773" s="6">
        <f t="shared" si="113"/>
        <v>0.17449999999999999</v>
      </c>
      <c r="N1773" s="7">
        <f t="shared" si="112"/>
        <v>40.63469273447145</v>
      </c>
    </row>
    <row r="1774" spans="12:14" x14ac:dyDescent="0.25">
      <c r="L1774" s="22">
        <v>1746</v>
      </c>
      <c r="M1774" s="6">
        <f t="shared" si="113"/>
        <v>0.17460000000000001</v>
      </c>
      <c r="N1774" s="7">
        <f t="shared" si="112"/>
        <v>40.63857842806938</v>
      </c>
    </row>
    <row r="1775" spans="12:14" x14ac:dyDescent="0.25">
      <c r="L1775" s="22">
        <v>1747</v>
      </c>
      <c r="M1775" s="6">
        <f t="shared" si="113"/>
        <v>0.17469999999999999</v>
      </c>
      <c r="N1775" s="7">
        <f t="shared" si="112"/>
        <v>40.642462708736218</v>
      </c>
    </row>
    <row r="1776" spans="12:14" x14ac:dyDescent="0.25">
      <c r="L1776" s="22">
        <v>1748</v>
      </c>
      <c r="M1776" s="6">
        <f t="shared" si="113"/>
        <v>0.17480000000000001</v>
      </c>
      <c r="N1776" s="7">
        <f t="shared" si="112"/>
        <v>40.646345578084791</v>
      </c>
    </row>
    <row r="1777" spans="12:14" x14ac:dyDescent="0.25">
      <c r="L1777" s="22">
        <v>1749</v>
      </c>
      <c r="M1777" s="6">
        <f t="shared" si="113"/>
        <v>0.1749</v>
      </c>
      <c r="N1777" s="7">
        <f t="shared" si="112"/>
        <v>40.650227037725244</v>
      </c>
    </row>
    <row r="1778" spans="12:14" x14ac:dyDescent="0.25">
      <c r="L1778" s="22">
        <v>1750</v>
      </c>
      <c r="M1778" s="6">
        <f t="shared" si="113"/>
        <v>0.17499999999999999</v>
      </c>
      <c r="N1778" s="7">
        <f t="shared" si="112"/>
        <v>40.65410708926521</v>
      </c>
    </row>
    <row r="1779" spans="12:14" x14ac:dyDescent="0.25">
      <c r="L1779" s="22">
        <v>1751</v>
      </c>
      <c r="M1779" s="6">
        <f t="shared" si="113"/>
        <v>0.17510000000000001</v>
      </c>
      <c r="N1779" s="7">
        <f t="shared" si="112"/>
        <v>40.657985734309641</v>
      </c>
    </row>
    <row r="1780" spans="12:14" x14ac:dyDescent="0.25">
      <c r="L1780" s="22">
        <v>1752</v>
      </c>
      <c r="M1780" s="6">
        <f t="shared" si="113"/>
        <v>0.17519999999999999</v>
      </c>
      <c r="N1780" s="7">
        <f t="shared" si="112"/>
        <v>40.661862974460959</v>
      </c>
    </row>
    <row r="1781" spans="12:14" x14ac:dyDescent="0.25">
      <c r="L1781" s="22">
        <v>1753</v>
      </c>
      <c r="M1781" s="6">
        <f t="shared" si="113"/>
        <v>0.17530000000000001</v>
      </c>
      <c r="N1781" s="7">
        <f t="shared" si="112"/>
        <v>40.66573881131896</v>
      </c>
    </row>
    <row r="1782" spans="12:14" x14ac:dyDescent="0.25">
      <c r="L1782" s="22">
        <v>1754</v>
      </c>
      <c r="M1782" s="6">
        <f t="shared" si="113"/>
        <v>0.1754</v>
      </c>
      <c r="N1782" s="7">
        <f t="shared" si="112"/>
        <v>40.669613246480893</v>
      </c>
    </row>
    <row r="1783" spans="12:14" x14ac:dyDescent="0.25">
      <c r="L1783" s="22">
        <v>1755</v>
      </c>
      <c r="M1783" s="6">
        <f t="shared" si="113"/>
        <v>0.17549999999999999</v>
      </c>
      <c r="N1783" s="7">
        <f t="shared" si="112"/>
        <v>40.673486281541429</v>
      </c>
    </row>
    <row r="1784" spans="12:14" x14ac:dyDescent="0.25">
      <c r="L1784" s="22">
        <v>1756</v>
      </c>
      <c r="M1784" s="6">
        <f t="shared" si="113"/>
        <v>0.17560000000000001</v>
      </c>
      <c r="N1784" s="7">
        <f t="shared" si="112"/>
        <v>40.677357918092653</v>
      </c>
    </row>
    <row r="1785" spans="12:14" x14ac:dyDescent="0.25">
      <c r="L1785" s="22">
        <v>1757</v>
      </c>
      <c r="M1785" s="6">
        <f t="shared" si="113"/>
        <v>0.1757</v>
      </c>
      <c r="N1785" s="7">
        <f t="shared" si="112"/>
        <v>40.681228157724064</v>
      </c>
    </row>
    <row r="1786" spans="12:14" x14ac:dyDescent="0.25">
      <c r="L1786" s="22">
        <v>1758</v>
      </c>
      <c r="M1786" s="6">
        <f t="shared" si="113"/>
        <v>0.17580000000000001</v>
      </c>
      <c r="N1786" s="7">
        <f t="shared" si="112"/>
        <v>40.685097002022687</v>
      </c>
    </row>
    <row r="1787" spans="12:14" x14ac:dyDescent="0.25">
      <c r="L1787" s="22">
        <v>1759</v>
      </c>
      <c r="M1787" s="6">
        <f t="shared" si="113"/>
        <v>0.1759</v>
      </c>
      <c r="N1787" s="7">
        <f t="shared" si="112"/>
        <v>40.688964452572911</v>
      </c>
    </row>
    <row r="1788" spans="12:14" x14ac:dyDescent="0.25">
      <c r="L1788" s="22">
        <v>1760</v>
      </c>
      <c r="M1788" s="6">
        <f t="shared" si="113"/>
        <v>0.17599999999999999</v>
      </c>
      <c r="N1788" s="7">
        <f t="shared" si="112"/>
        <v>40.692830510956611</v>
      </c>
    </row>
    <row r="1789" spans="12:14" x14ac:dyDescent="0.25">
      <c r="L1789" s="22">
        <v>1761</v>
      </c>
      <c r="M1789" s="6">
        <f t="shared" si="113"/>
        <v>0.17610000000000001</v>
      </c>
      <c r="N1789" s="7">
        <f t="shared" si="112"/>
        <v>40.696695178753117</v>
      </c>
    </row>
    <row r="1790" spans="12:14" x14ac:dyDescent="0.25">
      <c r="L1790" s="22">
        <v>1762</v>
      </c>
      <c r="M1790" s="6">
        <f t="shared" si="113"/>
        <v>0.1762</v>
      </c>
      <c r="N1790" s="7">
        <f t="shared" si="112"/>
        <v>40.700558457539294</v>
      </c>
    </row>
    <row r="1791" spans="12:14" x14ac:dyDescent="0.25">
      <c r="L1791" s="22">
        <v>1763</v>
      </c>
      <c r="M1791" s="6">
        <f t="shared" si="113"/>
        <v>0.17630000000000001</v>
      </c>
      <c r="N1791" s="7">
        <f t="shared" si="112"/>
        <v>40.704420348889357</v>
      </c>
    </row>
    <row r="1792" spans="12:14" x14ac:dyDescent="0.25">
      <c r="L1792" s="22">
        <v>1764</v>
      </c>
      <c r="M1792" s="6">
        <f t="shared" si="113"/>
        <v>0.1764</v>
      </c>
      <c r="N1792" s="7">
        <f t="shared" si="112"/>
        <v>40.708280854375062</v>
      </c>
    </row>
    <row r="1793" spans="12:14" x14ac:dyDescent="0.25">
      <c r="L1793" s="22">
        <v>1765</v>
      </c>
      <c r="M1793" s="6">
        <f t="shared" si="113"/>
        <v>0.17649999999999999</v>
      </c>
      <c r="N1793" s="7">
        <f t="shared" si="112"/>
        <v>40.712139975565663</v>
      </c>
    </row>
    <row r="1794" spans="12:14" x14ac:dyDescent="0.25">
      <c r="L1794" s="22">
        <v>1766</v>
      </c>
      <c r="M1794" s="6">
        <f t="shared" si="113"/>
        <v>0.17660000000000001</v>
      </c>
      <c r="N1794" s="7">
        <f t="shared" si="112"/>
        <v>40.715997714027864</v>
      </c>
    </row>
    <row r="1795" spans="12:14" x14ac:dyDescent="0.25">
      <c r="L1795" s="22">
        <v>1767</v>
      </c>
      <c r="M1795" s="6">
        <f t="shared" si="113"/>
        <v>0.1767</v>
      </c>
      <c r="N1795" s="7">
        <f t="shared" si="112"/>
        <v>40.719854071325869</v>
      </c>
    </row>
    <row r="1796" spans="12:14" x14ac:dyDescent="0.25">
      <c r="L1796" s="22">
        <v>1768</v>
      </c>
      <c r="M1796" s="6">
        <f t="shared" si="113"/>
        <v>0.17680000000000001</v>
      </c>
      <c r="N1796" s="7">
        <f t="shared" si="112"/>
        <v>40.723709049021437</v>
      </c>
    </row>
    <row r="1797" spans="12:14" x14ac:dyDescent="0.25">
      <c r="L1797" s="22">
        <v>1769</v>
      </c>
      <c r="M1797" s="6">
        <f t="shared" si="113"/>
        <v>0.1769</v>
      </c>
      <c r="N1797" s="7">
        <f t="shared" si="112"/>
        <v>40.727562648673768</v>
      </c>
    </row>
    <row r="1798" spans="12:14" x14ac:dyDescent="0.25">
      <c r="L1798" s="22">
        <v>1770</v>
      </c>
      <c r="M1798" s="6">
        <f t="shared" si="113"/>
        <v>0.17699999999999999</v>
      </c>
      <c r="N1798" s="7">
        <f t="shared" si="112"/>
        <v>40.731414871839547</v>
      </c>
    </row>
    <row r="1799" spans="12:14" x14ac:dyDescent="0.25">
      <c r="L1799" s="22">
        <v>1771</v>
      </c>
      <c r="M1799" s="6">
        <f t="shared" si="113"/>
        <v>0.17710000000000001</v>
      </c>
      <c r="N1799" s="7">
        <f t="shared" si="112"/>
        <v>40.735265720073095</v>
      </c>
    </row>
    <row r="1800" spans="12:14" x14ac:dyDescent="0.25">
      <c r="L1800" s="22">
        <v>1772</v>
      </c>
      <c r="M1800" s="6">
        <f t="shared" si="113"/>
        <v>0.1772</v>
      </c>
      <c r="N1800" s="7">
        <f t="shared" si="112"/>
        <v>40.739115194926121</v>
      </c>
    </row>
    <row r="1801" spans="12:14" x14ac:dyDescent="0.25">
      <c r="L1801" s="22">
        <v>1773</v>
      </c>
      <c r="M1801" s="6">
        <f t="shared" si="113"/>
        <v>0.17730000000000001</v>
      </c>
      <c r="N1801" s="7">
        <f t="shared" si="112"/>
        <v>40.742963297947931</v>
      </c>
    </row>
    <row r="1802" spans="12:14" x14ac:dyDescent="0.25">
      <c r="L1802" s="22">
        <v>1774</v>
      </c>
      <c r="M1802" s="6">
        <f t="shared" si="113"/>
        <v>0.1774</v>
      </c>
      <c r="N1802" s="7">
        <f t="shared" si="112"/>
        <v>40.746810030685374</v>
      </c>
    </row>
    <row r="1803" spans="12:14" x14ac:dyDescent="0.25">
      <c r="L1803" s="22">
        <v>1775</v>
      </c>
      <c r="M1803" s="6">
        <f t="shared" si="113"/>
        <v>0.17749999999999999</v>
      </c>
      <c r="N1803" s="7">
        <f t="shared" si="112"/>
        <v>40.750655394682738</v>
      </c>
    </row>
    <row r="1804" spans="12:14" x14ac:dyDescent="0.25">
      <c r="L1804" s="22">
        <v>1776</v>
      </c>
      <c r="M1804" s="6">
        <f t="shared" si="113"/>
        <v>0.17760000000000001</v>
      </c>
      <c r="N1804" s="7">
        <f t="shared" si="112"/>
        <v>40.754499391482014</v>
      </c>
    </row>
    <row r="1805" spans="12:14" x14ac:dyDescent="0.25">
      <c r="L1805" s="22">
        <v>1777</v>
      </c>
      <c r="M1805" s="6">
        <f t="shared" si="113"/>
        <v>0.1777</v>
      </c>
      <c r="N1805" s="7">
        <f t="shared" si="112"/>
        <v>40.758342022622614</v>
      </c>
    </row>
    <row r="1806" spans="12:14" x14ac:dyDescent="0.25">
      <c r="L1806" s="22">
        <v>1778</v>
      </c>
      <c r="M1806" s="6">
        <f t="shared" si="113"/>
        <v>0.17780000000000001</v>
      </c>
      <c r="N1806" s="7">
        <f t="shared" si="112"/>
        <v>40.762183289641527</v>
      </c>
    </row>
    <row r="1807" spans="12:14" x14ac:dyDescent="0.25">
      <c r="L1807" s="22">
        <v>1779</v>
      </c>
      <c r="M1807" s="6">
        <f t="shared" si="113"/>
        <v>0.1779</v>
      </c>
      <c r="N1807" s="7">
        <f t="shared" si="112"/>
        <v>40.766023194073362</v>
      </c>
    </row>
    <row r="1808" spans="12:14" x14ac:dyDescent="0.25">
      <c r="L1808" s="22">
        <v>1780</v>
      </c>
      <c r="M1808" s="6">
        <f t="shared" si="113"/>
        <v>0.17799999999999999</v>
      </c>
      <c r="N1808" s="7">
        <f t="shared" si="112"/>
        <v>40.769861737450192</v>
      </c>
    </row>
    <row r="1809" spans="12:14" x14ac:dyDescent="0.25">
      <c r="L1809" s="22">
        <v>1781</v>
      </c>
      <c r="M1809" s="6">
        <f t="shared" si="113"/>
        <v>0.17810000000000001</v>
      </c>
      <c r="N1809" s="7">
        <f t="shared" si="112"/>
        <v>40.773698921301751</v>
      </c>
    </row>
    <row r="1810" spans="12:14" x14ac:dyDescent="0.25">
      <c r="L1810" s="22">
        <v>1782</v>
      </c>
      <c r="M1810" s="6">
        <f t="shared" si="113"/>
        <v>0.1782</v>
      </c>
      <c r="N1810" s="7">
        <f t="shared" si="112"/>
        <v>40.7775347471553</v>
      </c>
    </row>
    <row r="1811" spans="12:14" x14ac:dyDescent="0.25">
      <c r="L1811" s="22">
        <v>1783</v>
      </c>
      <c r="M1811" s="6">
        <f t="shared" si="113"/>
        <v>0.17829999999999999</v>
      </c>
      <c r="N1811" s="7">
        <f t="shared" si="112"/>
        <v>40.781369216535708</v>
      </c>
    </row>
    <row r="1812" spans="12:14" x14ac:dyDescent="0.25">
      <c r="L1812" s="22">
        <v>1784</v>
      </c>
      <c r="M1812" s="6">
        <f t="shared" si="113"/>
        <v>0.1784</v>
      </c>
      <c r="N1812" s="7">
        <f t="shared" si="112"/>
        <v>40.785202330965376</v>
      </c>
    </row>
    <row r="1813" spans="12:14" x14ac:dyDescent="0.25">
      <c r="L1813" s="22">
        <v>1785</v>
      </c>
      <c r="M1813" s="6">
        <f t="shared" si="113"/>
        <v>0.17849999999999999</v>
      </c>
      <c r="N1813" s="7">
        <f t="shared" si="112"/>
        <v>40.789034091964368</v>
      </c>
    </row>
    <row r="1814" spans="12:14" x14ac:dyDescent="0.25">
      <c r="L1814" s="22">
        <v>1786</v>
      </c>
      <c r="M1814" s="6">
        <f t="shared" si="113"/>
        <v>0.17860000000000001</v>
      </c>
      <c r="N1814" s="7">
        <f t="shared" si="112"/>
        <v>40.792864501050261</v>
      </c>
    </row>
    <row r="1815" spans="12:14" x14ac:dyDescent="0.25">
      <c r="L1815" s="22">
        <v>1787</v>
      </c>
      <c r="M1815" s="6">
        <f t="shared" si="113"/>
        <v>0.1787</v>
      </c>
      <c r="N1815" s="7">
        <f t="shared" si="112"/>
        <v>40.796693559738323</v>
      </c>
    </row>
    <row r="1816" spans="12:14" x14ac:dyDescent="0.25">
      <c r="L1816" s="22">
        <v>1788</v>
      </c>
      <c r="M1816" s="6">
        <f t="shared" si="113"/>
        <v>0.17879999999999999</v>
      </c>
      <c r="N1816" s="7">
        <f t="shared" si="112"/>
        <v>40.800521269541363</v>
      </c>
    </row>
    <row r="1817" spans="12:14" x14ac:dyDescent="0.25">
      <c r="L1817" s="22">
        <v>1789</v>
      </c>
      <c r="M1817" s="6">
        <f t="shared" si="113"/>
        <v>0.1789</v>
      </c>
      <c r="N1817" s="7">
        <f t="shared" si="112"/>
        <v>40.804347631969854</v>
      </c>
    </row>
    <row r="1818" spans="12:14" x14ac:dyDescent="0.25">
      <c r="L1818" s="22">
        <v>1790</v>
      </c>
      <c r="M1818" s="6">
        <f t="shared" si="113"/>
        <v>0.17899999999999999</v>
      </c>
      <c r="N1818" s="7">
        <f t="shared" si="112"/>
        <v>40.808172648531801</v>
      </c>
    </row>
    <row r="1819" spans="12:14" x14ac:dyDescent="0.25">
      <c r="L1819" s="22">
        <v>1791</v>
      </c>
      <c r="M1819" s="6">
        <f t="shared" si="113"/>
        <v>0.17910000000000001</v>
      </c>
      <c r="N1819" s="7">
        <f t="shared" si="112"/>
        <v>40.811996320732923</v>
      </c>
    </row>
    <row r="1820" spans="12:14" x14ac:dyDescent="0.25">
      <c r="L1820" s="22">
        <v>1792</v>
      </c>
      <c r="M1820" s="6">
        <f t="shared" si="113"/>
        <v>0.1792</v>
      </c>
      <c r="N1820" s="7">
        <f t="shared" si="112"/>
        <v>40.815818650076508</v>
      </c>
    </row>
    <row r="1821" spans="12:14" x14ac:dyDescent="0.25">
      <c r="L1821" s="22">
        <v>1793</v>
      </c>
      <c r="M1821" s="6">
        <f t="shared" si="113"/>
        <v>0.17929999999999999</v>
      </c>
      <c r="N1821" s="7">
        <f t="shared" ref="N1821:N1884" si="114">_xlfn.NORM.INV(M1821,$B$4,$E$4)</f>
        <v>40.819639638063492</v>
      </c>
    </row>
    <row r="1822" spans="12:14" x14ac:dyDescent="0.25">
      <c r="L1822" s="22">
        <v>1794</v>
      </c>
      <c r="M1822" s="6">
        <f t="shared" ref="M1822:M1885" si="115">$L1822/(9999+1)</f>
        <v>0.1794</v>
      </c>
      <c r="N1822" s="7">
        <f t="shared" si="114"/>
        <v>40.823459286192488</v>
      </c>
    </row>
    <row r="1823" spans="12:14" x14ac:dyDescent="0.25">
      <c r="L1823" s="22">
        <v>1795</v>
      </c>
      <c r="M1823" s="6">
        <f t="shared" si="115"/>
        <v>0.17949999999999999</v>
      </c>
      <c r="N1823" s="7">
        <f t="shared" si="114"/>
        <v>40.827277595959664</v>
      </c>
    </row>
    <row r="1824" spans="12:14" x14ac:dyDescent="0.25">
      <c r="L1824" s="22">
        <v>1796</v>
      </c>
      <c r="M1824" s="6">
        <f t="shared" si="115"/>
        <v>0.17960000000000001</v>
      </c>
      <c r="N1824" s="7">
        <f t="shared" si="114"/>
        <v>40.831094568858902</v>
      </c>
    </row>
    <row r="1825" spans="12:14" x14ac:dyDescent="0.25">
      <c r="L1825" s="22">
        <v>1797</v>
      </c>
      <c r="M1825" s="6">
        <f t="shared" si="115"/>
        <v>0.1797</v>
      </c>
      <c r="N1825" s="7">
        <f t="shared" si="114"/>
        <v>40.834910206381743</v>
      </c>
    </row>
    <row r="1826" spans="12:14" x14ac:dyDescent="0.25">
      <c r="L1826" s="22">
        <v>1798</v>
      </c>
      <c r="M1826" s="6">
        <f t="shared" si="115"/>
        <v>0.17979999999999999</v>
      </c>
      <c r="N1826" s="7">
        <f t="shared" si="114"/>
        <v>40.838724510017357</v>
      </c>
    </row>
    <row r="1827" spans="12:14" x14ac:dyDescent="0.25">
      <c r="L1827" s="22">
        <v>1799</v>
      </c>
      <c r="M1827" s="6">
        <f t="shared" si="115"/>
        <v>0.1799</v>
      </c>
      <c r="N1827" s="7">
        <f t="shared" si="114"/>
        <v>40.842537481252549</v>
      </c>
    </row>
    <row r="1828" spans="12:14" x14ac:dyDescent="0.25">
      <c r="L1828" s="22">
        <v>1800</v>
      </c>
      <c r="M1828" s="6">
        <f t="shared" si="115"/>
        <v>0.18</v>
      </c>
      <c r="N1828" s="7">
        <f t="shared" si="114"/>
        <v>40.846349121571848</v>
      </c>
    </row>
    <row r="1829" spans="12:14" x14ac:dyDescent="0.25">
      <c r="L1829" s="22">
        <v>1801</v>
      </c>
      <c r="M1829" s="6">
        <f t="shared" si="115"/>
        <v>0.18010000000000001</v>
      </c>
      <c r="N1829" s="7">
        <f t="shared" si="114"/>
        <v>40.850159432457446</v>
      </c>
    </row>
    <row r="1830" spans="12:14" x14ac:dyDescent="0.25">
      <c r="L1830" s="22">
        <v>1802</v>
      </c>
      <c r="M1830" s="6">
        <f t="shared" si="115"/>
        <v>0.1802</v>
      </c>
      <c r="N1830" s="7">
        <f t="shared" si="114"/>
        <v>40.853968415389183</v>
      </c>
    </row>
    <row r="1831" spans="12:14" x14ac:dyDescent="0.25">
      <c r="L1831" s="22">
        <v>1803</v>
      </c>
      <c r="M1831" s="6">
        <f t="shared" si="115"/>
        <v>0.18029999999999999</v>
      </c>
      <c r="N1831" s="7">
        <f t="shared" si="114"/>
        <v>40.857776071844611</v>
      </c>
    </row>
    <row r="1832" spans="12:14" x14ac:dyDescent="0.25">
      <c r="L1832" s="22">
        <v>1804</v>
      </c>
      <c r="M1832" s="6">
        <f t="shared" si="115"/>
        <v>0.1804</v>
      </c>
      <c r="N1832" s="7">
        <f t="shared" si="114"/>
        <v>40.861582403298932</v>
      </c>
    </row>
    <row r="1833" spans="12:14" x14ac:dyDescent="0.25">
      <c r="L1833" s="22">
        <v>1805</v>
      </c>
      <c r="M1833" s="6">
        <f t="shared" si="115"/>
        <v>0.18049999999999999</v>
      </c>
      <c r="N1833" s="7">
        <f t="shared" si="114"/>
        <v>40.865387411225086</v>
      </c>
    </row>
    <row r="1834" spans="12:14" x14ac:dyDescent="0.25">
      <c r="L1834" s="22">
        <v>1806</v>
      </c>
      <c r="M1834" s="6">
        <f t="shared" si="115"/>
        <v>0.18060000000000001</v>
      </c>
      <c r="N1834" s="7">
        <f t="shared" si="114"/>
        <v>40.86919109709369</v>
      </c>
    </row>
    <row r="1835" spans="12:14" x14ac:dyDescent="0.25">
      <c r="L1835" s="22">
        <v>1807</v>
      </c>
      <c r="M1835" s="6">
        <f t="shared" si="115"/>
        <v>0.1807</v>
      </c>
      <c r="N1835" s="7">
        <f t="shared" si="114"/>
        <v>40.872993462373053</v>
      </c>
    </row>
    <row r="1836" spans="12:14" x14ac:dyDescent="0.25">
      <c r="L1836" s="22">
        <v>1808</v>
      </c>
      <c r="M1836" s="6">
        <f t="shared" si="115"/>
        <v>0.18079999999999999</v>
      </c>
      <c r="N1836" s="7">
        <f t="shared" si="114"/>
        <v>40.876794508529215</v>
      </c>
    </row>
    <row r="1837" spans="12:14" x14ac:dyDescent="0.25">
      <c r="L1837" s="22">
        <v>1809</v>
      </c>
      <c r="M1837" s="6">
        <f t="shared" si="115"/>
        <v>0.18090000000000001</v>
      </c>
      <c r="N1837" s="7">
        <f t="shared" si="114"/>
        <v>40.88059423702591</v>
      </c>
    </row>
    <row r="1838" spans="12:14" x14ac:dyDescent="0.25">
      <c r="L1838" s="22">
        <v>1810</v>
      </c>
      <c r="M1838" s="6">
        <f t="shared" si="115"/>
        <v>0.18099999999999999</v>
      </c>
      <c r="N1838" s="7">
        <f t="shared" si="114"/>
        <v>40.884392649324596</v>
      </c>
    </row>
    <row r="1839" spans="12:14" x14ac:dyDescent="0.25">
      <c r="L1839" s="22">
        <v>1811</v>
      </c>
      <c r="M1839" s="6">
        <f t="shared" si="115"/>
        <v>0.18110000000000001</v>
      </c>
      <c r="N1839" s="7">
        <f t="shared" si="114"/>
        <v>40.88818974688445</v>
      </c>
    </row>
    <row r="1840" spans="12:14" x14ac:dyDescent="0.25">
      <c r="L1840" s="22">
        <v>1812</v>
      </c>
      <c r="M1840" s="6">
        <f t="shared" si="115"/>
        <v>0.1812</v>
      </c>
      <c r="N1840" s="7">
        <f t="shared" si="114"/>
        <v>40.891985531162376</v>
      </c>
    </row>
    <row r="1841" spans="12:14" x14ac:dyDescent="0.25">
      <c r="L1841" s="22">
        <v>1813</v>
      </c>
      <c r="M1841" s="6">
        <f t="shared" si="115"/>
        <v>0.18129999999999999</v>
      </c>
      <c r="N1841" s="7">
        <f t="shared" si="114"/>
        <v>40.895780003613048</v>
      </c>
    </row>
    <row r="1842" spans="12:14" x14ac:dyDescent="0.25">
      <c r="L1842" s="22">
        <v>1814</v>
      </c>
      <c r="M1842" s="6">
        <f t="shared" si="115"/>
        <v>0.18140000000000001</v>
      </c>
      <c r="N1842" s="7">
        <f t="shared" si="114"/>
        <v>40.899573165688793</v>
      </c>
    </row>
    <row r="1843" spans="12:14" x14ac:dyDescent="0.25">
      <c r="L1843" s="22">
        <v>1815</v>
      </c>
      <c r="M1843" s="6">
        <f t="shared" si="115"/>
        <v>0.18149999999999999</v>
      </c>
      <c r="N1843" s="7">
        <f t="shared" si="114"/>
        <v>40.90336501883975</v>
      </c>
    </row>
    <row r="1844" spans="12:14" x14ac:dyDescent="0.25">
      <c r="L1844" s="22">
        <v>1816</v>
      </c>
      <c r="M1844" s="6">
        <f t="shared" si="115"/>
        <v>0.18160000000000001</v>
      </c>
      <c r="N1844" s="7">
        <f t="shared" si="114"/>
        <v>40.907155564513801</v>
      </c>
    </row>
    <row r="1845" spans="12:14" x14ac:dyDescent="0.25">
      <c r="L1845" s="22">
        <v>1817</v>
      </c>
      <c r="M1845" s="6">
        <f t="shared" si="115"/>
        <v>0.1817</v>
      </c>
      <c r="N1845" s="7">
        <f t="shared" si="114"/>
        <v>40.910944804156543</v>
      </c>
    </row>
    <row r="1846" spans="12:14" x14ac:dyDescent="0.25">
      <c r="L1846" s="22">
        <v>1818</v>
      </c>
      <c r="M1846" s="6">
        <f t="shared" si="115"/>
        <v>0.18179999999999999</v>
      </c>
      <c r="N1846" s="7">
        <f t="shared" si="114"/>
        <v>40.914732739211338</v>
      </c>
    </row>
    <row r="1847" spans="12:14" x14ac:dyDescent="0.25">
      <c r="L1847" s="22">
        <v>1819</v>
      </c>
      <c r="M1847" s="6">
        <f t="shared" si="115"/>
        <v>0.18190000000000001</v>
      </c>
      <c r="N1847" s="7">
        <f t="shared" si="114"/>
        <v>40.918519371119345</v>
      </c>
    </row>
    <row r="1848" spans="12:14" x14ac:dyDescent="0.25">
      <c r="L1848" s="22">
        <v>1820</v>
      </c>
      <c r="M1848" s="6">
        <f t="shared" si="115"/>
        <v>0.182</v>
      </c>
      <c r="N1848" s="7">
        <f t="shared" si="114"/>
        <v>40.922304701319455</v>
      </c>
    </row>
    <row r="1849" spans="12:14" x14ac:dyDescent="0.25">
      <c r="L1849" s="22">
        <v>1821</v>
      </c>
      <c r="M1849" s="6">
        <f t="shared" si="115"/>
        <v>0.18210000000000001</v>
      </c>
      <c r="N1849" s="7">
        <f t="shared" si="114"/>
        <v>40.926088731248313</v>
      </c>
    </row>
    <row r="1850" spans="12:14" x14ac:dyDescent="0.25">
      <c r="L1850" s="22">
        <v>1822</v>
      </c>
      <c r="M1850" s="6">
        <f t="shared" si="115"/>
        <v>0.1822</v>
      </c>
      <c r="N1850" s="7">
        <f t="shared" si="114"/>
        <v>40.929871462340408</v>
      </c>
    </row>
    <row r="1851" spans="12:14" x14ac:dyDescent="0.25">
      <c r="L1851" s="22">
        <v>1823</v>
      </c>
      <c r="M1851" s="6">
        <f t="shared" si="115"/>
        <v>0.18229999999999999</v>
      </c>
      <c r="N1851" s="7">
        <f t="shared" si="114"/>
        <v>40.933652896027951</v>
      </c>
    </row>
    <row r="1852" spans="12:14" x14ac:dyDescent="0.25">
      <c r="L1852" s="22">
        <v>1824</v>
      </c>
      <c r="M1852" s="6">
        <f t="shared" si="115"/>
        <v>0.18240000000000001</v>
      </c>
      <c r="N1852" s="7">
        <f t="shared" si="114"/>
        <v>40.937433033740916</v>
      </c>
    </row>
    <row r="1853" spans="12:14" x14ac:dyDescent="0.25">
      <c r="L1853" s="22">
        <v>1825</v>
      </c>
      <c r="M1853" s="6">
        <f t="shared" si="115"/>
        <v>0.1825</v>
      </c>
      <c r="N1853" s="7">
        <f t="shared" si="114"/>
        <v>40.941211876907147</v>
      </c>
    </row>
    <row r="1854" spans="12:14" x14ac:dyDescent="0.25">
      <c r="L1854" s="22">
        <v>1826</v>
      </c>
      <c r="M1854" s="6">
        <f t="shared" si="115"/>
        <v>0.18260000000000001</v>
      </c>
      <c r="N1854" s="7">
        <f t="shared" si="114"/>
        <v>40.944989426952247</v>
      </c>
    </row>
    <row r="1855" spans="12:14" x14ac:dyDescent="0.25">
      <c r="L1855" s="22">
        <v>1827</v>
      </c>
      <c r="M1855" s="6">
        <f t="shared" si="115"/>
        <v>0.1827</v>
      </c>
      <c r="N1855" s="7">
        <f t="shared" si="114"/>
        <v>40.948765685299563</v>
      </c>
    </row>
    <row r="1856" spans="12:14" x14ac:dyDescent="0.25">
      <c r="L1856" s="22">
        <v>1828</v>
      </c>
      <c r="M1856" s="6">
        <f t="shared" si="115"/>
        <v>0.18279999999999999</v>
      </c>
      <c r="N1856" s="7">
        <f t="shared" si="114"/>
        <v>40.95254065337032</v>
      </c>
    </row>
    <row r="1857" spans="12:14" x14ac:dyDescent="0.25">
      <c r="L1857" s="22">
        <v>1829</v>
      </c>
      <c r="M1857" s="6">
        <f t="shared" si="115"/>
        <v>0.18290000000000001</v>
      </c>
      <c r="N1857" s="7">
        <f t="shared" si="114"/>
        <v>40.956314332583524</v>
      </c>
    </row>
    <row r="1858" spans="12:14" x14ac:dyDescent="0.25">
      <c r="L1858" s="22">
        <v>1830</v>
      </c>
      <c r="M1858" s="6">
        <f t="shared" si="115"/>
        <v>0.183</v>
      </c>
      <c r="N1858" s="7">
        <f t="shared" si="114"/>
        <v>40.960086724355989</v>
      </c>
    </row>
    <row r="1859" spans="12:14" x14ac:dyDescent="0.25">
      <c r="L1859" s="22">
        <v>1831</v>
      </c>
      <c r="M1859" s="6">
        <f t="shared" si="115"/>
        <v>0.18310000000000001</v>
      </c>
      <c r="N1859" s="7">
        <f t="shared" si="114"/>
        <v>40.963857830102363</v>
      </c>
    </row>
    <row r="1860" spans="12:14" x14ac:dyDescent="0.25">
      <c r="L1860" s="22">
        <v>1832</v>
      </c>
      <c r="M1860" s="6">
        <f t="shared" si="115"/>
        <v>0.1832</v>
      </c>
      <c r="N1860" s="7">
        <f t="shared" si="114"/>
        <v>40.96762765123507</v>
      </c>
    </row>
    <row r="1861" spans="12:14" x14ac:dyDescent="0.25">
      <c r="L1861" s="22">
        <v>1833</v>
      </c>
      <c r="M1861" s="6">
        <f t="shared" si="115"/>
        <v>0.18329999999999999</v>
      </c>
      <c r="N1861" s="7">
        <f t="shared" si="114"/>
        <v>40.971396189164423</v>
      </c>
    </row>
    <row r="1862" spans="12:14" x14ac:dyDescent="0.25">
      <c r="L1862" s="22">
        <v>1834</v>
      </c>
      <c r="M1862" s="6">
        <f t="shared" si="115"/>
        <v>0.18340000000000001</v>
      </c>
      <c r="N1862" s="7">
        <f t="shared" si="114"/>
        <v>40.975163445298534</v>
      </c>
    </row>
    <row r="1863" spans="12:14" x14ac:dyDescent="0.25">
      <c r="L1863" s="22">
        <v>1835</v>
      </c>
      <c r="M1863" s="6">
        <f t="shared" si="115"/>
        <v>0.1835</v>
      </c>
      <c r="N1863" s="7">
        <f t="shared" si="114"/>
        <v>40.978929421043375</v>
      </c>
    </row>
    <row r="1864" spans="12:14" x14ac:dyDescent="0.25">
      <c r="L1864" s="22">
        <v>1836</v>
      </c>
      <c r="M1864" s="6">
        <f t="shared" si="115"/>
        <v>0.18360000000000001</v>
      </c>
      <c r="N1864" s="7">
        <f t="shared" si="114"/>
        <v>40.982694117802723</v>
      </c>
    </row>
    <row r="1865" spans="12:14" x14ac:dyDescent="0.25">
      <c r="L1865" s="22">
        <v>1837</v>
      </c>
      <c r="M1865" s="6">
        <f t="shared" si="115"/>
        <v>0.1837</v>
      </c>
      <c r="N1865" s="7">
        <f t="shared" si="114"/>
        <v>40.986457536978193</v>
      </c>
    </row>
    <row r="1866" spans="12:14" x14ac:dyDescent="0.25">
      <c r="L1866" s="22">
        <v>1838</v>
      </c>
      <c r="M1866" s="6">
        <f t="shared" si="115"/>
        <v>0.18379999999999999</v>
      </c>
      <c r="N1866" s="7">
        <f t="shared" si="114"/>
        <v>40.9902196799693</v>
      </c>
    </row>
    <row r="1867" spans="12:14" x14ac:dyDescent="0.25">
      <c r="L1867" s="22">
        <v>1839</v>
      </c>
      <c r="M1867" s="6">
        <f t="shared" si="115"/>
        <v>0.18390000000000001</v>
      </c>
      <c r="N1867" s="7">
        <f t="shared" si="114"/>
        <v>40.993980548173397</v>
      </c>
    </row>
    <row r="1868" spans="12:14" x14ac:dyDescent="0.25">
      <c r="L1868" s="22">
        <v>1840</v>
      </c>
      <c r="M1868" s="6">
        <f t="shared" si="115"/>
        <v>0.184</v>
      </c>
      <c r="N1868" s="7">
        <f t="shared" si="114"/>
        <v>40.997740142985663</v>
      </c>
    </row>
    <row r="1869" spans="12:14" x14ac:dyDescent="0.25">
      <c r="L1869" s="22">
        <v>1841</v>
      </c>
      <c r="M1869" s="6">
        <f t="shared" si="115"/>
        <v>0.18410000000000001</v>
      </c>
      <c r="N1869" s="7">
        <f t="shared" si="114"/>
        <v>41.001498465799173</v>
      </c>
    </row>
    <row r="1870" spans="12:14" x14ac:dyDescent="0.25">
      <c r="L1870" s="22">
        <v>1842</v>
      </c>
      <c r="M1870" s="6">
        <f t="shared" si="115"/>
        <v>0.1842</v>
      </c>
      <c r="N1870" s="7">
        <f t="shared" si="114"/>
        <v>41.005255518004866</v>
      </c>
    </row>
    <row r="1871" spans="12:14" x14ac:dyDescent="0.25">
      <c r="L1871" s="22">
        <v>1843</v>
      </c>
      <c r="M1871" s="6">
        <f t="shared" si="115"/>
        <v>0.18429999999999999</v>
      </c>
      <c r="N1871" s="7">
        <f t="shared" si="114"/>
        <v>41.009011300991546</v>
      </c>
    </row>
    <row r="1872" spans="12:14" x14ac:dyDescent="0.25">
      <c r="L1872" s="22">
        <v>1844</v>
      </c>
      <c r="M1872" s="6">
        <f t="shared" si="115"/>
        <v>0.18440000000000001</v>
      </c>
      <c r="N1872" s="7">
        <f t="shared" si="114"/>
        <v>41.012765816145901</v>
      </c>
    </row>
    <row r="1873" spans="12:14" x14ac:dyDescent="0.25">
      <c r="L1873" s="22">
        <v>1845</v>
      </c>
      <c r="M1873" s="6">
        <f t="shared" si="115"/>
        <v>0.1845</v>
      </c>
      <c r="N1873" s="7">
        <f t="shared" si="114"/>
        <v>41.016519064852467</v>
      </c>
    </row>
    <row r="1874" spans="12:14" x14ac:dyDescent="0.25">
      <c r="L1874" s="22">
        <v>1846</v>
      </c>
      <c r="M1874" s="6">
        <f t="shared" si="115"/>
        <v>0.18459999999999999</v>
      </c>
      <c r="N1874" s="7">
        <f t="shared" si="114"/>
        <v>41.020271048493726</v>
      </c>
    </row>
    <row r="1875" spans="12:14" x14ac:dyDescent="0.25">
      <c r="L1875" s="22">
        <v>1847</v>
      </c>
      <c r="M1875" s="6">
        <f t="shared" si="115"/>
        <v>0.1847</v>
      </c>
      <c r="N1875" s="7">
        <f t="shared" si="114"/>
        <v>41.024021768450012</v>
      </c>
    </row>
    <row r="1876" spans="12:14" x14ac:dyDescent="0.25">
      <c r="L1876" s="22">
        <v>1848</v>
      </c>
      <c r="M1876" s="6">
        <f t="shared" si="115"/>
        <v>0.18479999999999999</v>
      </c>
      <c r="N1876" s="7">
        <f t="shared" si="114"/>
        <v>41.027771226099546</v>
      </c>
    </row>
    <row r="1877" spans="12:14" x14ac:dyDescent="0.25">
      <c r="L1877" s="22">
        <v>1849</v>
      </c>
      <c r="M1877" s="6">
        <f t="shared" si="115"/>
        <v>0.18490000000000001</v>
      </c>
      <c r="N1877" s="7">
        <f t="shared" si="114"/>
        <v>41.031519422818477</v>
      </c>
    </row>
    <row r="1878" spans="12:14" x14ac:dyDescent="0.25">
      <c r="L1878" s="22">
        <v>1850</v>
      </c>
      <c r="M1878" s="6">
        <f t="shared" si="115"/>
        <v>0.185</v>
      </c>
      <c r="N1878" s="7">
        <f t="shared" si="114"/>
        <v>41.035266359980838</v>
      </c>
    </row>
    <row r="1879" spans="12:14" x14ac:dyDescent="0.25">
      <c r="L1879" s="22">
        <v>1851</v>
      </c>
      <c r="M1879" s="6">
        <f t="shared" si="115"/>
        <v>0.18509999999999999</v>
      </c>
      <c r="N1879" s="7">
        <f t="shared" si="114"/>
        <v>41.039012038958575</v>
      </c>
    </row>
    <row r="1880" spans="12:14" x14ac:dyDescent="0.25">
      <c r="L1880" s="22">
        <v>1852</v>
      </c>
      <c r="M1880" s="6">
        <f t="shared" si="115"/>
        <v>0.1852</v>
      </c>
      <c r="N1880" s="7">
        <f t="shared" si="114"/>
        <v>41.042756461121549</v>
      </c>
    </row>
    <row r="1881" spans="12:14" x14ac:dyDescent="0.25">
      <c r="L1881" s="22">
        <v>1853</v>
      </c>
      <c r="M1881" s="6">
        <f t="shared" si="115"/>
        <v>0.18529999999999999</v>
      </c>
      <c r="N1881" s="7">
        <f t="shared" si="114"/>
        <v>41.046499627837534</v>
      </c>
    </row>
    <row r="1882" spans="12:14" x14ac:dyDescent="0.25">
      <c r="L1882" s="22">
        <v>1854</v>
      </c>
      <c r="M1882" s="6">
        <f t="shared" si="115"/>
        <v>0.18540000000000001</v>
      </c>
      <c r="N1882" s="7">
        <f t="shared" si="114"/>
        <v>41.050241540472229</v>
      </c>
    </row>
    <row r="1883" spans="12:14" x14ac:dyDescent="0.25">
      <c r="L1883" s="22">
        <v>1855</v>
      </c>
      <c r="M1883" s="6">
        <f t="shared" si="115"/>
        <v>0.1855</v>
      </c>
      <c r="N1883" s="7">
        <f t="shared" si="114"/>
        <v>41.053982200389257</v>
      </c>
    </row>
    <row r="1884" spans="12:14" x14ac:dyDescent="0.25">
      <c r="L1884" s="22">
        <v>1856</v>
      </c>
      <c r="M1884" s="6">
        <f t="shared" si="115"/>
        <v>0.18559999999999999</v>
      </c>
      <c r="N1884" s="7">
        <f t="shared" si="114"/>
        <v>41.05772160895016</v>
      </c>
    </row>
    <row r="1885" spans="12:14" x14ac:dyDescent="0.25">
      <c r="L1885" s="22">
        <v>1857</v>
      </c>
      <c r="M1885" s="6">
        <f t="shared" si="115"/>
        <v>0.1857</v>
      </c>
      <c r="N1885" s="7">
        <f t="shared" ref="N1885:N1948" si="116">_xlfn.NORM.INV(M1885,$B$4,$E$4)</f>
        <v>41.061459767514442</v>
      </c>
    </row>
    <row r="1886" spans="12:14" x14ac:dyDescent="0.25">
      <c r="L1886" s="22">
        <v>1858</v>
      </c>
      <c r="M1886" s="6">
        <f t="shared" ref="M1886:M1949" si="117">$L1886/(9999+1)</f>
        <v>0.18579999999999999</v>
      </c>
      <c r="N1886" s="7">
        <f t="shared" si="116"/>
        <v>41.065196677439516</v>
      </c>
    </row>
    <row r="1887" spans="12:14" x14ac:dyDescent="0.25">
      <c r="L1887" s="22">
        <v>1859</v>
      </c>
      <c r="M1887" s="6">
        <f t="shared" si="117"/>
        <v>0.18590000000000001</v>
      </c>
      <c r="N1887" s="7">
        <f t="shared" si="116"/>
        <v>41.068932340080742</v>
      </c>
    </row>
    <row r="1888" spans="12:14" x14ac:dyDescent="0.25">
      <c r="L1888" s="22">
        <v>1860</v>
      </c>
      <c r="M1888" s="6">
        <f t="shared" si="117"/>
        <v>0.186</v>
      </c>
      <c r="N1888" s="7">
        <f t="shared" si="116"/>
        <v>41.072666756791449</v>
      </c>
    </row>
    <row r="1889" spans="12:14" x14ac:dyDescent="0.25">
      <c r="L1889" s="22">
        <v>1861</v>
      </c>
      <c r="M1889" s="6">
        <f t="shared" si="117"/>
        <v>0.18609999999999999</v>
      </c>
      <c r="N1889" s="7">
        <f t="shared" si="116"/>
        <v>41.076399928922882</v>
      </c>
    </row>
    <row r="1890" spans="12:14" x14ac:dyDescent="0.25">
      <c r="L1890" s="22">
        <v>1862</v>
      </c>
      <c r="M1890" s="6">
        <f t="shared" si="117"/>
        <v>0.1862</v>
      </c>
      <c r="N1890" s="7">
        <f t="shared" si="116"/>
        <v>41.080131857824306</v>
      </c>
    </row>
    <row r="1891" spans="12:14" x14ac:dyDescent="0.25">
      <c r="L1891" s="22">
        <v>1863</v>
      </c>
      <c r="M1891" s="6">
        <f t="shared" si="117"/>
        <v>0.18629999999999999</v>
      </c>
      <c r="N1891" s="7">
        <f t="shared" si="116"/>
        <v>41.083862544842859</v>
      </c>
    </row>
    <row r="1892" spans="12:14" x14ac:dyDescent="0.25">
      <c r="L1892" s="22">
        <v>1864</v>
      </c>
      <c r="M1892" s="6">
        <f t="shared" si="117"/>
        <v>0.18640000000000001</v>
      </c>
      <c r="N1892" s="7">
        <f t="shared" si="116"/>
        <v>41.087591991323727</v>
      </c>
    </row>
    <row r="1893" spans="12:14" x14ac:dyDescent="0.25">
      <c r="L1893" s="22">
        <v>1865</v>
      </c>
      <c r="M1893" s="6">
        <f t="shared" si="117"/>
        <v>0.1865</v>
      </c>
      <c r="N1893" s="7">
        <f t="shared" si="116"/>
        <v>41.091320198609978</v>
      </c>
    </row>
    <row r="1894" spans="12:14" x14ac:dyDescent="0.25">
      <c r="L1894" s="22">
        <v>1866</v>
      </c>
      <c r="M1894" s="6">
        <f t="shared" si="117"/>
        <v>0.18659999999999999</v>
      </c>
      <c r="N1894" s="7">
        <f t="shared" si="116"/>
        <v>41.095047168042726</v>
      </c>
    </row>
    <row r="1895" spans="12:14" x14ac:dyDescent="0.25">
      <c r="L1895" s="22">
        <v>1867</v>
      </c>
      <c r="M1895" s="6">
        <f t="shared" si="117"/>
        <v>0.1867</v>
      </c>
      <c r="N1895" s="7">
        <f t="shared" si="116"/>
        <v>41.098772900961059</v>
      </c>
    </row>
    <row r="1896" spans="12:14" x14ac:dyDescent="0.25">
      <c r="L1896" s="22">
        <v>1868</v>
      </c>
      <c r="M1896" s="6">
        <f t="shared" si="117"/>
        <v>0.18679999999999999</v>
      </c>
      <c r="N1896" s="7">
        <f t="shared" si="116"/>
        <v>41.102497398701971</v>
      </c>
    </row>
    <row r="1897" spans="12:14" x14ac:dyDescent="0.25">
      <c r="L1897" s="22">
        <v>1869</v>
      </c>
      <c r="M1897" s="6">
        <f t="shared" si="117"/>
        <v>0.18690000000000001</v>
      </c>
      <c r="N1897" s="7">
        <f t="shared" si="116"/>
        <v>41.106220662600535</v>
      </c>
    </row>
    <row r="1898" spans="12:14" x14ac:dyDescent="0.25">
      <c r="L1898" s="22">
        <v>1870</v>
      </c>
      <c r="M1898" s="6">
        <f t="shared" si="117"/>
        <v>0.187</v>
      </c>
      <c r="N1898" s="7">
        <f t="shared" si="116"/>
        <v>41.109942693989751</v>
      </c>
    </row>
    <row r="1899" spans="12:14" x14ac:dyDescent="0.25">
      <c r="L1899" s="22">
        <v>1871</v>
      </c>
      <c r="M1899" s="6">
        <f t="shared" si="117"/>
        <v>0.18709999999999999</v>
      </c>
      <c r="N1899" s="7">
        <f t="shared" si="116"/>
        <v>41.113663494200651</v>
      </c>
    </row>
    <row r="1900" spans="12:14" x14ac:dyDescent="0.25">
      <c r="L1900" s="22">
        <v>1872</v>
      </c>
      <c r="M1900" s="6">
        <f t="shared" si="117"/>
        <v>0.18720000000000001</v>
      </c>
      <c r="N1900" s="7">
        <f t="shared" si="116"/>
        <v>41.117383064562219</v>
      </c>
    </row>
    <row r="1901" spans="12:14" x14ac:dyDescent="0.25">
      <c r="L1901" s="22">
        <v>1873</v>
      </c>
      <c r="M1901" s="6">
        <f t="shared" si="117"/>
        <v>0.18729999999999999</v>
      </c>
      <c r="N1901" s="7">
        <f t="shared" si="116"/>
        <v>41.1211014064015</v>
      </c>
    </row>
    <row r="1902" spans="12:14" x14ac:dyDescent="0.25">
      <c r="L1902" s="22">
        <v>1874</v>
      </c>
      <c r="M1902" s="6">
        <f t="shared" si="117"/>
        <v>0.18740000000000001</v>
      </c>
      <c r="N1902" s="7">
        <f t="shared" si="116"/>
        <v>41.124818521043501</v>
      </c>
    </row>
    <row r="1903" spans="12:14" x14ac:dyDescent="0.25">
      <c r="L1903" s="22">
        <v>1875</v>
      </c>
      <c r="M1903" s="6">
        <f t="shared" si="117"/>
        <v>0.1875</v>
      </c>
      <c r="N1903" s="7">
        <f t="shared" si="116"/>
        <v>41.128534409811238</v>
      </c>
    </row>
    <row r="1904" spans="12:14" x14ac:dyDescent="0.25">
      <c r="L1904" s="22">
        <v>1876</v>
      </c>
      <c r="M1904" s="6">
        <f t="shared" si="117"/>
        <v>0.18759999999999999</v>
      </c>
      <c r="N1904" s="7">
        <f t="shared" si="116"/>
        <v>41.132249074025779</v>
      </c>
    </row>
    <row r="1905" spans="12:14" x14ac:dyDescent="0.25">
      <c r="L1905" s="22">
        <v>1877</v>
      </c>
      <c r="M1905" s="6">
        <f t="shared" si="117"/>
        <v>0.18770000000000001</v>
      </c>
      <c r="N1905" s="7">
        <f t="shared" si="116"/>
        <v>41.135962515006192</v>
      </c>
    </row>
    <row r="1906" spans="12:14" x14ac:dyDescent="0.25">
      <c r="L1906" s="22">
        <v>1878</v>
      </c>
      <c r="M1906" s="6">
        <f t="shared" si="117"/>
        <v>0.18779999999999999</v>
      </c>
      <c r="N1906" s="7">
        <f t="shared" si="116"/>
        <v>41.139674734069544</v>
      </c>
    </row>
    <row r="1907" spans="12:14" x14ac:dyDescent="0.25">
      <c r="L1907" s="22">
        <v>1879</v>
      </c>
      <c r="M1907" s="6">
        <f t="shared" si="117"/>
        <v>0.18790000000000001</v>
      </c>
      <c r="N1907" s="7">
        <f t="shared" si="116"/>
        <v>41.143385732530959</v>
      </c>
    </row>
    <row r="1908" spans="12:14" x14ac:dyDescent="0.25">
      <c r="L1908" s="22">
        <v>1880</v>
      </c>
      <c r="M1908" s="6">
        <f t="shared" si="117"/>
        <v>0.188</v>
      </c>
      <c r="N1908" s="7">
        <f t="shared" si="116"/>
        <v>41.147095511703583</v>
      </c>
    </row>
    <row r="1909" spans="12:14" x14ac:dyDescent="0.25">
      <c r="L1909" s="22">
        <v>1881</v>
      </c>
      <c r="M1909" s="6">
        <f t="shared" si="117"/>
        <v>0.18809999999999999</v>
      </c>
      <c r="N1909" s="7">
        <f t="shared" si="116"/>
        <v>41.150804072898595</v>
      </c>
    </row>
    <row r="1910" spans="12:14" x14ac:dyDescent="0.25">
      <c r="L1910" s="22">
        <v>1882</v>
      </c>
      <c r="M1910" s="6">
        <f t="shared" si="117"/>
        <v>0.18820000000000001</v>
      </c>
      <c r="N1910" s="7">
        <f t="shared" si="116"/>
        <v>41.154511417425212</v>
      </c>
    </row>
    <row r="1911" spans="12:14" x14ac:dyDescent="0.25">
      <c r="L1911" s="22">
        <v>1883</v>
      </c>
      <c r="M1911" s="6">
        <f t="shared" si="117"/>
        <v>0.1883</v>
      </c>
      <c r="N1911" s="7">
        <f t="shared" si="116"/>
        <v>41.158217546590699</v>
      </c>
    </row>
    <row r="1912" spans="12:14" x14ac:dyDescent="0.25">
      <c r="L1912" s="22">
        <v>1884</v>
      </c>
      <c r="M1912" s="6">
        <f t="shared" si="117"/>
        <v>0.18840000000000001</v>
      </c>
      <c r="N1912" s="7">
        <f t="shared" si="116"/>
        <v>41.161922461700357</v>
      </c>
    </row>
    <row r="1913" spans="12:14" x14ac:dyDescent="0.25">
      <c r="L1913" s="22">
        <v>1885</v>
      </c>
      <c r="M1913" s="6">
        <f t="shared" si="117"/>
        <v>0.1885</v>
      </c>
      <c r="N1913" s="7">
        <f t="shared" si="116"/>
        <v>41.165626164057549</v>
      </c>
    </row>
    <row r="1914" spans="12:14" x14ac:dyDescent="0.25">
      <c r="L1914" s="22">
        <v>1886</v>
      </c>
      <c r="M1914" s="6">
        <f t="shared" si="117"/>
        <v>0.18859999999999999</v>
      </c>
      <c r="N1914" s="7">
        <f t="shared" si="116"/>
        <v>41.169328654963692</v>
      </c>
    </row>
    <row r="1915" spans="12:14" x14ac:dyDescent="0.25">
      <c r="L1915" s="22">
        <v>1887</v>
      </c>
      <c r="M1915" s="6">
        <f t="shared" si="117"/>
        <v>0.18870000000000001</v>
      </c>
      <c r="N1915" s="7">
        <f t="shared" si="116"/>
        <v>41.173029935718255</v>
      </c>
    </row>
    <row r="1916" spans="12:14" x14ac:dyDescent="0.25">
      <c r="L1916" s="22">
        <v>1888</v>
      </c>
      <c r="M1916" s="6">
        <f t="shared" si="117"/>
        <v>0.1888</v>
      </c>
      <c r="N1916" s="7">
        <f t="shared" si="116"/>
        <v>41.176730007618787</v>
      </c>
    </row>
    <row r="1917" spans="12:14" x14ac:dyDescent="0.25">
      <c r="L1917" s="22">
        <v>1889</v>
      </c>
      <c r="M1917" s="6">
        <f t="shared" si="117"/>
        <v>0.18890000000000001</v>
      </c>
      <c r="N1917" s="7">
        <f t="shared" si="116"/>
        <v>41.180428871960899</v>
      </c>
    </row>
    <row r="1918" spans="12:14" x14ac:dyDescent="0.25">
      <c r="L1918" s="22">
        <v>1890</v>
      </c>
      <c r="M1918" s="6">
        <f t="shared" si="117"/>
        <v>0.189</v>
      </c>
      <c r="N1918" s="7">
        <f t="shared" si="116"/>
        <v>41.184126530038256</v>
      </c>
    </row>
    <row r="1919" spans="12:14" x14ac:dyDescent="0.25">
      <c r="L1919" s="22">
        <v>1891</v>
      </c>
      <c r="M1919" s="6">
        <f t="shared" si="117"/>
        <v>0.18909999999999999</v>
      </c>
      <c r="N1919" s="7">
        <f t="shared" si="116"/>
        <v>41.187822983142595</v>
      </c>
    </row>
    <row r="1920" spans="12:14" x14ac:dyDescent="0.25">
      <c r="L1920" s="22">
        <v>1892</v>
      </c>
      <c r="M1920" s="6">
        <f t="shared" si="117"/>
        <v>0.18920000000000001</v>
      </c>
      <c r="N1920" s="7">
        <f t="shared" si="116"/>
        <v>41.19151823256378</v>
      </c>
    </row>
    <row r="1921" spans="12:14" x14ac:dyDescent="0.25">
      <c r="L1921" s="22">
        <v>1893</v>
      </c>
      <c r="M1921" s="6">
        <f t="shared" si="117"/>
        <v>0.1893</v>
      </c>
      <c r="N1921" s="7">
        <f t="shared" si="116"/>
        <v>41.195212279589683</v>
      </c>
    </row>
    <row r="1922" spans="12:14" x14ac:dyDescent="0.25">
      <c r="L1922" s="22">
        <v>1894</v>
      </c>
      <c r="M1922" s="6">
        <f t="shared" si="117"/>
        <v>0.18940000000000001</v>
      </c>
      <c r="N1922" s="7">
        <f t="shared" si="116"/>
        <v>41.198905125506329</v>
      </c>
    </row>
    <row r="1923" spans="12:14" x14ac:dyDescent="0.25">
      <c r="L1923" s="22">
        <v>1895</v>
      </c>
      <c r="M1923" s="6">
        <f t="shared" si="117"/>
        <v>0.1895</v>
      </c>
      <c r="N1923" s="7">
        <f t="shared" si="116"/>
        <v>41.202596771597797</v>
      </c>
    </row>
    <row r="1924" spans="12:14" x14ac:dyDescent="0.25">
      <c r="L1924" s="22">
        <v>1896</v>
      </c>
      <c r="M1924" s="6">
        <f t="shared" si="117"/>
        <v>0.18959999999999999</v>
      </c>
      <c r="N1924" s="7">
        <f t="shared" si="116"/>
        <v>41.20628721914629</v>
      </c>
    </row>
    <row r="1925" spans="12:14" x14ac:dyDescent="0.25">
      <c r="L1925" s="22">
        <v>1897</v>
      </c>
      <c r="M1925" s="6">
        <f t="shared" si="117"/>
        <v>0.18970000000000001</v>
      </c>
      <c r="N1925" s="7">
        <f t="shared" si="116"/>
        <v>41.209976469432107</v>
      </c>
    </row>
    <row r="1926" spans="12:14" x14ac:dyDescent="0.25">
      <c r="L1926" s="22">
        <v>1898</v>
      </c>
      <c r="M1926" s="6">
        <f t="shared" si="117"/>
        <v>0.1898</v>
      </c>
      <c r="N1926" s="7">
        <f t="shared" si="116"/>
        <v>41.213664523733598</v>
      </c>
    </row>
    <row r="1927" spans="12:14" x14ac:dyDescent="0.25">
      <c r="L1927" s="22">
        <v>1899</v>
      </c>
      <c r="M1927" s="6">
        <f t="shared" si="117"/>
        <v>0.18990000000000001</v>
      </c>
      <c r="N1927" s="7">
        <f t="shared" si="116"/>
        <v>41.217351383327255</v>
      </c>
    </row>
    <row r="1928" spans="12:14" x14ac:dyDescent="0.25">
      <c r="L1928" s="22">
        <v>1900</v>
      </c>
      <c r="M1928" s="6">
        <f t="shared" si="117"/>
        <v>0.19</v>
      </c>
      <c r="N1928" s="7">
        <f t="shared" si="116"/>
        <v>41.22103704948772</v>
      </c>
    </row>
    <row r="1929" spans="12:14" x14ac:dyDescent="0.25">
      <c r="L1929" s="22">
        <v>1901</v>
      </c>
      <c r="M1929" s="6">
        <f t="shared" si="117"/>
        <v>0.19009999999999999</v>
      </c>
      <c r="N1929" s="7">
        <f t="shared" si="116"/>
        <v>41.22472152348768</v>
      </c>
    </row>
    <row r="1930" spans="12:14" x14ac:dyDescent="0.25">
      <c r="L1930" s="22">
        <v>1902</v>
      </c>
      <c r="M1930" s="6">
        <f t="shared" si="117"/>
        <v>0.19020000000000001</v>
      </c>
      <c r="N1930" s="7">
        <f t="shared" si="116"/>
        <v>41.228404806597972</v>
      </c>
    </row>
    <row r="1931" spans="12:14" x14ac:dyDescent="0.25">
      <c r="L1931" s="22">
        <v>1903</v>
      </c>
      <c r="M1931" s="6">
        <f t="shared" si="117"/>
        <v>0.1903</v>
      </c>
      <c r="N1931" s="7">
        <f t="shared" si="116"/>
        <v>41.232086900087594</v>
      </c>
    </row>
    <row r="1932" spans="12:14" x14ac:dyDescent="0.25">
      <c r="L1932" s="22">
        <v>1904</v>
      </c>
      <c r="M1932" s="6">
        <f t="shared" si="117"/>
        <v>0.19040000000000001</v>
      </c>
      <c r="N1932" s="7">
        <f t="shared" si="116"/>
        <v>41.235767805223581</v>
      </c>
    </row>
    <row r="1933" spans="12:14" x14ac:dyDescent="0.25">
      <c r="L1933" s="22">
        <v>1905</v>
      </c>
      <c r="M1933" s="6">
        <f t="shared" si="117"/>
        <v>0.1905</v>
      </c>
      <c r="N1933" s="7">
        <f t="shared" si="116"/>
        <v>41.239447523271167</v>
      </c>
    </row>
    <row r="1934" spans="12:14" x14ac:dyDescent="0.25">
      <c r="L1934" s="22">
        <v>1906</v>
      </c>
      <c r="M1934" s="6">
        <f t="shared" si="117"/>
        <v>0.19059999999999999</v>
      </c>
      <c r="N1934" s="7">
        <f t="shared" si="116"/>
        <v>41.243126055493704</v>
      </c>
    </row>
    <row r="1935" spans="12:14" x14ac:dyDescent="0.25">
      <c r="L1935" s="22">
        <v>1907</v>
      </c>
      <c r="M1935" s="6">
        <f t="shared" si="117"/>
        <v>0.19070000000000001</v>
      </c>
      <c r="N1935" s="7">
        <f t="shared" si="116"/>
        <v>41.246803403152668</v>
      </c>
    </row>
    <row r="1936" spans="12:14" x14ac:dyDescent="0.25">
      <c r="L1936" s="22">
        <v>1908</v>
      </c>
      <c r="M1936" s="6">
        <f t="shared" si="117"/>
        <v>0.1908</v>
      </c>
      <c r="N1936" s="7">
        <f t="shared" si="116"/>
        <v>41.250479567507696</v>
      </c>
    </row>
    <row r="1937" spans="12:14" x14ac:dyDescent="0.25">
      <c r="L1937" s="22">
        <v>1909</v>
      </c>
      <c r="M1937" s="6">
        <f t="shared" si="117"/>
        <v>0.19089999999999999</v>
      </c>
      <c r="N1937" s="7">
        <f t="shared" si="116"/>
        <v>41.254154549816562</v>
      </c>
    </row>
    <row r="1938" spans="12:14" x14ac:dyDescent="0.25">
      <c r="L1938" s="22">
        <v>1910</v>
      </c>
      <c r="M1938" s="6">
        <f t="shared" si="117"/>
        <v>0.191</v>
      </c>
      <c r="N1938" s="7">
        <f t="shared" si="116"/>
        <v>41.257828351335171</v>
      </c>
    </row>
    <row r="1939" spans="12:14" x14ac:dyDescent="0.25">
      <c r="L1939" s="22">
        <v>1911</v>
      </c>
      <c r="M1939" s="6">
        <f t="shared" si="117"/>
        <v>0.19109999999999999</v>
      </c>
      <c r="N1939" s="7">
        <f t="shared" si="116"/>
        <v>41.261500973317595</v>
      </c>
    </row>
    <row r="1940" spans="12:14" x14ac:dyDescent="0.25">
      <c r="L1940" s="22">
        <v>1912</v>
      </c>
      <c r="M1940" s="6">
        <f t="shared" si="117"/>
        <v>0.19120000000000001</v>
      </c>
      <c r="N1940" s="7">
        <f t="shared" si="116"/>
        <v>41.265172417016075</v>
      </c>
    </row>
    <row r="1941" spans="12:14" x14ac:dyDescent="0.25">
      <c r="L1941" s="22">
        <v>1913</v>
      </c>
      <c r="M1941" s="6">
        <f t="shared" si="117"/>
        <v>0.1913</v>
      </c>
      <c r="N1941" s="7">
        <f t="shared" si="116"/>
        <v>41.268842683680987</v>
      </c>
    </row>
    <row r="1942" spans="12:14" x14ac:dyDescent="0.25">
      <c r="L1942" s="22">
        <v>1914</v>
      </c>
      <c r="M1942" s="6">
        <f t="shared" si="117"/>
        <v>0.19139999999999999</v>
      </c>
      <c r="N1942" s="7">
        <f t="shared" si="116"/>
        <v>41.272511774560883</v>
      </c>
    </row>
    <row r="1943" spans="12:14" x14ac:dyDescent="0.25">
      <c r="L1943" s="22">
        <v>1915</v>
      </c>
      <c r="M1943" s="6">
        <f t="shared" si="117"/>
        <v>0.1915</v>
      </c>
      <c r="N1943" s="7">
        <f t="shared" si="116"/>
        <v>41.276179690902481</v>
      </c>
    </row>
    <row r="1944" spans="12:14" x14ac:dyDescent="0.25">
      <c r="L1944" s="22">
        <v>1916</v>
      </c>
      <c r="M1944" s="6">
        <f t="shared" si="117"/>
        <v>0.19159999999999999</v>
      </c>
      <c r="N1944" s="7">
        <f t="shared" si="116"/>
        <v>41.279846433950688</v>
      </c>
    </row>
    <row r="1945" spans="12:14" x14ac:dyDescent="0.25">
      <c r="L1945" s="22">
        <v>1917</v>
      </c>
      <c r="M1945" s="6">
        <f t="shared" si="117"/>
        <v>0.19170000000000001</v>
      </c>
      <c r="N1945" s="7">
        <f t="shared" si="116"/>
        <v>41.283512004948548</v>
      </c>
    </row>
    <row r="1946" spans="12:14" x14ac:dyDescent="0.25">
      <c r="L1946" s="22">
        <v>1918</v>
      </c>
      <c r="M1946" s="6">
        <f t="shared" si="117"/>
        <v>0.1918</v>
      </c>
      <c r="N1946" s="7">
        <f t="shared" si="116"/>
        <v>41.287176405137316</v>
      </c>
    </row>
    <row r="1947" spans="12:14" x14ac:dyDescent="0.25">
      <c r="L1947" s="22">
        <v>1919</v>
      </c>
      <c r="M1947" s="6">
        <f t="shared" si="117"/>
        <v>0.19189999999999999</v>
      </c>
      <c r="N1947" s="7">
        <f t="shared" si="116"/>
        <v>41.290839635756399</v>
      </c>
    </row>
    <row r="1948" spans="12:14" x14ac:dyDescent="0.25">
      <c r="L1948" s="22">
        <v>1920</v>
      </c>
      <c r="M1948" s="6">
        <f t="shared" si="117"/>
        <v>0.192</v>
      </c>
      <c r="N1948" s="7">
        <f t="shared" si="116"/>
        <v>41.294501698043462</v>
      </c>
    </row>
    <row r="1949" spans="12:14" x14ac:dyDescent="0.25">
      <c r="L1949" s="22">
        <v>1921</v>
      </c>
      <c r="M1949" s="6">
        <f t="shared" si="117"/>
        <v>0.19209999999999999</v>
      </c>
      <c r="N1949" s="7">
        <f t="shared" ref="N1949:N2012" si="118">_xlfn.NORM.INV(M1949,$B$4,$E$4)</f>
        <v>41.298162593234252</v>
      </c>
    </row>
    <row r="1950" spans="12:14" x14ac:dyDescent="0.25">
      <c r="L1950" s="22">
        <v>1922</v>
      </c>
      <c r="M1950" s="6">
        <f t="shared" ref="M1950:M2013" si="119">$L1950/(9999+1)</f>
        <v>0.19220000000000001</v>
      </c>
      <c r="N1950" s="7">
        <f t="shared" si="118"/>
        <v>41.301822322562778</v>
      </c>
    </row>
    <row r="1951" spans="12:14" x14ac:dyDescent="0.25">
      <c r="L1951" s="22">
        <v>1923</v>
      </c>
      <c r="M1951" s="6">
        <f t="shared" si="119"/>
        <v>0.1923</v>
      </c>
      <c r="N1951" s="7">
        <f t="shared" si="118"/>
        <v>41.305480887261233</v>
      </c>
    </row>
    <row r="1952" spans="12:14" x14ac:dyDescent="0.25">
      <c r="L1952" s="22">
        <v>1924</v>
      </c>
      <c r="M1952" s="6">
        <f t="shared" si="119"/>
        <v>0.19239999999999999</v>
      </c>
      <c r="N1952" s="7">
        <f t="shared" si="118"/>
        <v>41.30913828856</v>
      </c>
    </row>
    <row r="1953" spans="12:14" x14ac:dyDescent="0.25">
      <c r="L1953" s="22">
        <v>1925</v>
      </c>
      <c r="M1953" s="6">
        <f t="shared" si="119"/>
        <v>0.1925</v>
      </c>
      <c r="N1953" s="7">
        <f t="shared" si="118"/>
        <v>41.312794527687714</v>
      </c>
    </row>
    <row r="1954" spans="12:14" x14ac:dyDescent="0.25">
      <c r="L1954" s="22">
        <v>1926</v>
      </c>
      <c r="M1954" s="6">
        <f t="shared" si="119"/>
        <v>0.19259999999999999</v>
      </c>
      <c r="N1954" s="7">
        <f t="shared" si="118"/>
        <v>41.316449605871135</v>
      </c>
    </row>
    <row r="1955" spans="12:14" x14ac:dyDescent="0.25">
      <c r="L1955" s="22">
        <v>1927</v>
      </c>
      <c r="M1955" s="6">
        <f t="shared" si="119"/>
        <v>0.19270000000000001</v>
      </c>
      <c r="N1955" s="7">
        <f t="shared" si="118"/>
        <v>41.320103524335295</v>
      </c>
    </row>
    <row r="1956" spans="12:14" x14ac:dyDescent="0.25">
      <c r="L1956" s="22">
        <v>1928</v>
      </c>
      <c r="M1956" s="6">
        <f t="shared" si="119"/>
        <v>0.1928</v>
      </c>
      <c r="N1956" s="7">
        <f t="shared" si="118"/>
        <v>41.323756284303435</v>
      </c>
    </row>
    <row r="1957" spans="12:14" x14ac:dyDescent="0.25">
      <c r="L1957" s="22">
        <v>1929</v>
      </c>
      <c r="M1957" s="6">
        <f t="shared" si="119"/>
        <v>0.19289999999999999</v>
      </c>
      <c r="N1957" s="7">
        <f t="shared" si="118"/>
        <v>41.32740788699698</v>
      </c>
    </row>
    <row r="1958" spans="12:14" x14ac:dyDescent="0.25">
      <c r="L1958" s="22">
        <v>1930</v>
      </c>
      <c r="M1958" s="6">
        <f t="shared" si="119"/>
        <v>0.193</v>
      </c>
      <c r="N1958" s="7">
        <f t="shared" si="118"/>
        <v>41.331058333635617</v>
      </c>
    </row>
    <row r="1959" spans="12:14" x14ac:dyDescent="0.25">
      <c r="L1959" s="22">
        <v>1931</v>
      </c>
      <c r="M1959" s="6">
        <f t="shared" si="119"/>
        <v>0.19309999999999999</v>
      </c>
      <c r="N1959" s="7">
        <f t="shared" si="118"/>
        <v>41.334707625437247</v>
      </c>
    </row>
    <row r="1960" spans="12:14" x14ac:dyDescent="0.25">
      <c r="L1960" s="22">
        <v>1932</v>
      </c>
      <c r="M1960" s="6">
        <f t="shared" si="119"/>
        <v>0.19320000000000001</v>
      </c>
      <c r="N1960" s="7">
        <f t="shared" si="118"/>
        <v>41.33835576361799</v>
      </c>
    </row>
    <row r="1961" spans="12:14" x14ac:dyDescent="0.25">
      <c r="L1961" s="22">
        <v>1933</v>
      </c>
      <c r="M1961" s="6">
        <f t="shared" si="119"/>
        <v>0.1933</v>
      </c>
      <c r="N1961" s="7">
        <f t="shared" si="118"/>
        <v>41.342002749392215</v>
      </c>
    </row>
    <row r="1962" spans="12:14" x14ac:dyDescent="0.25">
      <c r="L1962" s="22">
        <v>1934</v>
      </c>
      <c r="M1962" s="6">
        <f t="shared" si="119"/>
        <v>0.19339999999999999</v>
      </c>
      <c r="N1962" s="7">
        <f t="shared" si="118"/>
        <v>41.345648583972491</v>
      </c>
    </row>
    <row r="1963" spans="12:14" x14ac:dyDescent="0.25">
      <c r="L1963" s="22">
        <v>1935</v>
      </c>
      <c r="M1963" s="6">
        <f t="shared" si="119"/>
        <v>0.19350000000000001</v>
      </c>
      <c r="N1963" s="7">
        <f t="shared" si="118"/>
        <v>41.349293268569681</v>
      </c>
    </row>
    <row r="1964" spans="12:14" x14ac:dyDescent="0.25">
      <c r="L1964" s="22">
        <v>1936</v>
      </c>
      <c r="M1964" s="6">
        <f t="shared" si="119"/>
        <v>0.19359999999999999</v>
      </c>
      <c r="N1964" s="7">
        <f t="shared" si="118"/>
        <v>41.352936804392868</v>
      </c>
    </row>
    <row r="1965" spans="12:14" x14ac:dyDescent="0.25">
      <c r="L1965" s="22">
        <v>1937</v>
      </c>
      <c r="M1965" s="6">
        <f t="shared" si="119"/>
        <v>0.19370000000000001</v>
      </c>
      <c r="N1965" s="7">
        <f t="shared" si="118"/>
        <v>41.356579192649363</v>
      </c>
    </row>
    <row r="1966" spans="12:14" x14ac:dyDescent="0.25">
      <c r="L1966" s="22">
        <v>1938</v>
      </c>
      <c r="M1966" s="6">
        <f t="shared" si="119"/>
        <v>0.1938</v>
      </c>
      <c r="N1966" s="7">
        <f t="shared" si="118"/>
        <v>41.360220434544743</v>
      </c>
    </row>
    <row r="1967" spans="12:14" x14ac:dyDescent="0.25">
      <c r="L1967" s="22">
        <v>1939</v>
      </c>
      <c r="M1967" s="6">
        <f t="shared" si="119"/>
        <v>0.19389999999999999</v>
      </c>
      <c r="N1967" s="7">
        <f t="shared" si="118"/>
        <v>41.36386053128286</v>
      </c>
    </row>
    <row r="1968" spans="12:14" x14ac:dyDescent="0.25">
      <c r="L1968" s="22">
        <v>1940</v>
      </c>
      <c r="M1968" s="6">
        <f t="shared" si="119"/>
        <v>0.19400000000000001</v>
      </c>
      <c r="N1968" s="7">
        <f t="shared" si="118"/>
        <v>41.367499484065789</v>
      </c>
    </row>
    <row r="1969" spans="12:14" x14ac:dyDescent="0.25">
      <c r="L1969" s="22">
        <v>1941</v>
      </c>
      <c r="M1969" s="6">
        <f t="shared" si="119"/>
        <v>0.19409999999999999</v>
      </c>
      <c r="N1969" s="7">
        <f t="shared" si="118"/>
        <v>41.371137294093892</v>
      </c>
    </row>
    <row r="1970" spans="12:14" x14ac:dyDescent="0.25">
      <c r="L1970" s="22">
        <v>1942</v>
      </c>
      <c r="M1970" s="6">
        <f t="shared" si="119"/>
        <v>0.19420000000000001</v>
      </c>
      <c r="N1970" s="7">
        <f t="shared" si="118"/>
        <v>41.374773962565769</v>
      </c>
    </row>
    <row r="1971" spans="12:14" x14ac:dyDescent="0.25">
      <c r="L1971" s="22">
        <v>1943</v>
      </c>
      <c r="M1971" s="6">
        <f t="shared" si="119"/>
        <v>0.1943</v>
      </c>
      <c r="N1971" s="7">
        <f t="shared" si="118"/>
        <v>41.378409490678315</v>
      </c>
    </row>
    <row r="1972" spans="12:14" x14ac:dyDescent="0.25">
      <c r="L1972" s="22">
        <v>1944</v>
      </c>
      <c r="M1972" s="6">
        <f t="shared" si="119"/>
        <v>0.19439999999999999</v>
      </c>
      <c r="N1972" s="7">
        <f t="shared" si="118"/>
        <v>41.382043879626664</v>
      </c>
    </row>
    <row r="1973" spans="12:14" x14ac:dyDescent="0.25">
      <c r="L1973" s="22">
        <v>1945</v>
      </c>
      <c r="M1973" s="6">
        <f t="shared" si="119"/>
        <v>0.19450000000000001</v>
      </c>
      <c r="N1973" s="7">
        <f t="shared" si="118"/>
        <v>41.385677130604279</v>
      </c>
    </row>
    <row r="1974" spans="12:14" x14ac:dyDescent="0.25">
      <c r="L1974" s="22">
        <v>1946</v>
      </c>
      <c r="M1974" s="6">
        <f t="shared" si="119"/>
        <v>0.1946</v>
      </c>
      <c r="N1974" s="7">
        <f t="shared" si="118"/>
        <v>41.389309244802853</v>
      </c>
    </row>
    <row r="1975" spans="12:14" x14ac:dyDescent="0.25">
      <c r="L1975" s="22">
        <v>1947</v>
      </c>
      <c r="M1975" s="6">
        <f t="shared" si="119"/>
        <v>0.19470000000000001</v>
      </c>
      <c r="N1975" s="7">
        <f t="shared" si="118"/>
        <v>41.392940223412381</v>
      </c>
    </row>
    <row r="1976" spans="12:14" x14ac:dyDescent="0.25">
      <c r="L1976" s="22">
        <v>1948</v>
      </c>
      <c r="M1976" s="6">
        <f t="shared" si="119"/>
        <v>0.1948</v>
      </c>
      <c r="N1976" s="7">
        <f t="shared" si="118"/>
        <v>41.396570067621134</v>
      </c>
    </row>
    <row r="1977" spans="12:14" x14ac:dyDescent="0.25">
      <c r="L1977" s="22">
        <v>1949</v>
      </c>
      <c r="M1977" s="6">
        <f t="shared" si="119"/>
        <v>0.19489999999999999</v>
      </c>
      <c r="N1977" s="7">
        <f t="shared" si="118"/>
        <v>41.400198778615689</v>
      </c>
    </row>
    <row r="1978" spans="12:14" x14ac:dyDescent="0.25">
      <c r="L1978" s="22">
        <v>1950</v>
      </c>
      <c r="M1978" s="6">
        <f t="shared" si="119"/>
        <v>0.19500000000000001</v>
      </c>
      <c r="N1978" s="7">
        <f t="shared" si="118"/>
        <v>41.403826357580868</v>
      </c>
    </row>
    <row r="1979" spans="12:14" x14ac:dyDescent="0.25">
      <c r="L1979" s="22">
        <v>1951</v>
      </c>
      <c r="M1979" s="6">
        <f t="shared" si="119"/>
        <v>0.1951</v>
      </c>
      <c r="N1979" s="7">
        <f t="shared" si="118"/>
        <v>41.40745280569989</v>
      </c>
    </row>
    <row r="1980" spans="12:14" x14ac:dyDescent="0.25">
      <c r="L1980" s="22">
        <v>1952</v>
      </c>
      <c r="M1980" s="6">
        <f t="shared" si="119"/>
        <v>0.19520000000000001</v>
      </c>
      <c r="N1980" s="7">
        <f t="shared" si="118"/>
        <v>41.411078124154152</v>
      </c>
    </row>
    <row r="1981" spans="12:14" x14ac:dyDescent="0.25">
      <c r="L1981" s="22">
        <v>1953</v>
      </c>
      <c r="M1981" s="6">
        <f t="shared" si="119"/>
        <v>0.1953</v>
      </c>
      <c r="N1981" s="7">
        <f t="shared" si="118"/>
        <v>41.414702314123431</v>
      </c>
    </row>
    <row r="1982" spans="12:14" x14ac:dyDescent="0.25">
      <c r="L1982" s="22">
        <v>1954</v>
      </c>
      <c r="M1982" s="6">
        <f t="shared" si="119"/>
        <v>0.19539999999999999</v>
      </c>
      <c r="N1982" s="7">
        <f t="shared" si="118"/>
        <v>41.418325376785774</v>
      </c>
    </row>
    <row r="1983" spans="12:14" x14ac:dyDescent="0.25">
      <c r="L1983" s="22">
        <v>1955</v>
      </c>
      <c r="M1983" s="6">
        <f t="shared" si="119"/>
        <v>0.19550000000000001</v>
      </c>
      <c r="N1983" s="7">
        <f t="shared" si="118"/>
        <v>41.421947313317567</v>
      </c>
    </row>
    <row r="1984" spans="12:14" x14ac:dyDescent="0.25">
      <c r="L1984" s="22">
        <v>1956</v>
      </c>
      <c r="M1984" s="6">
        <f t="shared" si="119"/>
        <v>0.1956</v>
      </c>
      <c r="N1984" s="7">
        <f t="shared" si="118"/>
        <v>41.425568124893488</v>
      </c>
    </row>
    <row r="1985" spans="12:14" x14ac:dyDescent="0.25">
      <c r="L1985" s="22">
        <v>1957</v>
      </c>
      <c r="M1985" s="6">
        <f t="shared" si="119"/>
        <v>0.19570000000000001</v>
      </c>
      <c r="N1985" s="7">
        <f t="shared" si="118"/>
        <v>41.429187812686521</v>
      </c>
    </row>
    <row r="1986" spans="12:14" x14ac:dyDescent="0.25">
      <c r="L1986" s="22">
        <v>1958</v>
      </c>
      <c r="M1986" s="6">
        <f t="shared" si="119"/>
        <v>0.1958</v>
      </c>
      <c r="N1986" s="7">
        <f t="shared" si="118"/>
        <v>41.43280637786799</v>
      </c>
    </row>
    <row r="1987" spans="12:14" x14ac:dyDescent="0.25">
      <c r="L1987" s="22">
        <v>1959</v>
      </c>
      <c r="M1987" s="6">
        <f t="shared" si="119"/>
        <v>0.19589999999999999</v>
      </c>
      <c r="N1987" s="7">
        <f t="shared" si="118"/>
        <v>41.436423821607555</v>
      </c>
    </row>
    <row r="1988" spans="12:14" x14ac:dyDescent="0.25">
      <c r="L1988" s="22">
        <v>1960</v>
      </c>
      <c r="M1988" s="6">
        <f t="shared" si="119"/>
        <v>0.19600000000000001</v>
      </c>
      <c r="N1988" s="7">
        <f t="shared" si="118"/>
        <v>41.440040145073183</v>
      </c>
    </row>
    <row r="1989" spans="12:14" x14ac:dyDescent="0.25">
      <c r="L1989" s="22">
        <v>1961</v>
      </c>
      <c r="M1989" s="6">
        <f t="shared" si="119"/>
        <v>0.1961</v>
      </c>
      <c r="N1989" s="7">
        <f t="shared" si="118"/>
        <v>41.44365534943114</v>
      </c>
    </row>
    <row r="1990" spans="12:14" x14ac:dyDescent="0.25">
      <c r="L1990" s="22">
        <v>1962</v>
      </c>
      <c r="M1990" s="6">
        <f t="shared" si="119"/>
        <v>0.19620000000000001</v>
      </c>
      <c r="N1990" s="7">
        <f t="shared" si="118"/>
        <v>41.447269435846067</v>
      </c>
    </row>
    <row r="1991" spans="12:14" x14ac:dyDescent="0.25">
      <c r="L1991" s="22">
        <v>1963</v>
      </c>
      <c r="M1991" s="6">
        <f t="shared" si="119"/>
        <v>0.1963</v>
      </c>
      <c r="N1991" s="7">
        <f t="shared" si="118"/>
        <v>41.450882405480932</v>
      </c>
    </row>
    <row r="1992" spans="12:14" x14ac:dyDescent="0.25">
      <c r="L1992" s="22">
        <v>1964</v>
      </c>
      <c r="M1992" s="6">
        <f t="shared" si="119"/>
        <v>0.19639999999999999</v>
      </c>
      <c r="N1992" s="7">
        <f t="shared" si="118"/>
        <v>41.454494259497046</v>
      </c>
    </row>
    <row r="1993" spans="12:14" x14ac:dyDescent="0.25">
      <c r="L1993" s="22">
        <v>1965</v>
      </c>
      <c r="M1993" s="6">
        <f t="shared" si="119"/>
        <v>0.19650000000000001</v>
      </c>
      <c r="N1993" s="7">
        <f t="shared" si="118"/>
        <v>41.458104999054029</v>
      </c>
    </row>
    <row r="1994" spans="12:14" x14ac:dyDescent="0.25">
      <c r="L1994" s="22">
        <v>1966</v>
      </c>
      <c r="M1994" s="6">
        <f t="shared" si="119"/>
        <v>0.1966</v>
      </c>
      <c r="N1994" s="7">
        <f t="shared" si="118"/>
        <v>41.461714625309895</v>
      </c>
    </row>
    <row r="1995" spans="12:14" x14ac:dyDescent="0.25">
      <c r="L1995" s="22">
        <v>1967</v>
      </c>
      <c r="M1995" s="6">
        <f t="shared" si="119"/>
        <v>0.19670000000000001</v>
      </c>
      <c r="N1995" s="7">
        <f t="shared" si="118"/>
        <v>41.465323139420974</v>
      </c>
    </row>
    <row r="1996" spans="12:14" x14ac:dyDescent="0.25">
      <c r="L1996" s="22">
        <v>1968</v>
      </c>
      <c r="M1996" s="6">
        <f t="shared" si="119"/>
        <v>0.1968</v>
      </c>
      <c r="N1996" s="7">
        <f t="shared" si="118"/>
        <v>41.468930542541969</v>
      </c>
    </row>
    <row r="1997" spans="12:14" x14ac:dyDescent="0.25">
      <c r="L1997" s="22">
        <v>1969</v>
      </c>
      <c r="M1997" s="6">
        <f t="shared" si="119"/>
        <v>0.19689999999999999</v>
      </c>
      <c r="N1997" s="7">
        <f t="shared" si="118"/>
        <v>41.47253683582592</v>
      </c>
    </row>
    <row r="1998" spans="12:14" x14ac:dyDescent="0.25">
      <c r="L1998" s="22">
        <v>1970</v>
      </c>
      <c r="M1998" s="6">
        <f t="shared" si="119"/>
        <v>0.19700000000000001</v>
      </c>
      <c r="N1998" s="7">
        <f t="shared" si="118"/>
        <v>41.476142020424255</v>
      </c>
    </row>
    <row r="1999" spans="12:14" x14ac:dyDescent="0.25">
      <c r="L1999" s="22">
        <v>1971</v>
      </c>
      <c r="M1999" s="6">
        <f t="shared" si="119"/>
        <v>0.1971</v>
      </c>
      <c r="N1999" s="7">
        <f t="shared" si="118"/>
        <v>41.479746097486711</v>
      </c>
    </row>
    <row r="2000" spans="12:14" x14ac:dyDescent="0.25">
      <c r="L2000" s="22">
        <v>1972</v>
      </c>
      <c r="M2000" s="6">
        <f t="shared" si="119"/>
        <v>0.19719999999999999</v>
      </c>
      <c r="N2000" s="7">
        <f t="shared" si="118"/>
        <v>41.483349068161431</v>
      </c>
    </row>
    <row r="2001" spans="12:14" x14ac:dyDescent="0.25">
      <c r="L2001" s="22">
        <v>1973</v>
      </c>
      <c r="M2001" s="6">
        <f t="shared" si="119"/>
        <v>0.1973</v>
      </c>
      <c r="N2001" s="7">
        <f t="shared" si="118"/>
        <v>41.486950933594947</v>
      </c>
    </row>
    <row r="2002" spans="12:14" x14ac:dyDescent="0.25">
      <c r="L2002" s="22">
        <v>1974</v>
      </c>
      <c r="M2002" s="6">
        <f t="shared" si="119"/>
        <v>0.19739999999999999</v>
      </c>
      <c r="N2002" s="7">
        <f t="shared" si="118"/>
        <v>41.490551694932108</v>
      </c>
    </row>
    <row r="2003" spans="12:14" x14ac:dyDescent="0.25">
      <c r="L2003" s="22">
        <v>1975</v>
      </c>
      <c r="M2003" s="6">
        <f t="shared" si="119"/>
        <v>0.19750000000000001</v>
      </c>
      <c r="N2003" s="7">
        <f t="shared" si="118"/>
        <v>41.494151353316155</v>
      </c>
    </row>
    <row r="2004" spans="12:14" x14ac:dyDescent="0.25">
      <c r="L2004" s="22">
        <v>1976</v>
      </c>
      <c r="M2004" s="6">
        <f t="shared" si="119"/>
        <v>0.1976</v>
      </c>
      <c r="N2004" s="7">
        <f t="shared" si="118"/>
        <v>41.497749909888732</v>
      </c>
    </row>
    <row r="2005" spans="12:14" x14ac:dyDescent="0.25">
      <c r="L2005" s="22">
        <v>1977</v>
      </c>
      <c r="M2005" s="6">
        <f t="shared" si="119"/>
        <v>0.19769999999999999</v>
      </c>
      <c r="N2005" s="7">
        <f t="shared" si="118"/>
        <v>41.501347365789854</v>
      </c>
    </row>
    <row r="2006" spans="12:14" x14ac:dyDescent="0.25">
      <c r="L2006" s="22">
        <v>1978</v>
      </c>
      <c r="M2006" s="6">
        <f t="shared" si="119"/>
        <v>0.1978</v>
      </c>
      <c r="N2006" s="7">
        <f t="shared" si="118"/>
        <v>41.504943722157911</v>
      </c>
    </row>
    <row r="2007" spans="12:14" x14ac:dyDescent="0.25">
      <c r="L2007" s="22">
        <v>1979</v>
      </c>
      <c r="M2007" s="6">
        <f t="shared" si="119"/>
        <v>0.19789999999999999</v>
      </c>
      <c r="N2007" s="7">
        <f t="shared" si="118"/>
        <v>41.508538980129671</v>
      </c>
    </row>
    <row r="2008" spans="12:14" x14ac:dyDescent="0.25">
      <c r="L2008" s="22">
        <v>1980</v>
      </c>
      <c r="M2008" s="6">
        <f t="shared" si="119"/>
        <v>0.19800000000000001</v>
      </c>
      <c r="N2008" s="7">
        <f t="shared" si="118"/>
        <v>41.512133140840326</v>
      </c>
    </row>
    <row r="2009" spans="12:14" x14ac:dyDescent="0.25">
      <c r="L2009" s="22">
        <v>1981</v>
      </c>
      <c r="M2009" s="6">
        <f t="shared" si="119"/>
        <v>0.1981</v>
      </c>
      <c r="N2009" s="7">
        <f t="shared" si="118"/>
        <v>41.515726205423441</v>
      </c>
    </row>
    <row r="2010" spans="12:14" x14ac:dyDescent="0.25">
      <c r="L2010" s="22">
        <v>1982</v>
      </c>
      <c r="M2010" s="6">
        <f t="shared" si="119"/>
        <v>0.19819999999999999</v>
      </c>
      <c r="N2010" s="7">
        <f t="shared" si="118"/>
        <v>41.519318175010966</v>
      </c>
    </row>
    <row r="2011" spans="12:14" x14ac:dyDescent="0.25">
      <c r="L2011" s="22">
        <v>1983</v>
      </c>
      <c r="M2011" s="6">
        <f t="shared" si="119"/>
        <v>0.1983</v>
      </c>
      <c r="N2011" s="7">
        <f t="shared" si="118"/>
        <v>41.522909050733283</v>
      </c>
    </row>
    <row r="2012" spans="12:14" x14ac:dyDescent="0.25">
      <c r="L2012" s="22">
        <v>1984</v>
      </c>
      <c r="M2012" s="6">
        <f t="shared" si="119"/>
        <v>0.19839999999999999</v>
      </c>
      <c r="N2012" s="7">
        <f t="shared" si="118"/>
        <v>41.526498833719131</v>
      </c>
    </row>
    <row r="2013" spans="12:14" x14ac:dyDescent="0.25">
      <c r="L2013" s="22">
        <v>1985</v>
      </c>
      <c r="M2013" s="6">
        <f t="shared" si="119"/>
        <v>0.19850000000000001</v>
      </c>
      <c r="N2013" s="7">
        <f t="shared" ref="N2013:N2076" si="120">_xlfn.NORM.INV(M2013,$B$4,$E$4)</f>
        <v>41.530087525095723</v>
      </c>
    </row>
    <row r="2014" spans="12:14" x14ac:dyDescent="0.25">
      <c r="L2014" s="22">
        <v>1986</v>
      </c>
      <c r="M2014" s="6">
        <f t="shared" ref="M2014:M2077" si="121">$L2014/(9999+1)</f>
        <v>0.1986</v>
      </c>
      <c r="N2014" s="7">
        <f t="shared" si="120"/>
        <v>41.533675125988609</v>
      </c>
    </row>
    <row r="2015" spans="12:14" x14ac:dyDescent="0.25">
      <c r="L2015" s="22">
        <v>1987</v>
      </c>
      <c r="M2015" s="6">
        <f t="shared" si="121"/>
        <v>0.19869999999999999</v>
      </c>
      <c r="N2015" s="7">
        <f t="shared" si="120"/>
        <v>41.537261637521823</v>
      </c>
    </row>
    <row r="2016" spans="12:14" x14ac:dyDescent="0.25">
      <c r="L2016" s="22">
        <v>1988</v>
      </c>
      <c r="M2016" s="6">
        <f t="shared" si="121"/>
        <v>0.1988</v>
      </c>
      <c r="N2016" s="7">
        <f t="shared" si="120"/>
        <v>41.540847060817732</v>
      </c>
    </row>
    <row r="2017" spans="12:14" x14ac:dyDescent="0.25">
      <c r="L2017" s="22">
        <v>1989</v>
      </c>
      <c r="M2017" s="6">
        <f t="shared" si="121"/>
        <v>0.19889999999999999</v>
      </c>
      <c r="N2017" s="7">
        <f t="shared" si="120"/>
        <v>41.544431396997211</v>
      </c>
    </row>
    <row r="2018" spans="12:14" x14ac:dyDescent="0.25">
      <c r="L2018" s="22">
        <v>1990</v>
      </c>
      <c r="M2018" s="6">
        <f t="shared" si="121"/>
        <v>0.19900000000000001</v>
      </c>
      <c r="N2018" s="7">
        <f t="shared" si="120"/>
        <v>41.548014647179492</v>
      </c>
    </row>
    <row r="2019" spans="12:14" x14ac:dyDescent="0.25">
      <c r="L2019" s="22">
        <v>1991</v>
      </c>
      <c r="M2019" s="6">
        <f t="shared" si="121"/>
        <v>0.1991</v>
      </c>
      <c r="N2019" s="7">
        <f t="shared" si="120"/>
        <v>41.551596812482259</v>
      </c>
    </row>
    <row r="2020" spans="12:14" x14ac:dyDescent="0.25">
      <c r="L2020" s="22">
        <v>1992</v>
      </c>
      <c r="M2020" s="6">
        <f t="shared" si="121"/>
        <v>0.19919999999999999</v>
      </c>
      <c r="N2020" s="7">
        <f t="shared" si="120"/>
        <v>41.555177894021639</v>
      </c>
    </row>
    <row r="2021" spans="12:14" x14ac:dyDescent="0.25">
      <c r="L2021" s="22">
        <v>1993</v>
      </c>
      <c r="M2021" s="6">
        <f t="shared" si="121"/>
        <v>0.1993</v>
      </c>
      <c r="N2021" s="7">
        <f t="shared" si="120"/>
        <v>41.558757892912155</v>
      </c>
    </row>
    <row r="2022" spans="12:14" x14ac:dyDescent="0.25">
      <c r="L2022" s="22">
        <v>1994</v>
      </c>
      <c r="M2022" s="6">
        <f t="shared" si="121"/>
        <v>0.19939999999999999</v>
      </c>
      <c r="N2022" s="7">
        <f t="shared" si="120"/>
        <v>41.562336810266764</v>
      </c>
    </row>
    <row r="2023" spans="12:14" x14ac:dyDescent="0.25">
      <c r="L2023" s="22">
        <v>1995</v>
      </c>
      <c r="M2023" s="6">
        <f t="shared" si="121"/>
        <v>0.19950000000000001</v>
      </c>
      <c r="N2023" s="7">
        <f t="shared" si="120"/>
        <v>41.565914647196898</v>
      </c>
    </row>
    <row r="2024" spans="12:14" x14ac:dyDescent="0.25">
      <c r="L2024" s="22">
        <v>1996</v>
      </c>
      <c r="M2024" s="6">
        <f t="shared" si="121"/>
        <v>0.1996</v>
      </c>
      <c r="N2024" s="7">
        <f t="shared" si="120"/>
        <v>41.569491404812418</v>
      </c>
    </row>
    <row r="2025" spans="12:14" x14ac:dyDescent="0.25">
      <c r="L2025" s="22">
        <v>1997</v>
      </c>
      <c r="M2025" s="6">
        <f t="shared" si="121"/>
        <v>0.19969999999999999</v>
      </c>
      <c r="N2025" s="7">
        <f t="shared" si="120"/>
        <v>41.573067084221599</v>
      </c>
    </row>
    <row r="2026" spans="12:14" x14ac:dyDescent="0.25">
      <c r="L2026" s="22">
        <v>1998</v>
      </c>
      <c r="M2026" s="6">
        <f t="shared" si="121"/>
        <v>0.19980000000000001</v>
      </c>
      <c r="N2026" s="7">
        <f t="shared" si="120"/>
        <v>41.57664168653119</v>
      </c>
    </row>
    <row r="2027" spans="12:14" x14ac:dyDescent="0.25">
      <c r="L2027" s="22">
        <v>1999</v>
      </c>
      <c r="M2027" s="6">
        <f t="shared" si="121"/>
        <v>0.19989999999999999</v>
      </c>
      <c r="N2027" s="7">
        <f t="shared" si="120"/>
        <v>41.580215212846397</v>
      </c>
    </row>
    <row r="2028" spans="12:14" x14ac:dyDescent="0.25">
      <c r="L2028" s="22">
        <v>2000</v>
      </c>
      <c r="M2028" s="6">
        <f t="shared" si="121"/>
        <v>0.2</v>
      </c>
      <c r="N2028" s="7">
        <f t="shared" si="120"/>
        <v>41.583787664270858</v>
      </c>
    </row>
    <row r="2029" spans="12:14" x14ac:dyDescent="0.25">
      <c r="L2029" s="22">
        <v>2001</v>
      </c>
      <c r="M2029" s="6">
        <f t="shared" si="121"/>
        <v>0.2001</v>
      </c>
      <c r="N2029" s="7">
        <f t="shared" si="120"/>
        <v>41.587359041906673</v>
      </c>
    </row>
    <row r="2030" spans="12:14" x14ac:dyDescent="0.25">
      <c r="L2030" s="22">
        <v>2002</v>
      </c>
      <c r="M2030" s="6">
        <f t="shared" si="121"/>
        <v>0.20019999999999999</v>
      </c>
      <c r="N2030" s="7">
        <f t="shared" si="120"/>
        <v>41.590929346854388</v>
      </c>
    </row>
    <row r="2031" spans="12:14" x14ac:dyDescent="0.25">
      <c r="L2031" s="22">
        <v>2003</v>
      </c>
      <c r="M2031" s="6">
        <f t="shared" si="121"/>
        <v>0.20030000000000001</v>
      </c>
      <c r="N2031" s="7">
        <f t="shared" si="120"/>
        <v>41.594498580213049</v>
      </c>
    </row>
    <row r="2032" spans="12:14" x14ac:dyDescent="0.25">
      <c r="L2032" s="22">
        <v>2004</v>
      </c>
      <c r="M2032" s="6">
        <f t="shared" si="121"/>
        <v>0.20039999999999999</v>
      </c>
      <c r="N2032" s="7">
        <f t="shared" si="120"/>
        <v>41.598066743080118</v>
      </c>
    </row>
    <row r="2033" spans="12:14" x14ac:dyDescent="0.25">
      <c r="L2033" s="22">
        <v>2005</v>
      </c>
      <c r="M2033" s="6">
        <f t="shared" si="121"/>
        <v>0.20050000000000001</v>
      </c>
      <c r="N2033" s="7">
        <f t="shared" si="120"/>
        <v>41.601633836551571</v>
      </c>
    </row>
    <row r="2034" spans="12:14" x14ac:dyDescent="0.25">
      <c r="L2034" s="22">
        <v>2006</v>
      </c>
      <c r="M2034" s="6">
        <f t="shared" si="121"/>
        <v>0.2006</v>
      </c>
      <c r="N2034" s="7">
        <f t="shared" si="120"/>
        <v>41.605199861721829</v>
      </c>
    </row>
    <row r="2035" spans="12:14" x14ac:dyDescent="0.25">
      <c r="L2035" s="22">
        <v>2007</v>
      </c>
      <c r="M2035" s="6">
        <f t="shared" si="121"/>
        <v>0.20069999999999999</v>
      </c>
      <c r="N2035" s="7">
        <f t="shared" si="120"/>
        <v>41.608764819683763</v>
      </c>
    </row>
    <row r="2036" spans="12:14" x14ac:dyDescent="0.25">
      <c r="L2036" s="22">
        <v>2008</v>
      </c>
      <c r="M2036" s="6">
        <f t="shared" si="121"/>
        <v>0.20080000000000001</v>
      </c>
      <c r="N2036" s="7">
        <f t="shared" si="120"/>
        <v>41.612328711528789</v>
      </c>
    </row>
    <row r="2037" spans="12:14" x14ac:dyDescent="0.25">
      <c r="L2037" s="22">
        <v>2009</v>
      </c>
      <c r="M2037" s="6">
        <f t="shared" si="121"/>
        <v>0.2009</v>
      </c>
      <c r="N2037" s="7">
        <f t="shared" si="120"/>
        <v>41.615891538346723</v>
      </c>
    </row>
    <row r="2038" spans="12:14" x14ac:dyDescent="0.25">
      <c r="L2038" s="22">
        <v>2010</v>
      </c>
      <c r="M2038" s="6">
        <f t="shared" si="121"/>
        <v>0.20100000000000001</v>
      </c>
      <c r="N2038" s="7">
        <f t="shared" si="120"/>
        <v>41.619453301225938</v>
      </c>
    </row>
    <row r="2039" spans="12:14" x14ac:dyDescent="0.25">
      <c r="L2039" s="22">
        <v>2011</v>
      </c>
      <c r="M2039" s="6">
        <f t="shared" si="121"/>
        <v>0.2011</v>
      </c>
      <c r="N2039" s="7">
        <f t="shared" si="120"/>
        <v>41.623014001253239</v>
      </c>
    </row>
    <row r="2040" spans="12:14" x14ac:dyDescent="0.25">
      <c r="L2040" s="22">
        <v>2012</v>
      </c>
      <c r="M2040" s="6">
        <f t="shared" si="121"/>
        <v>0.20119999999999999</v>
      </c>
      <c r="N2040" s="7">
        <f t="shared" si="120"/>
        <v>41.626573639513921</v>
      </c>
    </row>
    <row r="2041" spans="12:14" x14ac:dyDescent="0.25">
      <c r="L2041" s="22">
        <v>2013</v>
      </c>
      <c r="M2041" s="6">
        <f t="shared" si="121"/>
        <v>0.20130000000000001</v>
      </c>
      <c r="N2041" s="7">
        <f t="shared" si="120"/>
        <v>41.630132217091813</v>
      </c>
    </row>
    <row r="2042" spans="12:14" x14ac:dyDescent="0.25">
      <c r="L2042" s="22">
        <v>2014</v>
      </c>
      <c r="M2042" s="6">
        <f t="shared" si="121"/>
        <v>0.2014</v>
      </c>
      <c r="N2042" s="7">
        <f t="shared" si="120"/>
        <v>41.633689735069211</v>
      </c>
    </row>
    <row r="2043" spans="12:14" x14ac:dyDescent="0.25">
      <c r="L2043" s="22">
        <v>2015</v>
      </c>
      <c r="M2043" s="6">
        <f t="shared" si="121"/>
        <v>0.20150000000000001</v>
      </c>
      <c r="N2043" s="7">
        <f t="shared" si="120"/>
        <v>41.637246194526881</v>
      </c>
    </row>
    <row r="2044" spans="12:14" x14ac:dyDescent="0.25">
      <c r="L2044" s="22">
        <v>2016</v>
      </c>
      <c r="M2044" s="6">
        <f t="shared" si="121"/>
        <v>0.2016</v>
      </c>
      <c r="N2044" s="7">
        <f t="shared" si="120"/>
        <v>41.640801596544151</v>
      </c>
    </row>
    <row r="2045" spans="12:14" x14ac:dyDescent="0.25">
      <c r="L2045" s="22">
        <v>2017</v>
      </c>
      <c r="M2045" s="6">
        <f t="shared" si="121"/>
        <v>0.20169999999999999</v>
      </c>
      <c r="N2045" s="7">
        <f t="shared" si="120"/>
        <v>41.6443559421988</v>
      </c>
    </row>
    <row r="2046" spans="12:14" x14ac:dyDescent="0.25">
      <c r="L2046" s="22">
        <v>2018</v>
      </c>
      <c r="M2046" s="6">
        <f t="shared" si="121"/>
        <v>0.20180000000000001</v>
      </c>
      <c r="N2046" s="7">
        <f t="shared" si="120"/>
        <v>41.64790923256713</v>
      </c>
    </row>
    <row r="2047" spans="12:14" x14ac:dyDescent="0.25">
      <c r="L2047" s="22">
        <v>2019</v>
      </c>
      <c r="M2047" s="6">
        <f t="shared" si="121"/>
        <v>0.2019</v>
      </c>
      <c r="N2047" s="7">
        <f t="shared" si="120"/>
        <v>41.651461468723959</v>
      </c>
    </row>
    <row r="2048" spans="12:14" x14ac:dyDescent="0.25">
      <c r="L2048" s="22">
        <v>2020</v>
      </c>
      <c r="M2048" s="6">
        <f t="shared" si="121"/>
        <v>0.20200000000000001</v>
      </c>
      <c r="N2048" s="7">
        <f t="shared" si="120"/>
        <v>41.655012651742595</v>
      </c>
    </row>
    <row r="2049" spans="12:14" x14ac:dyDescent="0.25">
      <c r="L2049" s="22">
        <v>2021</v>
      </c>
      <c r="M2049" s="6">
        <f t="shared" si="121"/>
        <v>0.2021</v>
      </c>
      <c r="N2049" s="7">
        <f t="shared" si="120"/>
        <v>41.658562782694894</v>
      </c>
    </row>
    <row r="2050" spans="12:14" x14ac:dyDescent="0.25">
      <c r="L2050" s="22">
        <v>2022</v>
      </c>
      <c r="M2050" s="6">
        <f t="shared" si="121"/>
        <v>0.20219999999999999</v>
      </c>
      <c r="N2050" s="7">
        <f t="shared" si="120"/>
        <v>41.662111862651209</v>
      </c>
    </row>
    <row r="2051" spans="12:14" x14ac:dyDescent="0.25">
      <c r="L2051" s="22">
        <v>2023</v>
      </c>
      <c r="M2051" s="6">
        <f t="shared" si="121"/>
        <v>0.20230000000000001</v>
      </c>
      <c r="N2051" s="7">
        <f t="shared" si="120"/>
        <v>41.665659892680395</v>
      </c>
    </row>
    <row r="2052" spans="12:14" x14ac:dyDescent="0.25">
      <c r="L2052" s="22">
        <v>2024</v>
      </c>
      <c r="M2052" s="6">
        <f t="shared" si="121"/>
        <v>0.2024</v>
      </c>
      <c r="N2052" s="7">
        <f t="shared" si="120"/>
        <v>41.669206873849873</v>
      </c>
    </row>
    <row r="2053" spans="12:14" x14ac:dyDescent="0.25">
      <c r="L2053" s="22">
        <v>2025</v>
      </c>
      <c r="M2053" s="6">
        <f t="shared" si="121"/>
        <v>0.20250000000000001</v>
      </c>
      <c r="N2053" s="7">
        <f t="shared" si="120"/>
        <v>41.672752807225564</v>
      </c>
    </row>
    <row r="2054" spans="12:14" x14ac:dyDescent="0.25">
      <c r="L2054" s="22">
        <v>2026</v>
      </c>
      <c r="M2054" s="6">
        <f t="shared" si="121"/>
        <v>0.2026</v>
      </c>
      <c r="N2054" s="7">
        <f t="shared" si="120"/>
        <v>41.676297693871916</v>
      </c>
    </row>
    <row r="2055" spans="12:14" x14ac:dyDescent="0.25">
      <c r="L2055" s="22">
        <v>2027</v>
      </c>
      <c r="M2055" s="6">
        <f t="shared" si="121"/>
        <v>0.20269999999999999</v>
      </c>
      <c r="N2055" s="7">
        <f t="shared" si="120"/>
        <v>41.679841534851903</v>
      </c>
    </row>
    <row r="2056" spans="12:14" x14ac:dyDescent="0.25">
      <c r="L2056" s="22">
        <v>2028</v>
      </c>
      <c r="M2056" s="6">
        <f t="shared" si="121"/>
        <v>0.20280000000000001</v>
      </c>
      <c r="N2056" s="7">
        <f t="shared" si="120"/>
        <v>41.683384331227046</v>
      </c>
    </row>
    <row r="2057" spans="12:14" x14ac:dyDescent="0.25">
      <c r="L2057" s="22">
        <v>2029</v>
      </c>
      <c r="M2057" s="6">
        <f t="shared" si="121"/>
        <v>0.2029</v>
      </c>
      <c r="N2057" s="7">
        <f t="shared" si="120"/>
        <v>41.68692608405744</v>
      </c>
    </row>
    <row r="2058" spans="12:14" x14ac:dyDescent="0.25">
      <c r="L2058" s="22">
        <v>2030</v>
      </c>
      <c r="M2058" s="6">
        <f t="shared" si="121"/>
        <v>0.20300000000000001</v>
      </c>
      <c r="N2058" s="7">
        <f t="shared" si="120"/>
        <v>41.690466794401623</v>
      </c>
    </row>
    <row r="2059" spans="12:14" x14ac:dyDescent="0.25">
      <c r="L2059" s="22">
        <v>2031</v>
      </c>
      <c r="M2059" s="6">
        <f t="shared" si="121"/>
        <v>0.2031</v>
      </c>
      <c r="N2059" s="7">
        <f t="shared" si="120"/>
        <v>41.694006463316768</v>
      </c>
    </row>
    <row r="2060" spans="12:14" x14ac:dyDescent="0.25">
      <c r="L2060" s="22">
        <v>2032</v>
      </c>
      <c r="M2060" s="6">
        <f t="shared" si="121"/>
        <v>0.20319999999999999</v>
      </c>
      <c r="N2060" s="7">
        <f t="shared" si="120"/>
        <v>41.697545091858544</v>
      </c>
    </row>
    <row r="2061" spans="12:14" x14ac:dyDescent="0.25">
      <c r="L2061" s="22">
        <v>2033</v>
      </c>
      <c r="M2061" s="6">
        <f t="shared" si="121"/>
        <v>0.20330000000000001</v>
      </c>
      <c r="N2061" s="7">
        <f t="shared" si="120"/>
        <v>41.701082681081211</v>
      </c>
    </row>
    <row r="2062" spans="12:14" x14ac:dyDescent="0.25">
      <c r="L2062" s="22">
        <v>2034</v>
      </c>
      <c r="M2062" s="6">
        <f t="shared" si="121"/>
        <v>0.2034</v>
      </c>
      <c r="N2062" s="7">
        <f t="shared" si="120"/>
        <v>41.704619232037516</v>
      </c>
    </row>
    <row r="2063" spans="12:14" x14ac:dyDescent="0.25">
      <c r="L2063" s="22">
        <v>2035</v>
      </c>
      <c r="M2063" s="6">
        <f t="shared" si="121"/>
        <v>0.20349999999999999</v>
      </c>
      <c r="N2063" s="7">
        <f t="shared" si="120"/>
        <v>41.708154745778828</v>
      </c>
    </row>
    <row r="2064" spans="12:14" x14ac:dyDescent="0.25">
      <c r="L2064" s="22">
        <v>2036</v>
      </c>
      <c r="M2064" s="6">
        <f t="shared" si="121"/>
        <v>0.2036</v>
      </c>
      <c r="N2064" s="7">
        <f t="shared" si="120"/>
        <v>41.711689223355002</v>
      </c>
    </row>
    <row r="2065" spans="12:14" x14ac:dyDescent="0.25">
      <c r="L2065" s="22">
        <v>2037</v>
      </c>
      <c r="M2065" s="6">
        <f t="shared" si="121"/>
        <v>0.20369999999999999</v>
      </c>
      <c r="N2065" s="7">
        <f t="shared" si="120"/>
        <v>41.715222665814551</v>
      </c>
    </row>
    <row r="2066" spans="12:14" x14ac:dyDescent="0.25">
      <c r="L2066" s="22">
        <v>2038</v>
      </c>
      <c r="M2066" s="6">
        <f t="shared" si="121"/>
        <v>0.20380000000000001</v>
      </c>
      <c r="N2066" s="7">
        <f t="shared" si="120"/>
        <v>41.718755074204431</v>
      </c>
    </row>
    <row r="2067" spans="12:14" x14ac:dyDescent="0.25">
      <c r="L2067" s="22">
        <v>2039</v>
      </c>
      <c r="M2067" s="6">
        <f t="shared" si="121"/>
        <v>0.2039</v>
      </c>
      <c r="N2067" s="7">
        <f t="shared" si="120"/>
        <v>41.722286449570255</v>
      </c>
    </row>
    <row r="2068" spans="12:14" x14ac:dyDescent="0.25">
      <c r="L2068" s="22">
        <v>2040</v>
      </c>
      <c r="M2068" s="6">
        <f t="shared" si="121"/>
        <v>0.20399999999999999</v>
      </c>
      <c r="N2068" s="7">
        <f t="shared" si="120"/>
        <v>41.725816792956174</v>
      </c>
    </row>
    <row r="2069" spans="12:14" x14ac:dyDescent="0.25">
      <c r="L2069" s="22">
        <v>2041</v>
      </c>
      <c r="M2069" s="6">
        <f t="shared" si="121"/>
        <v>0.2041</v>
      </c>
      <c r="N2069" s="7">
        <f t="shared" si="120"/>
        <v>41.729346105404908</v>
      </c>
    </row>
    <row r="2070" spans="12:14" x14ac:dyDescent="0.25">
      <c r="L2070" s="22">
        <v>2042</v>
      </c>
      <c r="M2070" s="6">
        <f t="shared" si="121"/>
        <v>0.20419999999999999</v>
      </c>
      <c r="N2070" s="7">
        <f t="shared" si="120"/>
        <v>41.732874387957736</v>
      </c>
    </row>
    <row r="2071" spans="12:14" x14ac:dyDescent="0.25">
      <c r="L2071" s="22">
        <v>2043</v>
      </c>
      <c r="M2071" s="6">
        <f t="shared" si="121"/>
        <v>0.20430000000000001</v>
      </c>
      <c r="N2071" s="7">
        <f t="shared" si="120"/>
        <v>41.736401641654538</v>
      </c>
    </row>
    <row r="2072" spans="12:14" x14ac:dyDescent="0.25">
      <c r="L2072" s="22">
        <v>2044</v>
      </c>
      <c r="M2072" s="6">
        <f t="shared" si="121"/>
        <v>0.2044</v>
      </c>
      <c r="N2072" s="7">
        <f t="shared" si="120"/>
        <v>41.739927867533744</v>
      </c>
    </row>
    <row r="2073" spans="12:14" x14ac:dyDescent="0.25">
      <c r="L2073" s="22">
        <v>2045</v>
      </c>
      <c r="M2073" s="6">
        <f t="shared" si="121"/>
        <v>0.20449999999999999</v>
      </c>
      <c r="N2073" s="7">
        <f t="shared" si="120"/>
        <v>41.743453066632412</v>
      </c>
    </row>
    <row r="2074" spans="12:14" x14ac:dyDescent="0.25">
      <c r="L2074" s="22">
        <v>2046</v>
      </c>
      <c r="M2074" s="6">
        <f t="shared" si="121"/>
        <v>0.2046</v>
      </c>
      <c r="N2074" s="7">
        <f t="shared" si="120"/>
        <v>41.746977239986123</v>
      </c>
    </row>
    <row r="2075" spans="12:14" x14ac:dyDescent="0.25">
      <c r="L2075" s="22">
        <v>2047</v>
      </c>
      <c r="M2075" s="6">
        <f t="shared" si="121"/>
        <v>0.20469999999999999</v>
      </c>
      <c r="N2075" s="7">
        <f t="shared" si="120"/>
        <v>41.750500388629092</v>
      </c>
    </row>
    <row r="2076" spans="12:14" x14ac:dyDescent="0.25">
      <c r="L2076" s="22">
        <v>2048</v>
      </c>
      <c r="M2076" s="6">
        <f t="shared" si="121"/>
        <v>0.20480000000000001</v>
      </c>
      <c r="N2076" s="7">
        <f t="shared" si="120"/>
        <v>41.754022513594116</v>
      </c>
    </row>
    <row r="2077" spans="12:14" x14ac:dyDescent="0.25">
      <c r="L2077" s="22">
        <v>2049</v>
      </c>
      <c r="M2077" s="6">
        <f t="shared" si="121"/>
        <v>0.2049</v>
      </c>
      <c r="N2077" s="7">
        <f t="shared" ref="N2077:N2140" si="122">_xlfn.NORM.INV(M2077,$B$4,$E$4)</f>
        <v>41.757543615912574</v>
      </c>
    </row>
    <row r="2078" spans="12:14" x14ac:dyDescent="0.25">
      <c r="L2078" s="22">
        <v>2050</v>
      </c>
      <c r="M2078" s="6">
        <f t="shared" ref="M2078:M2141" si="123">$L2078/(9999+1)</f>
        <v>0.20499999999999999</v>
      </c>
      <c r="N2078" s="7">
        <f t="shared" si="122"/>
        <v>41.761063696614421</v>
      </c>
    </row>
    <row r="2079" spans="12:14" x14ac:dyDescent="0.25">
      <c r="L2079" s="22">
        <v>2051</v>
      </c>
      <c r="M2079" s="6">
        <f t="shared" si="123"/>
        <v>0.2051</v>
      </c>
      <c r="N2079" s="7">
        <f t="shared" si="122"/>
        <v>41.764582756728259</v>
      </c>
    </row>
    <row r="2080" spans="12:14" x14ac:dyDescent="0.25">
      <c r="L2080" s="22">
        <v>2052</v>
      </c>
      <c r="M2080" s="6">
        <f t="shared" si="123"/>
        <v>0.20519999999999999</v>
      </c>
      <c r="N2080" s="7">
        <f t="shared" si="122"/>
        <v>41.768100797281235</v>
      </c>
    </row>
    <row r="2081" spans="12:14" x14ac:dyDescent="0.25">
      <c r="L2081" s="22">
        <v>2053</v>
      </c>
      <c r="M2081" s="6">
        <f t="shared" si="123"/>
        <v>0.20530000000000001</v>
      </c>
      <c r="N2081" s="7">
        <f t="shared" si="122"/>
        <v>41.771617819299145</v>
      </c>
    </row>
    <row r="2082" spans="12:14" x14ac:dyDescent="0.25">
      <c r="L2082" s="22">
        <v>2054</v>
      </c>
      <c r="M2082" s="6">
        <f t="shared" si="123"/>
        <v>0.2054</v>
      </c>
      <c r="N2082" s="7">
        <f t="shared" si="122"/>
        <v>41.775133823806343</v>
      </c>
    </row>
    <row r="2083" spans="12:14" x14ac:dyDescent="0.25">
      <c r="L2083" s="22">
        <v>2055</v>
      </c>
      <c r="M2083" s="6">
        <f t="shared" si="123"/>
        <v>0.20549999999999999</v>
      </c>
      <c r="N2083" s="7">
        <f t="shared" si="122"/>
        <v>41.77864881182586</v>
      </c>
    </row>
    <row r="2084" spans="12:14" x14ac:dyDescent="0.25">
      <c r="L2084" s="22">
        <v>2056</v>
      </c>
      <c r="M2084" s="6">
        <f t="shared" si="123"/>
        <v>0.2056</v>
      </c>
      <c r="N2084" s="7">
        <f t="shared" si="122"/>
        <v>41.782162784379267</v>
      </c>
    </row>
    <row r="2085" spans="12:14" x14ac:dyDescent="0.25">
      <c r="L2085" s="22">
        <v>2057</v>
      </c>
      <c r="M2085" s="6">
        <f t="shared" si="123"/>
        <v>0.20569999999999999</v>
      </c>
      <c r="N2085" s="7">
        <f t="shared" si="122"/>
        <v>41.785675742486788</v>
      </c>
    </row>
    <row r="2086" spans="12:14" x14ac:dyDescent="0.25">
      <c r="L2086" s="22">
        <v>2058</v>
      </c>
      <c r="M2086" s="6">
        <f t="shared" si="123"/>
        <v>0.20580000000000001</v>
      </c>
      <c r="N2086" s="7">
        <f t="shared" si="122"/>
        <v>41.789187687167235</v>
      </c>
    </row>
    <row r="2087" spans="12:14" x14ac:dyDescent="0.25">
      <c r="L2087" s="22">
        <v>2059</v>
      </c>
      <c r="M2087" s="6">
        <f t="shared" si="123"/>
        <v>0.2059</v>
      </c>
      <c r="N2087" s="7">
        <f t="shared" si="122"/>
        <v>41.792698619438085</v>
      </c>
    </row>
    <row r="2088" spans="12:14" x14ac:dyDescent="0.25">
      <c r="L2088" s="22">
        <v>2060</v>
      </c>
      <c r="M2088" s="6">
        <f t="shared" si="123"/>
        <v>0.20599999999999999</v>
      </c>
      <c r="N2088" s="7">
        <f t="shared" si="122"/>
        <v>41.796208540315384</v>
      </c>
    </row>
    <row r="2089" spans="12:14" x14ac:dyDescent="0.25">
      <c r="L2089" s="22">
        <v>2061</v>
      </c>
      <c r="M2089" s="6">
        <f t="shared" si="123"/>
        <v>0.20610000000000001</v>
      </c>
      <c r="N2089" s="7">
        <f t="shared" si="122"/>
        <v>41.799717450813844</v>
      </c>
    </row>
    <row r="2090" spans="12:14" x14ac:dyDescent="0.25">
      <c r="L2090" s="22">
        <v>2062</v>
      </c>
      <c r="M2090" s="6">
        <f t="shared" si="123"/>
        <v>0.20619999999999999</v>
      </c>
      <c r="N2090" s="7">
        <f t="shared" si="122"/>
        <v>41.803225351946786</v>
      </c>
    </row>
    <row r="2091" spans="12:14" x14ac:dyDescent="0.25">
      <c r="L2091" s="22">
        <v>2063</v>
      </c>
      <c r="M2091" s="6">
        <f t="shared" si="123"/>
        <v>0.20630000000000001</v>
      </c>
      <c r="N2091" s="7">
        <f t="shared" si="122"/>
        <v>41.806732244726135</v>
      </c>
    </row>
    <row r="2092" spans="12:14" x14ac:dyDescent="0.25">
      <c r="L2092" s="22">
        <v>2064</v>
      </c>
      <c r="M2092" s="6">
        <f t="shared" si="123"/>
        <v>0.2064</v>
      </c>
      <c r="N2092" s="7">
        <f t="shared" si="122"/>
        <v>41.810238130162489</v>
      </c>
    </row>
    <row r="2093" spans="12:14" x14ac:dyDescent="0.25">
      <c r="L2093" s="22">
        <v>2065</v>
      </c>
      <c r="M2093" s="6">
        <f t="shared" si="123"/>
        <v>0.20649999999999999</v>
      </c>
      <c r="N2093" s="7">
        <f t="shared" si="122"/>
        <v>41.813743009265053</v>
      </c>
    </row>
    <row r="2094" spans="12:14" x14ac:dyDescent="0.25">
      <c r="L2094" s="22">
        <v>2066</v>
      </c>
      <c r="M2094" s="6">
        <f t="shared" si="123"/>
        <v>0.20660000000000001</v>
      </c>
      <c r="N2094" s="7">
        <f t="shared" si="122"/>
        <v>41.817246883041683</v>
      </c>
    </row>
    <row r="2095" spans="12:14" x14ac:dyDescent="0.25">
      <c r="L2095" s="22">
        <v>2067</v>
      </c>
      <c r="M2095" s="6">
        <f t="shared" si="123"/>
        <v>0.20669999999999999</v>
      </c>
      <c r="N2095" s="7">
        <f t="shared" si="122"/>
        <v>41.820749752498884</v>
      </c>
    </row>
    <row r="2096" spans="12:14" x14ac:dyDescent="0.25">
      <c r="L2096" s="22">
        <v>2068</v>
      </c>
      <c r="M2096" s="6">
        <f t="shared" si="123"/>
        <v>0.20680000000000001</v>
      </c>
      <c r="N2096" s="7">
        <f t="shared" si="122"/>
        <v>41.824251618641775</v>
      </c>
    </row>
    <row r="2097" spans="12:14" x14ac:dyDescent="0.25">
      <c r="L2097" s="22">
        <v>2069</v>
      </c>
      <c r="M2097" s="6">
        <f t="shared" si="123"/>
        <v>0.2069</v>
      </c>
      <c r="N2097" s="7">
        <f t="shared" si="122"/>
        <v>41.827752482474118</v>
      </c>
    </row>
    <row r="2098" spans="12:14" x14ac:dyDescent="0.25">
      <c r="L2098" s="22">
        <v>2070</v>
      </c>
      <c r="M2098" s="6">
        <f t="shared" si="123"/>
        <v>0.20699999999999999</v>
      </c>
      <c r="N2098" s="7">
        <f t="shared" si="122"/>
        <v>41.831252344998362</v>
      </c>
    </row>
    <row r="2099" spans="12:14" x14ac:dyDescent="0.25">
      <c r="L2099" s="22">
        <v>2071</v>
      </c>
      <c r="M2099" s="6">
        <f t="shared" si="123"/>
        <v>0.20710000000000001</v>
      </c>
      <c r="N2099" s="7">
        <f t="shared" si="122"/>
        <v>41.834751207215582</v>
      </c>
    </row>
    <row r="2100" spans="12:14" x14ac:dyDescent="0.25">
      <c r="L2100" s="22">
        <v>2072</v>
      </c>
      <c r="M2100" s="6">
        <f t="shared" si="123"/>
        <v>0.2072</v>
      </c>
      <c r="N2100" s="7">
        <f t="shared" si="122"/>
        <v>41.838249070125485</v>
      </c>
    </row>
    <row r="2101" spans="12:14" x14ac:dyDescent="0.25">
      <c r="L2101" s="22">
        <v>2073</v>
      </c>
      <c r="M2101" s="6">
        <f t="shared" si="123"/>
        <v>0.20730000000000001</v>
      </c>
      <c r="N2101" s="7">
        <f t="shared" si="122"/>
        <v>41.841745934726461</v>
      </c>
    </row>
    <row r="2102" spans="12:14" x14ac:dyDescent="0.25">
      <c r="L2102" s="22">
        <v>2074</v>
      </c>
      <c r="M2102" s="6">
        <f t="shared" si="123"/>
        <v>0.2074</v>
      </c>
      <c r="N2102" s="7">
        <f t="shared" si="122"/>
        <v>41.845241802015536</v>
      </c>
    </row>
    <row r="2103" spans="12:14" x14ac:dyDescent="0.25">
      <c r="L2103" s="22">
        <v>2075</v>
      </c>
      <c r="M2103" s="6">
        <f t="shared" si="123"/>
        <v>0.20749999999999999</v>
      </c>
      <c r="N2103" s="7">
        <f t="shared" si="122"/>
        <v>41.848736672988451</v>
      </c>
    </row>
    <row r="2104" spans="12:14" x14ac:dyDescent="0.25">
      <c r="L2104" s="22">
        <v>2076</v>
      </c>
      <c r="M2104" s="6">
        <f t="shared" si="123"/>
        <v>0.20760000000000001</v>
      </c>
      <c r="N2104" s="7">
        <f t="shared" si="122"/>
        <v>41.852230548639511</v>
      </c>
    </row>
    <row r="2105" spans="12:14" x14ac:dyDescent="0.25">
      <c r="L2105" s="22">
        <v>2077</v>
      </c>
      <c r="M2105" s="6">
        <f t="shared" si="123"/>
        <v>0.2077</v>
      </c>
      <c r="N2105" s="7">
        <f t="shared" si="122"/>
        <v>41.855723429961763</v>
      </c>
    </row>
    <row r="2106" spans="12:14" x14ac:dyDescent="0.25">
      <c r="L2106" s="22">
        <v>2078</v>
      </c>
      <c r="M2106" s="6">
        <f t="shared" si="123"/>
        <v>0.20780000000000001</v>
      </c>
      <c r="N2106" s="7">
        <f t="shared" si="122"/>
        <v>41.859215317946912</v>
      </c>
    </row>
    <row r="2107" spans="12:14" x14ac:dyDescent="0.25">
      <c r="L2107" s="22">
        <v>2079</v>
      </c>
      <c r="M2107" s="6">
        <f t="shared" si="123"/>
        <v>0.2079</v>
      </c>
      <c r="N2107" s="7">
        <f t="shared" si="122"/>
        <v>41.862706213585298</v>
      </c>
    </row>
    <row r="2108" spans="12:14" x14ac:dyDescent="0.25">
      <c r="L2108" s="22">
        <v>2080</v>
      </c>
      <c r="M2108" s="6">
        <f t="shared" si="123"/>
        <v>0.20799999999999999</v>
      </c>
      <c r="N2108" s="7">
        <f t="shared" si="122"/>
        <v>41.866196117865954</v>
      </c>
    </row>
    <row r="2109" spans="12:14" x14ac:dyDescent="0.25">
      <c r="L2109" s="22">
        <v>2081</v>
      </c>
      <c r="M2109" s="6">
        <f t="shared" si="123"/>
        <v>0.20810000000000001</v>
      </c>
      <c r="N2109" s="7">
        <f t="shared" si="122"/>
        <v>41.869685031776612</v>
      </c>
    </row>
    <row r="2110" spans="12:14" x14ac:dyDescent="0.25">
      <c r="L2110" s="22">
        <v>2082</v>
      </c>
      <c r="M2110" s="6">
        <f t="shared" si="123"/>
        <v>0.2082</v>
      </c>
      <c r="N2110" s="7">
        <f t="shared" si="122"/>
        <v>41.873172956303634</v>
      </c>
    </row>
    <row r="2111" spans="12:14" x14ac:dyDescent="0.25">
      <c r="L2111" s="22">
        <v>2083</v>
      </c>
      <c r="M2111" s="6">
        <f t="shared" si="123"/>
        <v>0.20830000000000001</v>
      </c>
      <c r="N2111" s="7">
        <f t="shared" si="122"/>
        <v>41.876659892432102</v>
      </c>
    </row>
    <row r="2112" spans="12:14" x14ac:dyDescent="0.25">
      <c r="L2112" s="22">
        <v>2084</v>
      </c>
      <c r="M2112" s="6">
        <f t="shared" si="123"/>
        <v>0.2084</v>
      </c>
      <c r="N2112" s="7">
        <f t="shared" si="122"/>
        <v>41.880145841145762</v>
      </c>
    </row>
    <row r="2113" spans="12:14" x14ac:dyDescent="0.25">
      <c r="L2113" s="22">
        <v>2085</v>
      </c>
      <c r="M2113" s="6">
        <f t="shared" si="123"/>
        <v>0.20849999999999999</v>
      </c>
      <c r="N2113" s="7">
        <f t="shared" si="122"/>
        <v>41.883630803427025</v>
      </c>
    </row>
    <row r="2114" spans="12:14" x14ac:dyDescent="0.25">
      <c r="L2114" s="22">
        <v>2086</v>
      </c>
      <c r="M2114" s="6">
        <f t="shared" si="123"/>
        <v>0.20860000000000001</v>
      </c>
      <c r="N2114" s="7">
        <f t="shared" si="122"/>
        <v>41.887114780257036</v>
      </c>
    </row>
    <row r="2115" spans="12:14" x14ac:dyDescent="0.25">
      <c r="L2115" s="22">
        <v>2087</v>
      </c>
      <c r="M2115" s="6">
        <f t="shared" si="123"/>
        <v>0.2087</v>
      </c>
      <c r="N2115" s="7">
        <f t="shared" si="122"/>
        <v>41.890597772615585</v>
      </c>
    </row>
    <row r="2116" spans="12:14" x14ac:dyDescent="0.25">
      <c r="L2116" s="22">
        <v>2088</v>
      </c>
      <c r="M2116" s="6">
        <f t="shared" si="123"/>
        <v>0.20880000000000001</v>
      </c>
      <c r="N2116" s="7">
        <f t="shared" si="122"/>
        <v>41.894079781481196</v>
      </c>
    </row>
    <row r="2117" spans="12:14" x14ac:dyDescent="0.25">
      <c r="L2117" s="22">
        <v>2089</v>
      </c>
      <c r="M2117" s="6">
        <f t="shared" si="123"/>
        <v>0.2089</v>
      </c>
      <c r="N2117" s="7">
        <f t="shared" si="122"/>
        <v>41.897560807831034</v>
      </c>
    </row>
    <row r="2118" spans="12:14" x14ac:dyDescent="0.25">
      <c r="L2118" s="22">
        <v>2090</v>
      </c>
      <c r="M2118" s="6">
        <f t="shared" si="123"/>
        <v>0.20899999999999999</v>
      </c>
      <c r="N2118" s="7">
        <f t="shared" si="122"/>
        <v>41.901040852641017</v>
      </c>
    </row>
    <row r="2119" spans="12:14" x14ac:dyDescent="0.25">
      <c r="L2119" s="22">
        <v>2091</v>
      </c>
      <c r="M2119" s="6">
        <f t="shared" si="123"/>
        <v>0.20910000000000001</v>
      </c>
      <c r="N2119" s="7">
        <f t="shared" si="122"/>
        <v>41.904519916885718</v>
      </c>
    </row>
    <row r="2120" spans="12:14" x14ac:dyDescent="0.25">
      <c r="L2120" s="22">
        <v>2092</v>
      </c>
      <c r="M2120" s="6">
        <f t="shared" si="123"/>
        <v>0.2092</v>
      </c>
      <c r="N2120" s="7">
        <f t="shared" si="122"/>
        <v>41.907998001538452</v>
      </c>
    </row>
    <row r="2121" spans="12:14" x14ac:dyDescent="0.25">
      <c r="L2121" s="22">
        <v>2093</v>
      </c>
      <c r="M2121" s="6">
        <f t="shared" si="123"/>
        <v>0.20930000000000001</v>
      </c>
      <c r="N2121" s="7">
        <f t="shared" si="122"/>
        <v>41.911475107571192</v>
      </c>
    </row>
    <row r="2122" spans="12:14" x14ac:dyDescent="0.25">
      <c r="L2122" s="22">
        <v>2094</v>
      </c>
      <c r="M2122" s="6">
        <f t="shared" si="123"/>
        <v>0.2094</v>
      </c>
      <c r="N2122" s="7">
        <f t="shared" si="122"/>
        <v>41.914951235954661</v>
      </c>
    </row>
    <row r="2123" spans="12:14" x14ac:dyDescent="0.25">
      <c r="L2123" s="22">
        <v>2095</v>
      </c>
      <c r="M2123" s="6">
        <f t="shared" si="123"/>
        <v>0.20949999999999999</v>
      </c>
      <c r="N2123" s="7">
        <f t="shared" si="122"/>
        <v>41.918426387658251</v>
      </c>
    </row>
    <row r="2124" spans="12:14" x14ac:dyDescent="0.25">
      <c r="L2124" s="22">
        <v>2096</v>
      </c>
      <c r="M2124" s="6">
        <f t="shared" si="123"/>
        <v>0.20960000000000001</v>
      </c>
      <c r="N2124" s="7">
        <f t="shared" si="122"/>
        <v>41.921900563650105</v>
      </c>
    </row>
    <row r="2125" spans="12:14" x14ac:dyDescent="0.25">
      <c r="L2125" s="22">
        <v>2097</v>
      </c>
      <c r="M2125" s="6">
        <f t="shared" si="123"/>
        <v>0.2097</v>
      </c>
      <c r="N2125" s="7">
        <f t="shared" si="122"/>
        <v>41.925373764897053</v>
      </c>
    </row>
    <row r="2126" spans="12:14" x14ac:dyDescent="0.25">
      <c r="L2126" s="22">
        <v>2098</v>
      </c>
      <c r="M2126" s="6">
        <f t="shared" si="123"/>
        <v>0.20979999999999999</v>
      </c>
      <c r="N2126" s="7">
        <f t="shared" si="122"/>
        <v>41.928845992364643</v>
      </c>
    </row>
    <row r="2127" spans="12:14" x14ac:dyDescent="0.25">
      <c r="L2127" s="22">
        <v>2099</v>
      </c>
      <c r="M2127" s="6">
        <f t="shared" si="123"/>
        <v>0.2099</v>
      </c>
      <c r="N2127" s="7">
        <f t="shared" si="122"/>
        <v>41.93231724701716</v>
      </c>
    </row>
    <row r="2128" spans="12:14" x14ac:dyDescent="0.25">
      <c r="L2128" s="22">
        <v>2100</v>
      </c>
      <c r="M2128" s="6">
        <f t="shared" si="123"/>
        <v>0.21</v>
      </c>
      <c r="N2128" s="7">
        <f t="shared" si="122"/>
        <v>41.935787529817595</v>
      </c>
    </row>
    <row r="2129" spans="12:14" x14ac:dyDescent="0.25">
      <c r="L2129" s="22">
        <v>2101</v>
      </c>
      <c r="M2129" s="6">
        <f t="shared" si="123"/>
        <v>0.21010000000000001</v>
      </c>
      <c r="N2129" s="7">
        <f t="shared" si="122"/>
        <v>41.939256841727662</v>
      </c>
    </row>
    <row r="2130" spans="12:14" x14ac:dyDescent="0.25">
      <c r="L2130" s="22">
        <v>2102</v>
      </c>
      <c r="M2130" s="6">
        <f t="shared" si="123"/>
        <v>0.2102</v>
      </c>
      <c r="N2130" s="7">
        <f t="shared" si="122"/>
        <v>41.942725183707807</v>
      </c>
    </row>
    <row r="2131" spans="12:14" x14ac:dyDescent="0.25">
      <c r="L2131" s="22">
        <v>2103</v>
      </c>
      <c r="M2131" s="6">
        <f t="shared" si="123"/>
        <v>0.21029999999999999</v>
      </c>
      <c r="N2131" s="7">
        <f t="shared" si="122"/>
        <v>41.946192556717193</v>
      </c>
    </row>
    <row r="2132" spans="12:14" x14ac:dyDescent="0.25">
      <c r="L2132" s="22">
        <v>2104</v>
      </c>
      <c r="M2132" s="6">
        <f t="shared" si="123"/>
        <v>0.2104</v>
      </c>
      <c r="N2132" s="7">
        <f t="shared" si="122"/>
        <v>41.949658961713723</v>
      </c>
    </row>
    <row r="2133" spans="12:14" x14ac:dyDescent="0.25">
      <c r="L2133" s="22">
        <v>2105</v>
      </c>
      <c r="M2133" s="6">
        <f t="shared" si="123"/>
        <v>0.21049999999999999</v>
      </c>
      <c r="N2133" s="7">
        <f t="shared" si="122"/>
        <v>41.95312439965403</v>
      </c>
    </row>
    <row r="2134" spans="12:14" x14ac:dyDescent="0.25">
      <c r="L2134" s="22">
        <v>2106</v>
      </c>
      <c r="M2134" s="6">
        <f t="shared" si="123"/>
        <v>0.21060000000000001</v>
      </c>
      <c r="N2134" s="7">
        <f t="shared" si="122"/>
        <v>41.956588871493494</v>
      </c>
    </row>
    <row r="2135" spans="12:14" x14ac:dyDescent="0.25">
      <c r="L2135" s="22">
        <v>2107</v>
      </c>
      <c r="M2135" s="6">
        <f t="shared" si="123"/>
        <v>0.2107</v>
      </c>
      <c r="N2135" s="7">
        <f t="shared" si="122"/>
        <v>41.960052378186219</v>
      </c>
    </row>
    <row r="2136" spans="12:14" x14ac:dyDescent="0.25">
      <c r="L2136" s="22">
        <v>2108</v>
      </c>
      <c r="M2136" s="6">
        <f t="shared" si="123"/>
        <v>0.21079999999999999</v>
      </c>
      <c r="N2136" s="7">
        <f t="shared" si="122"/>
        <v>41.963514920685029</v>
      </c>
    </row>
    <row r="2137" spans="12:14" x14ac:dyDescent="0.25">
      <c r="L2137" s="22">
        <v>2109</v>
      </c>
      <c r="M2137" s="6">
        <f t="shared" si="123"/>
        <v>0.2109</v>
      </c>
      <c r="N2137" s="7">
        <f t="shared" si="122"/>
        <v>41.966976499941531</v>
      </c>
    </row>
    <row r="2138" spans="12:14" x14ac:dyDescent="0.25">
      <c r="L2138" s="22">
        <v>2110</v>
      </c>
      <c r="M2138" s="6">
        <f t="shared" si="123"/>
        <v>0.21099999999999999</v>
      </c>
      <c r="N2138" s="7">
        <f t="shared" si="122"/>
        <v>41.970437116906062</v>
      </c>
    </row>
    <row r="2139" spans="12:14" x14ac:dyDescent="0.25">
      <c r="L2139" s="22">
        <v>2111</v>
      </c>
      <c r="M2139" s="6">
        <f t="shared" si="123"/>
        <v>0.21110000000000001</v>
      </c>
      <c r="N2139" s="7">
        <f t="shared" si="122"/>
        <v>41.973896772527695</v>
      </c>
    </row>
    <row r="2140" spans="12:14" x14ac:dyDescent="0.25">
      <c r="L2140" s="22">
        <v>2112</v>
      </c>
      <c r="M2140" s="6">
        <f t="shared" si="123"/>
        <v>0.2112</v>
      </c>
      <c r="N2140" s="7">
        <f t="shared" si="122"/>
        <v>41.977355467754258</v>
      </c>
    </row>
    <row r="2141" spans="12:14" x14ac:dyDescent="0.25">
      <c r="L2141" s="22">
        <v>2113</v>
      </c>
      <c r="M2141" s="6">
        <f t="shared" si="123"/>
        <v>0.21129999999999999</v>
      </c>
      <c r="N2141" s="7">
        <f t="shared" ref="N2141:N2204" si="124">_xlfn.NORM.INV(M2141,$B$4,$E$4)</f>
        <v>41.980813203532321</v>
      </c>
    </row>
    <row r="2142" spans="12:14" x14ac:dyDescent="0.25">
      <c r="L2142" s="22">
        <v>2114</v>
      </c>
      <c r="M2142" s="6">
        <f t="shared" ref="M2142:M2205" si="125">$L2142/(9999+1)</f>
        <v>0.2114</v>
      </c>
      <c r="N2142" s="7">
        <f t="shared" si="124"/>
        <v>41.984269980807241</v>
      </c>
    </row>
    <row r="2143" spans="12:14" x14ac:dyDescent="0.25">
      <c r="L2143" s="22">
        <v>2115</v>
      </c>
      <c r="M2143" s="6">
        <f t="shared" si="125"/>
        <v>0.21149999999999999</v>
      </c>
      <c r="N2143" s="7">
        <f t="shared" si="124"/>
        <v>41.98772580052308</v>
      </c>
    </row>
    <row r="2144" spans="12:14" x14ac:dyDescent="0.25">
      <c r="L2144" s="22">
        <v>2116</v>
      </c>
      <c r="M2144" s="6">
        <f t="shared" si="125"/>
        <v>0.21160000000000001</v>
      </c>
      <c r="N2144" s="7">
        <f t="shared" si="124"/>
        <v>41.991180663622707</v>
      </c>
    </row>
    <row r="2145" spans="12:14" x14ac:dyDescent="0.25">
      <c r="L2145" s="22">
        <v>2117</v>
      </c>
      <c r="M2145" s="6">
        <f t="shared" si="125"/>
        <v>0.2117</v>
      </c>
      <c r="N2145" s="7">
        <f t="shared" si="124"/>
        <v>41.994634571047719</v>
      </c>
    </row>
    <row r="2146" spans="12:14" x14ac:dyDescent="0.25">
      <c r="L2146" s="22">
        <v>2118</v>
      </c>
      <c r="M2146" s="6">
        <f t="shared" si="125"/>
        <v>0.21179999999999999</v>
      </c>
      <c r="N2146" s="7">
        <f t="shared" si="124"/>
        <v>41.998087523738498</v>
      </c>
    </row>
    <row r="2147" spans="12:14" x14ac:dyDescent="0.25">
      <c r="L2147" s="22">
        <v>2119</v>
      </c>
      <c r="M2147" s="6">
        <f t="shared" si="125"/>
        <v>0.21190000000000001</v>
      </c>
      <c r="N2147" s="7">
        <f t="shared" si="124"/>
        <v>42.001539522634161</v>
      </c>
    </row>
    <row r="2148" spans="12:14" x14ac:dyDescent="0.25">
      <c r="L2148" s="22">
        <v>2120</v>
      </c>
      <c r="M2148" s="6">
        <f t="shared" si="125"/>
        <v>0.21199999999999999</v>
      </c>
      <c r="N2148" s="7">
        <f t="shared" si="124"/>
        <v>42.004990568672639</v>
      </c>
    </row>
    <row r="2149" spans="12:14" x14ac:dyDescent="0.25">
      <c r="L2149" s="22">
        <v>2121</v>
      </c>
      <c r="M2149" s="6">
        <f t="shared" si="125"/>
        <v>0.21210000000000001</v>
      </c>
      <c r="N2149" s="7">
        <f t="shared" si="124"/>
        <v>42.008440662790576</v>
      </c>
    </row>
    <row r="2150" spans="12:14" x14ac:dyDescent="0.25">
      <c r="L2150" s="22">
        <v>2122</v>
      </c>
      <c r="M2150" s="6">
        <f t="shared" si="125"/>
        <v>0.2122</v>
      </c>
      <c r="N2150" s="7">
        <f t="shared" si="124"/>
        <v>42.011889805923431</v>
      </c>
    </row>
    <row r="2151" spans="12:14" x14ac:dyDescent="0.25">
      <c r="L2151" s="22">
        <v>2123</v>
      </c>
      <c r="M2151" s="6">
        <f t="shared" si="125"/>
        <v>0.21229999999999999</v>
      </c>
      <c r="N2151" s="7">
        <f t="shared" si="124"/>
        <v>42.015337999005439</v>
      </c>
    </row>
    <row r="2152" spans="12:14" x14ac:dyDescent="0.25">
      <c r="L2152" s="22">
        <v>2124</v>
      </c>
      <c r="M2152" s="6">
        <f t="shared" si="125"/>
        <v>0.21240000000000001</v>
      </c>
      <c r="N2152" s="7">
        <f t="shared" si="124"/>
        <v>42.018785242969578</v>
      </c>
    </row>
    <row r="2153" spans="12:14" x14ac:dyDescent="0.25">
      <c r="L2153" s="22">
        <v>2125</v>
      </c>
      <c r="M2153" s="6">
        <f t="shared" si="125"/>
        <v>0.21249999999999999</v>
      </c>
      <c r="N2153" s="7">
        <f t="shared" si="124"/>
        <v>42.022231538747619</v>
      </c>
    </row>
    <row r="2154" spans="12:14" x14ac:dyDescent="0.25">
      <c r="L2154" s="22">
        <v>2126</v>
      </c>
      <c r="M2154" s="6">
        <f t="shared" si="125"/>
        <v>0.21260000000000001</v>
      </c>
      <c r="N2154" s="7">
        <f t="shared" si="124"/>
        <v>42.025676887270123</v>
      </c>
    </row>
    <row r="2155" spans="12:14" x14ac:dyDescent="0.25">
      <c r="L2155" s="22">
        <v>2127</v>
      </c>
      <c r="M2155" s="6">
        <f t="shared" si="125"/>
        <v>0.2127</v>
      </c>
      <c r="N2155" s="7">
        <f t="shared" si="124"/>
        <v>42.029121289466438</v>
      </c>
    </row>
    <row r="2156" spans="12:14" x14ac:dyDescent="0.25">
      <c r="L2156" s="22">
        <v>2128</v>
      </c>
      <c r="M2156" s="6">
        <f t="shared" si="125"/>
        <v>0.21279999999999999</v>
      </c>
      <c r="N2156" s="7">
        <f t="shared" si="124"/>
        <v>42.032564746264676</v>
      </c>
    </row>
    <row r="2157" spans="12:14" x14ac:dyDescent="0.25">
      <c r="L2157" s="22">
        <v>2129</v>
      </c>
      <c r="M2157" s="6">
        <f t="shared" si="125"/>
        <v>0.21290000000000001</v>
      </c>
      <c r="N2157" s="7">
        <f t="shared" si="124"/>
        <v>42.036007258591752</v>
      </c>
    </row>
    <row r="2158" spans="12:14" x14ac:dyDescent="0.25">
      <c r="L2158" s="22">
        <v>2130</v>
      </c>
      <c r="M2158" s="6">
        <f t="shared" si="125"/>
        <v>0.21299999999999999</v>
      </c>
      <c r="N2158" s="7">
        <f t="shared" si="124"/>
        <v>42.03944882737337</v>
      </c>
    </row>
    <row r="2159" spans="12:14" x14ac:dyDescent="0.25">
      <c r="L2159" s="22">
        <v>2131</v>
      </c>
      <c r="M2159" s="6">
        <f t="shared" si="125"/>
        <v>0.21310000000000001</v>
      </c>
      <c r="N2159" s="7">
        <f t="shared" si="124"/>
        <v>42.042889453534023</v>
      </c>
    </row>
    <row r="2160" spans="12:14" x14ac:dyDescent="0.25">
      <c r="L2160" s="22">
        <v>2132</v>
      </c>
      <c r="M2160" s="6">
        <f t="shared" si="125"/>
        <v>0.2132</v>
      </c>
      <c r="N2160" s="7">
        <f t="shared" si="124"/>
        <v>42.046329137997006</v>
      </c>
    </row>
    <row r="2161" spans="12:14" x14ac:dyDescent="0.25">
      <c r="L2161" s="22">
        <v>2133</v>
      </c>
      <c r="M2161" s="6">
        <f t="shared" si="125"/>
        <v>0.21329999999999999</v>
      </c>
      <c r="N2161" s="7">
        <f t="shared" si="124"/>
        <v>42.049767881684389</v>
      </c>
    </row>
    <row r="2162" spans="12:14" x14ac:dyDescent="0.25">
      <c r="L2162" s="22">
        <v>2134</v>
      </c>
      <c r="M2162" s="6">
        <f t="shared" si="125"/>
        <v>0.21340000000000001</v>
      </c>
      <c r="N2162" s="7">
        <f t="shared" si="124"/>
        <v>42.053205685517071</v>
      </c>
    </row>
    <row r="2163" spans="12:14" x14ac:dyDescent="0.25">
      <c r="L2163" s="22">
        <v>2135</v>
      </c>
      <c r="M2163" s="6">
        <f t="shared" si="125"/>
        <v>0.2135</v>
      </c>
      <c r="N2163" s="7">
        <f t="shared" si="124"/>
        <v>42.056642550414722</v>
      </c>
    </row>
    <row r="2164" spans="12:14" x14ac:dyDescent="0.25">
      <c r="L2164" s="22">
        <v>2136</v>
      </c>
      <c r="M2164" s="6">
        <f t="shared" si="125"/>
        <v>0.21360000000000001</v>
      </c>
      <c r="N2164" s="7">
        <f t="shared" si="124"/>
        <v>42.060078477295832</v>
      </c>
    </row>
    <row r="2165" spans="12:14" x14ac:dyDescent="0.25">
      <c r="L2165" s="22">
        <v>2137</v>
      </c>
      <c r="M2165" s="6">
        <f t="shared" si="125"/>
        <v>0.2137</v>
      </c>
      <c r="N2165" s="7">
        <f t="shared" si="124"/>
        <v>42.063513467077698</v>
      </c>
    </row>
    <row r="2166" spans="12:14" x14ac:dyDescent="0.25">
      <c r="L2166" s="22">
        <v>2138</v>
      </c>
      <c r="M2166" s="6">
        <f t="shared" si="125"/>
        <v>0.21379999999999999</v>
      </c>
      <c r="N2166" s="7">
        <f t="shared" si="124"/>
        <v>42.066947520676422</v>
      </c>
    </row>
    <row r="2167" spans="12:14" x14ac:dyDescent="0.25">
      <c r="L2167" s="22">
        <v>2139</v>
      </c>
      <c r="M2167" s="6">
        <f t="shared" si="125"/>
        <v>0.21390000000000001</v>
      </c>
      <c r="N2167" s="7">
        <f t="shared" si="124"/>
        <v>42.070380639006899</v>
      </c>
    </row>
    <row r="2168" spans="12:14" x14ac:dyDescent="0.25">
      <c r="L2168" s="22">
        <v>2140</v>
      </c>
      <c r="M2168" s="6">
        <f t="shared" si="125"/>
        <v>0.214</v>
      </c>
      <c r="N2168" s="7">
        <f t="shared" si="124"/>
        <v>42.07381282298288</v>
      </c>
    </row>
    <row r="2169" spans="12:14" x14ac:dyDescent="0.25">
      <c r="L2169" s="22">
        <v>2141</v>
      </c>
      <c r="M2169" s="6">
        <f t="shared" si="125"/>
        <v>0.21410000000000001</v>
      </c>
      <c r="N2169" s="7">
        <f t="shared" si="124"/>
        <v>42.077244073516873</v>
      </c>
    </row>
    <row r="2170" spans="12:14" x14ac:dyDescent="0.25">
      <c r="L2170" s="22">
        <v>2142</v>
      </c>
      <c r="M2170" s="6">
        <f t="shared" si="125"/>
        <v>0.2142</v>
      </c>
      <c r="N2170" s="7">
        <f t="shared" si="124"/>
        <v>42.08067439152024</v>
      </c>
    </row>
    <row r="2171" spans="12:14" x14ac:dyDescent="0.25">
      <c r="L2171" s="22">
        <v>2143</v>
      </c>
      <c r="M2171" s="6">
        <f t="shared" si="125"/>
        <v>0.21429999999999999</v>
      </c>
      <c r="N2171" s="7">
        <f t="shared" si="124"/>
        <v>42.084103777903145</v>
      </c>
    </row>
    <row r="2172" spans="12:14" x14ac:dyDescent="0.25">
      <c r="L2172" s="22">
        <v>2144</v>
      </c>
      <c r="M2172" s="6">
        <f t="shared" si="125"/>
        <v>0.21440000000000001</v>
      </c>
      <c r="N2172" s="7">
        <f t="shared" si="124"/>
        <v>42.087532233574592</v>
      </c>
    </row>
    <row r="2173" spans="12:14" x14ac:dyDescent="0.25">
      <c r="L2173" s="22">
        <v>2145</v>
      </c>
      <c r="M2173" s="6">
        <f t="shared" si="125"/>
        <v>0.2145</v>
      </c>
      <c r="N2173" s="7">
        <f t="shared" si="124"/>
        <v>42.09095975944237</v>
      </c>
    </row>
    <row r="2174" spans="12:14" x14ac:dyDescent="0.25">
      <c r="L2174" s="22">
        <v>2146</v>
      </c>
      <c r="M2174" s="6">
        <f t="shared" si="125"/>
        <v>0.21460000000000001</v>
      </c>
      <c r="N2174" s="7">
        <f t="shared" si="124"/>
        <v>42.094386356413139</v>
      </c>
    </row>
    <row r="2175" spans="12:14" x14ac:dyDescent="0.25">
      <c r="L2175" s="22">
        <v>2147</v>
      </c>
      <c r="M2175" s="6">
        <f t="shared" si="125"/>
        <v>0.2147</v>
      </c>
      <c r="N2175" s="7">
        <f t="shared" si="124"/>
        <v>42.097812025392351</v>
      </c>
    </row>
    <row r="2176" spans="12:14" x14ac:dyDescent="0.25">
      <c r="L2176" s="22">
        <v>2148</v>
      </c>
      <c r="M2176" s="6">
        <f t="shared" si="125"/>
        <v>0.21479999999999999</v>
      </c>
      <c r="N2176" s="7">
        <f t="shared" si="124"/>
        <v>42.101236767284313</v>
      </c>
    </row>
    <row r="2177" spans="12:14" x14ac:dyDescent="0.25">
      <c r="L2177" s="22">
        <v>2149</v>
      </c>
      <c r="M2177" s="6">
        <f t="shared" si="125"/>
        <v>0.21490000000000001</v>
      </c>
      <c r="N2177" s="7">
        <f t="shared" si="124"/>
        <v>42.104660582992139</v>
      </c>
    </row>
    <row r="2178" spans="12:14" x14ac:dyDescent="0.25">
      <c r="L2178" s="22">
        <v>2150</v>
      </c>
      <c r="M2178" s="6">
        <f t="shared" si="125"/>
        <v>0.215</v>
      </c>
      <c r="N2178" s="7">
        <f t="shared" si="124"/>
        <v>42.108083473417778</v>
      </c>
    </row>
    <row r="2179" spans="12:14" x14ac:dyDescent="0.25">
      <c r="L2179" s="22">
        <v>2151</v>
      </c>
      <c r="M2179" s="6">
        <f t="shared" si="125"/>
        <v>0.21510000000000001</v>
      </c>
      <c r="N2179" s="7">
        <f t="shared" si="124"/>
        <v>42.111505439462043</v>
      </c>
    </row>
    <row r="2180" spans="12:14" x14ac:dyDescent="0.25">
      <c r="L2180" s="22">
        <v>2152</v>
      </c>
      <c r="M2180" s="6">
        <f t="shared" si="125"/>
        <v>0.2152</v>
      </c>
      <c r="N2180" s="7">
        <f t="shared" si="124"/>
        <v>42.114926482024543</v>
      </c>
    </row>
    <row r="2181" spans="12:14" x14ac:dyDescent="0.25">
      <c r="L2181" s="22">
        <v>2153</v>
      </c>
      <c r="M2181" s="6">
        <f t="shared" si="125"/>
        <v>0.21529999999999999</v>
      </c>
      <c r="N2181" s="7">
        <f t="shared" si="124"/>
        <v>42.118346602003761</v>
      </c>
    </row>
    <row r="2182" spans="12:14" x14ac:dyDescent="0.25">
      <c r="L2182" s="22">
        <v>2154</v>
      </c>
      <c r="M2182" s="6">
        <f t="shared" si="125"/>
        <v>0.21540000000000001</v>
      </c>
      <c r="N2182" s="7">
        <f t="shared" si="124"/>
        <v>42.121765800297013</v>
      </c>
    </row>
    <row r="2183" spans="12:14" x14ac:dyDescent="0.25">
      <c r="L2183" s="22">
        <v>2155</v>
      </c>
      <c r="M2183" s="6">
        <f t="shared" si="125"/>
        <v>0.2155</v>
      </c>
      <c r="N2183" s="7">
        <f t="shared" si="124"/>
        <v>42.125184077800448</v>
      </c>
    </row>
    <row r="2184" spans="12:14" x14ac:dyDescent="0.25">
      <c r="L2184" s="22">
        <v>2156</v>
      </c>
      <c r="M2184" s="6">
        <f t="shared" si="125"/>
        <v>0.21560000000000001</v>
      </c>
      <c r="N2184" s="7">
        <f t="shared" si="124"/>
        <v>42.128601435409067</v>
      </c>
    </row>
    <row r="2185" spans="12:14" x14ac:dyDescent="0.25">
      <c r="L2185" s="22">
        <v>2157</v>
      </c>
      <c r="M2185" s="6">
        <f t="shared" si="125"/>
        <v>0.2157</v>
      </c>
      <c r="N2185" s="7">
        <f t="shared" si="124"/>
        <v>42.132017874016725</v>
      </c>
    </row>
    <row r="2186" spans="12:14" x14ac:dyDescent="0.25">
      <c r="L2186" s="22">
        <v>2158</v>
      </c>
      <c r="M2186" s="6">
        <f t="shared" si="125"/>
        <v>0.21579999999999999</v>
      </c>
      <c r="N2186" s="7">
        <f t="shared" si="124"/>
        <v>42.135433394516113</v>
      </c>
    </row>
    <row r="2187" spans="12:14" x14ac:dyDescent="0.25">
      <c r="L2187" s="22">
        <v>2159</v>
      </c>
      <c r="M2187" s="6">
        <f t="shared" si="125"/>
        <v>0.21590000000000001</v>
      </c>
      <c r="N2187" s="7">
        <f t="shared" si="124"/>
        <v>42.138847997798798</v>
      </c>
    </row>
    <row r="2188" spans="12:14" x14ac:dyDescent="0.25">
      <c r="L2188" s="22">
        <v>2160</v>
      </c>
      <c r="M2188" s="6">
        <f t="shared" si="125"/>
        <v>0.216</v>
      </c>
      <c r="N2188" s="7">
        <f t="shared" si="124"/>
        <v>42.142261684755162</v>
      </c>
    </row>
    <row r="2189" spans="12:14" x14ac:dyDescent="0.25">
      <c r="L2189" s="22">
        <v>2161</v>
      </c>
      <c r="M2189" s="6">
        <f t="shared" si="125"/>
        <v>0.21609999999999999</v>
      </c>
      <c r="N2189" s="7">
        <f t="shared" si="124"/>
        <v>42.145674456274484</v>
      </c>
    </row>
    <row r="2190" spans="12:14" x14ac:dyDescent="0.25">
      <c r="L2190" s="22">
        <v>2162</v>
      </c>
      <c r="M2190" s="6">
        <f t="shared" si="125"/>
        <v>0.2162</v>
      </c>
      <c r="N2190" s="7">
        <f t="shared" si="124"/>
        <v>42.149086313244879</v>
      </c>
    </row>
    <row r="2191" spans="12:14" x14ac:dyDescent="0.25">
      <c r="L2191" s="22">
        <v>2163</v>
      </c>
      <c r="M2191" s="6">
        <f t="shared" si="125"/>
        <v>0.21629999999999999</v>
      </c>
      <c r="N2191" s="7">
        <f t="shared" si="124"/>
        <v>42.152497256553346</v>
      </c>
    </row>
    <row r="2192" spans="12:14" x14ac:dyDescent="0.25">
      <c r="L2192" s="22">
        <v>2164</v>
      </c>
      <c r="M2192" s="6">
        <f t="shared" si="125"/>
        <v>0.21640000000000001</v>
      </c>
      <c r="N2192" s="7">
        <f t="shared" si="124"/>
        <v>42.155907287085689</v>
      </c>
    </row>
    <row r="2193" spans="12:14" x14ac:dyDescent="0.25">
      <c r="L2193" s="22">
        <v>2165</v>
      </c>
      <c r="M2193" s="6">
        <f t="shared" si="125"/>
        <v>0.2165</v>
      </c>
      <c r="N2193" s="7">
        <f t="shared" si="124"/>
        <v>42.159316405726656</v>
      </c>
    </row>
    <row r="2194" spans="12:14" x14ac:dyDescent="0.25">
      <c r="L2194" s="22">
        <v>2166</v>
      </c>
      <c r="M2194" s="6">
        <f t="shared" si="125"/>
        <v>0.21659999999999999</v>
      </c>
      <c r="N2194" s="7">
        <f t="shared" si="124"/>
        <v>42.162724613359792</v>
      </c>
    </row>
    <row r="2195" spans="12:14" x14ac:dyDescent="0.25">
      <c r="L2195" s="22">
        <v>2167</v>
      </c>
      <c r="M2195" s="6">
        <f t="shared" si="125"/>
        <v>0.2167</v>
      </c>
      <c r="N2195" s="7">
        <f t="shared" si="124"/>
        <v>42.166131910867563</v>
      </c>
    </row>
    <row r="2196" spans="12:14" x14ac:dyDescent="0.25">
      <c r="L2196" s="22">
        <v>2168</v>
      </c>
      <c r="M2196" s="6">
        <f t="shared" si="125"/>
        <v>0.21679999999999999</v>
      </c>
      <c r="N2196" s="7">
        <f t="shared" si="124"/>
        <v>42.169538299131275</v>
      </c>
    </row>
    <row r="2197" spans="12:14" x14ac:dyDescent="0.25">
      <c r="L2197" s="22">
        <v>2169</v>
      </c>
      <c r="M2197" s="6">
        <f t="shared" si="125"/>
        <v>0.21690000000000001</v>
      </c>
      <c r="N2197" s="7">
        <f t="shared" si="124"/>
        <v>42.172943779031115</v>
      </c>
    </row>
    <row r="2198" spans="12:14" x14ac:dyDescent="0.25">
      <c r="L2198" s="22">
        <v>2170</v>
      </c>
      <c r="M2198" s="6">
        <f t="shared" si="125"/>
        <v>0.217</v>
      </c>
      <c r="N2198" s="7">
        <f t="shared" si="124"/>
        <v>42.17634835144613</v>
      </c>
    </row>
    <row r="2199" spans="12:14" x14ac:dyDescent="0.25">
      <c r="L2199" s="22">
        <v>2171</v>
      </c>
      <c r="M2199" s="6">
        <f t="shared" si="125"/>
        <v>0.21709999999999999</v>
      </c>
      <c r="N2199" s="7">
        <f t="shared" si="124"/>
        <v>42.179752017254273</v>
      </c>
    </row>
    <row r="2200" spans="12:14" x14ac:dyDescent="0.25">
      <c r="L2200" s="22">
        <v>2172</v>
      </c>
      <c r="M2200" s="6">
        <f t="shared" si="125"/>
        <v>0.2172</v>
      </c>
      <c r="N2200" s="7">
        <f t="shared" si="124"/>
        <v>42.183154777332362</v>
      </c>
    </row>
    <row r="2201" spans="12:14" x14ac:dyDescent="0.25">
      <c r="L2201" s="22">
        <v>2173</v>
      </c>
      <c r="M2201" s="6">
        <f t="shared" si="125"/>
        <v>0.21729999999999999</v>
      </c>
      <c r="N2201" s="7">
        <f t="shared" si="124"/>
        <v>42.186556632556091</v>
      </c>
    </row>
    <row r="2202" spans="12:14" x14ac:dyDescent="0.25">
      <c r="L2202" s="22">
        <v>2174</v>
      </c>
      <c r="M2202" s="6">
        <f t="shared" si="125"/>
        <v>0.21740000000000001</v>
      </c>
      <c r="N2202" s="7">
        <f t="shared" si="124"/>
        <v>42.189957583800037</v>
      </c>
    </row>
    <row r="2203" spans="12:14" x14ac:dyDescent="0.25">
      <c r="L2203" s="22">
        <v>2175</v>
      </c>
      <c r="M2203" s="6">
        <f t="shared" si="125"/>
        <v>0.2175</v>
      </c>
      <c r="N2203" s="7">
        <f t="shared" si="124"/>
        <v>42.193357631937666</v>
      </c>
    </row>
    <row r="2204" spans="12:14" x14ac:dyDescent="0.25">
      <c r="L2204" s="22">
        <v>2176</v>
      </c>
      <c r="M2204" s="6">
        <f t="shared" si="125"/>
        <v>0.21759999999999999</v>
      </c>
      <c r="N2204" s="7">
        <f t="shared" si="124"/>
        <v>42.19675677784133</v>
      </c>
    </row>
    <row r="2205" spans="12:14" x14ac:dyDescent="0.25">
      <c r="L2205" s="22">
        <v>2177</v>
      </c>
      <c r="M2205" s="6">
        <f t="shared" si="125"/>
        <v>0.2177</v>
      </c>
      <c r="N2205" s="7">
        <f t="shared" ref="N2205:N2268" si="126">_xlfn.NORM.INV(M2205,$B$4,$E$4)</f>
        <v>42.200155022382276</v>
      </c>
    </row>
    <row r="2206" spans="12:14" x14ac:dyDescent="0.25">
      <c r="L2206" s="22">
        <v>2178</v>
      </c>
      <c r="M2206" s="6">
        <f t="shared" ref="M2206:M2269" si="127">$L2206/(9999+1)</f>
        <v>0.21779999999999999</v>
      </c>
      <c r="N2206" s="7">
        <f t="shared" si="126"/>
        <v>42.203552366430628</v>
      </c>
    </row>
    <row r="2207" spans="12:14" x14ac:dyDescent="0.25">
      <c r="L2207" s="22">
        <v>2179</v>
      </c>
      <c r="M2207" s="6">
        <f t="shared" si="127"/>
        <v>0.21790000000000001</v>
      </c>
      <c r="N2207" s="7">
        <f t="shared" si="126"/>
        <v>42.206948810855408</v>
      </c>
    </row>
    <row r="2208" spans="12:14" x14ac:dyDescent="0.25">
      <c r="L2208" s="22">
        <v>2180</v>
      </c>
      <c r="M2208" s="6">
        <f t="shared" si="127"/>
        <v>0.218</v>
      </c>
      <c r="N2208" s="7">
        <f t="shared" si="126"/>
        <v>42.210344356524544</v>
      </c>
    </row>
    <row r="2209" spans="12:14" x14ac:dyDescent="0.25">
      <c r="L2209" s="22">
        <v>2181</v>
      </c>
      <c r="M2209" s="6">
        <f t="shared" si="127"/>
        <v>0.21809999999999999</v>
      </c>
      <c r="N2209" s="7">
        <f t="shared" si="126"/>
        <v>42.213739004304855</v>
      </c>
    </row>
    <row r="2210" spans="12:14" x14ac:dyDescent="0.25">
      <c r="L2210" s="22">
        <v>2182</v>
      </c>
      <c r="M2210" s="6">
        <f t="shared" si="127"/>
        <v>0.21820000000000001</v>
      </c>
      <c r="N2210" s="7">
        <f t="shared" si="126"/>
        <v>42.217132755062039</v>
      </c>
    </row>
    <row r="2211" spans="12:14" x14ac:dyDescent="0.25">
      <c r="L2211" s="22">
        <v>2183</v>
      </c>
      <c r="M2211" s="6">
        <f t="shared" si="127"/>
        <v>0.21829999999999999</v>
      </c>
      <c r="N2211" s="7">
        <f t="shared" si="126"/>
        <v>42.220525609660726</v>
      </c>
    </row>
    <row r="2212" spans="12:14" x14ac:dyDescent="0.25">
      <c r="L2212" s="22">
        <v>2184</v>
      </c>
      <c r="M2212" s="6">
        <f t="shared" si="127"/>
        <v>0.21840000000000001</v>
      </c>
      <c r="N2212" s="7">
        <f t="shared" si="126"/>
        <v>42.223917568964424</v>
      </c>
    </row>
    <row r="2213" spans="12:14" x14ac:dyDescent="0.25">
      <c r="L2213" s="22">
        <v>2185</v>
      </c>
      <c r="M2213" s="6">
        <f t="shared" si="127"/>
        <v>0.2185</v>
      </c>
      <c r="N2213" s="7">
        <f t="shared" si="126"/>
        <v>42.227308633835563</v>
      </c>
    </row>
    <row r="2214" spans="12:14" x14ac:dyDescent="0.25">
      <c r="L2214" s="22">
        <v>2186</v>
      </c>
      <c r="M2214" s="6">
        <f t="shared" si="127"/>
        <v>0.21859999999999999</v>
      </c>
      <c r="N2214" s="7">
        <f t="shared" si="126"/>
        <v>42.230698805135461</v>
      </c>
    </row>
    <row r="2215" spans="12:14" x14ac:dyDescent="0.25">
      <c r="L2215" s="22">
        <v>2187</v>
      </c>
      <c r="M2215" s="6">
        <f t="shared" si="127"/>
        <v>0.21870000000000001</v>
      </c>
      <c r="N2215" s="7">
        <f t="shared" si="126"/>
        <v>42.234088083724373</v>
      </c>
    </row>
    <row r="2216" spans="12:14" x14ac:dyDescent="0.25">
      <c r="L2216" s="22">
        <v>2188</v>
      </c>
      <c r="M2216" s="6">
        <f t="shared" si="127"/>
        <v>0.21879999999999999</v>
      </c>
      <c r="N2216" s="7">
        <f t="shared" si="126"/>
        <v>42.237476470461431</v>
      </c>
    </row>
    <row r="2217" spans="12:14" x14ac:dyDescent="0.25">
      <c r="L2217" s="22">
        <v>2189</v>
      </c>
      <c r="M2217" s="6">
        <f t="shared" si="127"/>
        <v>0.21890000000000001</v>
      </c>
      <c r="N2217" s="7">
        <f t="shared" si="126"/>
        <v>42.240863966204699</v>
      </c>
    </row>
    <row r="2218" spans="12:14" x14ac:dyDescent="0.25">
      <c r="L2218" s="22">
        <v>2190</v>
      </c>
      <c r="M2218" s="6">
        <f t="shared" si="127"/>
        <v>0.219</v>
      </c>
      <c r="N2218" s="7">
        <f t="shared" si="126"/>
        <v>42.244250571811158</v>
      </c>
    </row>
    <row r="2219" spans="12:14" x14ac:dyDescent="0.25">
      <c r="L2219" s="22">
        <v>2191</v>
      </c>
      <c r="M2219" s="6">
        <f t="shared" si="127"/>
        <v>0.21909999999999999</v>
      </c>
      <c r="N2219" s="7">
        <f t="shared" si="126"/>
        <v>42.24763628813669</v>
      </c>
    </row>
    <row r="2220" spans="12:14" x14ac:dyDescent="0.25">
      <c r="L2220" s="22">
        <v>2192</v>
      </c>
      <c r="M2220" s="6">
        <f t="shared" si="127"/>
        <v>0.21920000000000001</v>
      </c>
      <c r="N2220" s="7">
        <f t="shared" si="126"/>
        <v>42.251021116036121</v>
      </c>
    </row>
    <row r="2221" spans="12:14" x14ac:dyDescent="0.25">
      <c r="L2221" s="22">
        <v>2193</v>
      </c>
      <c r="M2221" s="6">
        <f t="shared" si="127"/>
        <v>0.21929999999999999</v>
      </c>
      <c r="N2221" s="7">
        <f t="shared" si="126"/>
        <v>42.254405056363161</v>
      </c>
    </row>
    <row r="2222" spans="12:14" x14ac:dyDescent="0.25">
      <c r="L2222" s="22">
        <v>2194</v>
      </c>
      <c r="M2222" s="6">
        <f t="shared" si="127"/>
        <v>0.21940000000000001</v>
      </c>
      <c r="N2222" s="7">
        <f t="shared" si="126"/>
        <v>42.257788109970477</v>
      </c>
    </row>
    <row r="2223" spans="12:14" x14ac:dyDescent="0.25">
      <c r="L2223" s="22">
        <v>2195</v>
      </c>
      <c r="M2223" s="6">
        <f t="shared" si="127"/>
        <v>0.2195</v>
      </c>
      <c r="N2223" s="7">
        <f t="shared" si="126"/>
        <v>42.261170277709638</v>
      </c>
    </row>
    <row r="2224" spans="12:14" x14ac:dyDescent="0.25">
      <c r="L2224" s="22">
        <v>2196</v>
      </c>
      <c r="M2224" s="6">
        <f t="shared" si="127"/>
        <v>0.21959999999999999</v>
      </c>
      <c r="N2224" s="7">
        <f t="shared" si="126"/>
        <v>42.26455156043113</v>
      </c>
    </row>
    <row r="2225" spans="12:14" x14ac:dyDescent="0.25">
      <c r="L2225" s="22">
        <v>2197</v>
      </c>
      <c r="M2225" s="6">
        <f t="shared" si="127"/>
        <v>0.21970000000000001</v>
      </c>
      <c r="N2225" s="7">
        <f t="shared" si="126"/>
        <v>42.267931958984406</v>
      </c>
    </row>
    <row r="2226" spans="12:14" x14ac:dyDescent="0.25">
      <c r="L2226" s="22">
        <v>2198</v>
      </c>
      <c r="M2226" s="6">
        <f t="shared" si="127"/>
        <v>0.2198</v>
      </c>
      <c r="N2226" s="7">
        <f t="shared" si="126"/>
        <v>42.271311474217825</v>
      </c>
    </row>
    <row r="2227" spans="12:14" x14ac:dyDescent="0.25">
      <c r="L2227" s="22">
        <v>2199</v>
      </c>
      <c r="M2227" s="6">
        <f t="shared" si="127"/>
        <v>0.21990000000000001</v>
      </c>
      <c r="N2227" s="7">
        <f t="shared" si="126"/>
        <v>42.27469010697866</v>
      </c>
    </row>
    <row r="2228" spans="12:14" x14ac:dyDescent="0.25">
      <c r="L2228" s="22">
        <v>2200</v>
      </c>
      <c r="M2228" s="6">
        <f t="shared" si="127"/>
        <v>0.22</v>
      </c>
      <c r="N2228" s="7">
        <f t="shared" si="126"/>
        <v>42.278067858113147</v>
      </c>
    </row>
    <row r="2229" spans="12:14" x14ac:dyDescent="0.25">
      <c r="L2229" s="22">
        <v>2201</v>
      </c>
      <c r="M2229" s="6">
        <f t="shared" si="127"/>
        <v>0.22009999999999999</v>
      </c>
      <c r="N2229" s="7">
        <f t="shared" si="126"/>
        <v>42.281444728466454</v>
      </c>
    </row>
    <row r="2230" spans="12:14" x14ac:dyDescent="0.25">
      <c r="L2230" s="22">
        <v>2202</v>
      </c>
      <c r="M2230" s="6">
        <f t="shared" si="127"/>
        <v>0.22020000000000001</v>
      </c>
      <c r="N2230" s="7">
        <f t="shared" si="126"/>
        <v>42.284820718882656</v>
      </c>
    </row>
    <row r="2231" spans="12:14" x14ac:dyDescent="0.25">
      <c r="L2231" s="22">
        <v>2203</v>
      </c>
      <c r="M2231" s="6">
        <f t="shared" si="127"/>
        <v>0.2203</v>
      </c>
      <c r="N2231" s="7">
        <f t="shared" si="126"/>
        <v>42.288195830204799</v>
      </c>
    </row>
    <row r="2232" spans="12:14" x14ac:dyDescent="0.25">
      <c r="L2232" s="22">
        <v>2204</v>
      </c>
      <c r="M2232" s="6">
        <f t="shared" si="127"/>
        <v>0.22040000000000001</v>
      </c>
      <c r="N2232" s="7">
        <f t="shared" si="126"/>
        <v>42.291570063274875</v>
      </c>
    </row>
    <row r="2233" spans="12:14" x14ac:dyDescent="0.25">
      <c r="L2233" s="22">
        <v>2205</v>
      </c>
      <c r="M2233" s="6">
        <f t="shared" si="127"/>
        <v>0.2205</v>
      </c>
      <c r="N2233" s="7">
        <f t="shared" si="126"/>
        <v>42.294943418933777</v>
      </c>
    </row>
    <row r="2234" spans="12:14" x14ac:dyDescent="0.25">
      <c r="L2234" s="22">
        <v>2206</v>
      </c>
      <c r="M2234" s="6">
        <f t="shared" si="127"/>
        <v>0.22059999999999999</v>
      </c>
      <c r="N2234" s="7">
        <f t="shared" si="126"/>
        <v>42.298315898021386</v>
      </c>
    </row>
    <row r="2235" spans="12:14" x14ac:dyDescent="0.25">
      <c r="L2235" s="22">
        <v>2207</v>
      </c>
      <c r="M2235" s="6">
        <f t="shared" si="127"/>
        <v>0.22070000000000001</v>
      </c>
      <c r="N2235" s="7">
        <f t="shared" si="126"/>
        <v>42.30168750137652</v>
      </c>
    </row>
    <row r="2236" spans="12:14" x14ac:dyDescent="0.25">
      <c r="L2236" s="22">
        <v>2208</v>
      </c>
      <c r="M2236" s="6">
        <f t="shared" si="127"/>
        <v>0.2208</v>
      </c>
      <c r="N2236" s="7">
        <f t="shared" si="126"/>
        <v>42.305058229836931</v>
      </c>
    </row>
    <row r="2237" spans="12:14" x14ac:dyDescent="0.25">
      <c r="L2237" s="22">
        <v>2209</v>
      </c>
      <c r="M2237" s="6">
        <f t="shared" si="127"/>
        <v>0.22090000000000001</v>
      </c>
      <c r="N2237" s="7">
        <f t="shared" si="126"/>
        <v>42.308428084239331</v>
      </c>
    </row>
    <row r="2238" spans="12:14" x14ac:dyDescent="0.25">
      <c r="L2238" s="22">
        <v>2210</v>
      </c>
      <c r="M2238" s="6">
        <f t="shared" si="127"/>
        <v>0.221</v>
      </c>
      <c r="N2238" s="7">
        <f t="shared" si="126"/>
        <v>42.311797065419377</v>
      </c>
    </row>
    <row r="2239" spans="12:14" x14ac:dyDescent="0.25">
      <c r="L2239" s="22">
        <v>2211</v>
      </c>
      <c r="M2239" s="6">
        <f t="shared" si="127"/>
        <v>0.22109999999999999</v>
      </c>
      <c r="N2239" s="7">
        <f t="shared" si="126"/>
        <v>42.315165174211693</v>
      </c>
    </row>
    <row r="2240" spans="12:14" x14ac:dyDescent="0.25">
      <c r="L2240" s="22">
        <v>2212</v>
      </c>
      <c r="M2240" s="6">
        <f t="shared" si="127"/>
        <v>0.22120000000000001</v>
      </c>
      <c r="N2240" s="7">
        <f t="shared" si="126"/>
        <v>42.318532411449866</v>
      </c>
    </row>
    <row r="2241" spans="12:14" x14ac:dyDescent="0.25">
      <c r="L2241" s="22">
        <v>2213</v>
      </c>
      <c r="M2241" s="6">
        <f t="shared" si="127"/>
        <v>0.2213</v>
      </c>
      <c r="N2241" s="7">
        <f t="shared" si="126"/>
        <v>42.321898777966396</v>
      </c>
    </row>
    <row r="2242" spans="12:14" x14ac:dyDescent="0.25">
      <c r="L2242" s="22">
        <v>2214</v>
      </c>
      <c r="M2242" s="6">
        <f t="shared" si="127"/>
        <v>0.22140000000000001</v>
      </c>
      <c r="N2242" s="7">
        <f t="shared" si="126"/>
        <v>42.325264274592804</v>
      </c>
    </row>
    <row r="2243" spans="12:14" x14ac:dyDescent="0.25">
      <c r="L2243" s="22">
        <v>2215</v>
      </c>
      <c r="M2243" s="6">
        <f t="shared" si="127"/>
        <v>0.2215</v>
      </c>
      <c r="N2243" s="7">
        <f t="shared" si="126"/>
        <v>42.328628902159515</v>
      </c>
    </row>
    <row r="2244" spans="12:14" x14ac:dyDescent="0.25">
      <c r="L2244" s="22">
        <v>2216</v>
      </c>
      <c r="M2244" s="6">
        <f t="shared" si="127"/>
        <v>0.22159999999999999</v>
      </c>
      <c r="N2244" s="7">
        <f t="shared" si="126"/>
        <v>42.33199266149596</v>
      </c>
    </row>
    <row r="2245" spans="12:14" x14ac:dyDescent="0.25">
      <c r="L2245" s="22">
        <v>2217</v>
      </c>
      <c r="M2245" s="6">
        <f t="shared" si="127"/>
        <v>0.22170000000000001</v>
      </c>
      <c r="N2245" s="7">
        <f t="shared" si="126"/>
        <v>42.335355553430531</v>
      </c>
    </row>
    <row r="2246" spans="12:14" x14ac:dyDescent="0.25">
      <c r="L2246" s="22">
        <v>2218</v>
      </c>
      <c r="M2246" s="6">
        <f t="shared" si="127"/>
        <v>0.2218</v>
      </c>
      <c r="N2246" s="7">
        <f t="shared" si="126"/>
        <v>42.338717578790551</v>
      </c>
    </row>
    <row r="2247" spans="12:14" x14ac:dyDescent="0.25">
      <c r="L2247" s="22">
        <v>2219</v>
      </c>
      <c r="M2247" s="6">
        <f t="shared" si="127"/>
        <v>0.22189999999999999</v>
      </c>
      <c r="N2247" s="7">
        <f t="shared" si="126"/>
        <v>42.34207873840235</v>
      </c>
    </row>
    <row r="2248" spans="12:14" x14ac:dyDescent="0.25">
      <c r="L2248" s="22">
        <v>2220</v>
      </c>
      <c r="M2248" s="6">
        <f t="shared" si="127"/>
        <v>0.222</v>
      </c>
      <c r="N2248" s="7">
        <f t="shared" si="126"/>
        <v>42.345439033091218</v>
      </c>
    </row>
    <row r="2249" spans="12:14" x14ac:dyDescent="0.25">
      <c r="L2249" s="22">
        <v>2221</v>
      </c>
      <c r="M2249" s="6">
        <f t="shared" si="127"/>
        <v>0.22209999999999999</v>
      </c>
      <c r="N2249" s="7">
        <f t="shared" si="126"/>
        <v>42.348798463681412</v>
      </c>
    </row>
    <row r="2250" spans="12:14" x14ac:dyDescent="0.25">
      <c r="L2250" s="22">
        <v>2222</v>
      </c>
      <c r="M2250" s="6">
        <f t="shared" si="127"/>
        <v>0.22220000000000001</v>
      </c>
      <c r="N2250" s="7">
        <f t="shared" si="126"/>
        <v>42.352157030996175</v>
      </c>
    </row>
    <row r="2251" spans="12:14" x14ac:dyDescent="0.25">
      <c r="L2251" s="22">
        <v>2223</v>
      </c>
      <c r="M2251" s="6">
        <f t="shared" si="127"/>
        <v>0.2223</v>
      </c>
      <c r="N2251" s="7">
        <f t="shared" si="126"/>
        <v>42.355514735857689</v>
      </c>
    </row>
    <row r="2252" spans="12:14" x14ac:dyDescent="0.25">
      <c r="L2252" s="22">
        <v>2224</v>
      </c>
      <c r="M2252" s="6">
        <f t="shared" si="127"/>
        <v>0.22239999999999999</v>
      </c>
      <c r="N2252" s="7">
        <f t="shared" si="126"/>
        <v>42.358871579087165</v>
      </c>
    </row>
    <row r="2253" spans="12:14" x14ac:dyDescent="0.25">
      <c r="L2253" s="22">
        <v>2225</v>
      </c>
      <c r="M2253" s="6">
        <f t="shared" si="127"/>
        <v>0.2225</v>
      </c>
      <c r="N2253" s="7">
        <f t="shared" si="126"/>
        <v>42.362227561504774</v>
      </c>
    </row>
    <row r="2254" spans="12:14" x14ac:dyDescent="0.25">
      <c r="L2254" s="22">
        <v>2226</v>
      </c>
      <c r="M2254" s="6">
        <f t="shared" si="127"/>
        <v>0.22259999999999999</v>
      </c>
      <c r="N2254" s="7">
        <f t="shared" si="126"/>
        <v>42.365582683929645</v>
      </c>
    </row>
    <row r="2255" spans="12:14" x14ac:dyDescent="0.25">
      <c r="L2255" s="22">
        <v>2227</v>
      </c>
      <c r="M2255" s="6">
        <f t="shared" si="127"/>
        <v>0.22270000000000001</v>
      </c>
      <c r="N2255" s="7">
        <f t="shared" si="126"/>
        <v>42.368936947179932</v>
      </c>
    </row>
    <row r="2256" spans="12:14" x14ac:dyDescent="0.25">
      <c r="L2256" s="22">
        <v>2228</v>
      </c>
      <c r="M2256" s="6">
        <f t="shared" si="127"/>
        <v>0.2228</v>
      </c>
      <c r="N2256" s="7">
        <f t="shared" si="126"/>
        <v>42.372290352072746</v>
      </c>
    </row>
    <row r="2257" spans="12:14" x14ac:dyDescent="0.25">
      <c r="L2257" s="22">
        <v>2229</v>
      </c>
      <c r="M2257" s="6">
        <f t="shared" si="127"/>
        <v>0.22289999999999999</v>
      </c>
      <c r="N2257" s="7">
        <f t="shared" si="126"/>
        <v>42.375642899424179</v>
      </c>
    </row>
    <row r="2258" spans="12:14" x14ac:dyDescent="0.25">
      <c r="L2258" s="22">
        <v>2230</v>
      </c>
      <c r="M2258" s="6">
        <f t="shared" si="127"/>
        <v>0.223</v>
      </c>
      <c r="N2258" s="7">
        <f t="shared" si="126"/>
        <v>42.378994590049331</v>
      </c>
    </row>
    <row r="2259" spans="12:14" x14ac:dyDescent="0.25">
      <c r="L2259" s="22">
        <v>2231</v>
      </c>
      <c r="M2259" s="6">
        <f t="shared" si="127"/>
        <v>0.22309999999999999</v>
      </c>
      <c r="N2259" s="7">
        <f t="shared" si="126"/>
        <v>42.382345424762292</v>
      </c>
    </row>
    <row r="2260" spans="12:14" x14ac:dyDescent="0.25">
      <c r="L2260" s="22">
        <v>2232</v>
      </c>
      <c r="M2260" s="6">
        <f t="shared" si="127"/>
        <v>0.22320000000000001</v>
      </c>
      <c r="N2260" s="7">
        <f t="shared" si="126"/>
        <v>42.385695404376122</v>
      </c>
    </row>
    <row r="2261" spans="12:14" x14ac:dyDescent="0.25">
      <c r="L2261" s="22">
        <v>2233</v>
      </c>
      <c r="M2261" s="6">
        <f t="shared" si="127"/>
        <v>0.2233</v>
      </c>
      <c r="N2261" s="7">
        <f t="shared" si="126"/>
        <v>42.389044529702922</v>
      </c>
    </row>
    <row r="2262" spans="12:14" x14ac:dyDescent="0.25">
      <c r="L2262" s="22">
        <v>2234</v>
      </c>
      <c r="M2262" s="6">
        <f t="shared" si="127"/>
        <v>0.22339999999999999</v>
      </c>
      <c r="N2262" s="7">
        <f t="shared" si="126"/>
        <v>42.392392801553711</v>
      </c>
    </row>
    <row r="2263" spans="12:14" x14ac:dyDescent="0.25">
      <c r="L2263" s="22">
        <v>2235</v>
      </c>
      <c r="M2263" s="6">
        <f t="shared" si="127"/>
        <v>0.2235</v>
      </c>
      <c r="N2263" s="7">
        <f t="shared" si="126"/>
        <v>42.395740220738588</v>
      </c>
    </row>
    <row r="2264" spans="12:14" x14ac:dyDescent="0.25">
      <c r="L2264" s="22">
        <v>2236</v>
      </c>
      <c r="M2264" s="6">
        <f t="shared" si="127"/>
        <v>0.22359999999999999</v>
      </c>
      <c r="N2264" s="7">
        <f t="shared" si="126"/>
        <v>42.399086788066597</v>
      </c>
    </row>
    <row r="2265" spans="12:14" x14ac:dyDescent="0.25">
      <c r="L2265" s="22">
        <v>2237</v>
      </c>
      <c r="M2265" s="6">
        <f t="shared" si="127"/>
        <v>0.22370000000000001</v>
      </c>
      <c r="N2265" s="7">
        <f t="shared" si="126"/>
        <v>42.402432504345811</v>
      </c>
    </row>
    <row r="2266" spans="12:14" x14ac:dyDescent="0.25">
      <c r="L2266" s="22">
        <v>2238</v>
      </c>
      <c r="M2266" s="6">
        <f t="shared" si="127"/>
        <v>0.2238</v>
      </c>
      <c r="N2266" s="7">
        <f t="shared" si="126"/>
        <v>42.405777370383284</v>
      </c>
    </row>
    <row r="2267" spans="12:14" x14ac:dyDescent="0.25">
      <c r="L2267" s="22">
        <v>2239</v>
      </c>
      <c r="M2267" s="6">
        <f t="shared" si="127"/>
        <v>0.22389999999999999</v>
      </c>
      <c r="N2267" s="7">
        <f t="shared" si="126"/>
        <v>42.409121386985078</v>
      </c>
    </row>
    <row r="2268" spans="12:14" x14ac:dyDescent="0.25">
      <c r="L2268" s="22">
        <v>2240</v>
      </c>
      <c r="M2268" s="6">
        <f t="shared" si="127"/>
        <v>0.224</v>
      </c>
      <c r="N2268" s="7">
        <f t="shared" si="126"/>
        <v>42.412464554956294</v>
      </c>
    </row>
    <row r="2269" spans="12:14" x14ac:dyDescent="0.25">
      <c r="L2269" s="22">
        <v>2241</v>
      </c>
      <c r="M2269" s="6">
        <f t="shared" si="127"/>
        <v>0.22409999999999999</v>
      </c>
      <c r="N2269" s="7">
        <f t="shared" ref="N2269:N2332" si="128">_xlfn.NORM.INV(M2269,$B$4,$E$4)</f>
        <v>42.415806875100991</v>
      </c>
    </row>
    <row r="2270" spans="12:14" x14ac:dyDescent="0.25">
      <c r="L2270" s="22">
        <v>2242</v>
      </c>
      <c r="M2270" s="6">
        <f t="shared" ref="M2270:M2333" si="129">$L2270/(9999+1)</f>
        <v>0.22420000000000001</v>
      </c>
      <c r="N2270" s="7">
        <f t="shared" si="128"/>
        <v>42.419148348222272</v>
      </c>
    </row>
    <row r="2271" spans="12:14" x14ac:dyDescent="0.25">
      <c r="L2271" s="22">
        <v>2243</v>
      </c>
      <c r="M2271" s="6">
        <f t="shared" si="129"/>
        <v>0.2243</v>
      </c>
      <c r="N2271" s="7">
        <f t="shared" si="128"/>
        <v>42.422488975122249</v>
      </c>
    </row>
    <row r="2272" spans="12:14" x14ac:dyDescent="0.25">
      <c r="L2272" s="22">
        <v>2244</v>
      </c>
      <c r="M2272" s="6">
        <f t="shared" si="129"/>
        <v>0.22439999999999999</v>
      </c>
      <c r="N2272" s="7">
        <f t="shared" si="128"/>
        <v>42.425828756602037</v>
      </c>
    </row>
    <row r="2273" spans="12:14" x14ac:dyDescent="0.25">
      <c r="L2273" s="22">
        <v>2245</v>
      </c>
      <c r="M2273" s="6">
        <f t="shared" si="129"/>
        <v>0.22450000000000001</v>
      </c>
      <c r="N2273" s="7">
        <f t="shared" si="128"/>
        <v>42.429167693461757</v>
      </c>
    </row>
    <row r="2274" spans="12:14" x14ac:dyDescent="0.25">
      <c r="L2274" s="22">
        <v>2246</v>
      </c>
      <c r="M2274" s="6">
        <f t="shared" si="129"/>
        <v>0.22459999999999999</v>
      </c>
      <c r="N2274" s="7">
        <f t="shared" si="128"/>
        <v>42.432505786500563</v>
      </c>
    </row>
    <row r="2275" spans="12:14" x14ac:dyDescent="0.25">
      <c r="L2275" s="22">
        <v>2247</v>
      </c>
      <c r="M2275" s="6">
        <f t="shared" si="129"/>
        <v>0.22470000000000001</v>
      </c>
      <c r="N2275" s="7">
        <f t="shared" si="128"/>
        <v>42.43584303651663</v>
      </c>
    </row>
    <row r="2276" spans="12:14" x14ac:dyDescent="0.25">
      <c r="L2276" s="22">
        <v>2248</v>
      </c>
      <c r="M2276" s="6">
        <f t="shared" si="129"/>
        <v>0.2248</v>
      </c>
      <c r="N2276" s="7">
        <f t="shared" si="128"/>
        <v>42.439179444307129</v>
      </c>
    </row>
    <row r="2277" spans="12:14" x14ac:dyDescent="0.25">
      <c r="L2277" s="22">
        <v>2249</v>
      </c>
      <c r="M2277" s="6">
        <f t="shared" si="129"/>
        <v>0.22489999999999999</v>
      </c>
      <c r="N2277" s="7">
        <f t="shared" si="128"/>
        <v>42.442515010668281</v>
      </c>
    </row>
    <row r="2278" spans="12:14" x14ac:dyDescent="0.25">
      <c r="L2278" s="22">
        <v>2250</v>
      </c>
      <c r="M2278" s="6">
        <f t="shared" si="129"/>
        <v>0.22500000000000001</v>
      </c>
      <c r="N2278" s="7">
        <f t="shared" si="128"/>
        <v>42.44584973639531</v>
      </c>
    </row>
    <row r="2279" spans="12:14" x14ac:dyDescent="0.25">
      <c r="L2279" s="22">
        <v>2251</v>
      </c>
      <c r="M2279" s="6">
        <f t="shared" si="129"/>
        <v>0.22509999999999999</v>
      </c>
      <c r="N2279" s="7">
        <f t="shared" si="128"/>
        <v>42.449183622282476</v>
      </c>
    </row>
    <row r="2280" spans="12:14" x14ac:dyDescent="0.25">
      <c r="L2280" s="22">
        <v>2252</v>
      </c>
      <c r="M2280" s="6">
        <f t="shared" si="129"/>
        <v>0.22520000000000001</v>
      </c>
      <c r="N2280" s="7">
        <f t="shared" si="128"/>
        <v>42.452516669123064</v>
      </c>
    </row>
    <row r="2281" spans="12:14" x14ac:dyDescent="0.25">
      <c r="L2281" s="22">
        <v>2253</v>
      </c>
      <c r="M2281" s="6">
        <f t="shared" si="129"/>
        <v>0.2253</v>
      </c>
      <c r="N2281" s="7">
        <f t="shared" si="128"/>
        <v>42.455848877709386</v>
      </c>
    </row>
    <row r="2282" spans="12:14" x14ac:dyDescent="0.25">
      <c r="L2282" s="22">
        <v>2254</v>
      </c>
      <c r="M2282" s="6">
        <f t="shared" si="129"/>
        <v>0.22539999999999999</v>
      </c>
      <c r="N2282" s="7">
        <f t="shared" si="128"/>
        <v>42.45918024883278</v>
      </c>
    </row>
    <row r="2283" spans="12:14" x14ac:dyDescent="0.25">
      <c r="L2283" s="22">
        <v>2255</v>
      </c>
      <c r="M2283" s="6">
        <f t="shared" si="129"/>
        <v>0.22550000000000001</v>
      </c>
      <c r="N2283" s="7">
        <f t="shared" si="128"/>
        <v>42.462510783283619</v>
      </c>
    </row>
    <row r="2284" spans="12:14" x14ac:dyDescent="0.25">
      <c r="L2284" s="22">
        <v>2256</v>
      </c>
      <c r="M2284" s="6">
        <f t="shared" si="129"/>
        <v>0.22559999999999999</v>
      </c>
      <c r="N2284" s="7">
        <f t="shared" si="128"/>
        <v>42.465840481851316</v>
      </c>
    </row>
    <row r="2285" spans="12:14" x14ac:dyDescent="0.25">
      <c r="L2285" s="22">
        <v>2257</v>
      </c>
      <c r="M2285" s="6">
        <f t="shared" si="129"/>
        <v>0.22570000000000001</v>
      </c>
      <c r="N2285" s="7">
        <f t="shared" si="128"/>
        <v>42.469169345324318</v>
      </c>
    </row>
    <row r="2286" spans="12:14" x14ac:dyDescent="0.25">
      <c r="L2286" s="22">
        <v>2258</v>
      </c>
      <c r="M2286" s="6">
        <f t="shared" si="129"/>
        <v>0.2258</v>
      </c>
      <c r="N2286" s="7">
        <f t="shared" si="128"/>
        <v>42.472497374490096</v>
      </c>
    </row>
    <row r="2287" spans="12:14" x14ac:dyDescent="0.25">
      <c r="L2287" s="22">
        <v>2259</v>
      </c>
      <c r="M2287" s="6">
        <f t="shared" si="129"/>
        <v>0.22589999999999999</v>
      </c>
      <c r="N2287" s="7">
        <f t="shared" si="128"/>
        <v>42.47582457013516</v>
      </c>
    </row>
    <row r="2288" spans="12:14" x14ac:dyDescent="0.25">
      <c r="L2288" s="22">
        <v>2260</v>
      </c>
      <c r="M2288" s="6">
        <f t="shared" si="129"/>
        <v>0.22600000000000001</v>
      </c>
      <c r="N2288" s="7">
        <f t="shared" si="128"/>
        <v>42.479150933045084</v>
      </c>
    </row>
    <row r="2289" spans="12:14" x14ac:dyDescent="0.25">
      <c r="L2289" s="22">
        <v>2261</v>
      </c>
      <c r="M2289" s="6">
        <f t="shared" si="129"/>
        <v>0.2261</v>
      </c>
      <c r="N2289" s="7">
        <f t="shared" si="128"/>
        <v>42.482476464004456</v>
      </c>
    </row>
    <row r="2290" spans="12:14" x14ac:dyDescent="0.25">
      <c r="L2290" s="22">
        <v>2262</v>
      </c>
      <c r="M2290" s="6">
        <f t="shared" si="129"/>
        <v>0.22620000000000001</v>
      </c>
      <c r="N2290" s="7">
        <f t="shared" si="128"/>
        <v>42.485801163796928</v>
      </c>
    </row>
    <row r="2291" spans="12:14" x14ac:dyDescent="0.25">
      <c r="L2291" s="22">
        <v>2263</v>
      </c>
      <c r="M2291" s="6">
        <f t="shared" si="129"/>
        <v>0.2263</v>
      </c>
      <c r="N2291" s="7">
        <f t="shared" si="128"/>
        <v>42.489125033205184</v>
      </c>
    </row>
    <row r="2292" spans="12:14" x14ac:dyDescent="0.25">
      <c r="L2292" s="22">
        <v>2264</v>
      </c>
      <c r="M2292" s="6">
        <f t="shared" si="129"/>
        <v>0.22639999999999999</v>
      </c>
      <c r="N2292" s="7">
        <f t="shared" si="128"/>
        <v>42.492448073010948</v>
      </c>
    </row>
    <row r="2293" spans="12:14" x14ac:dyDescent="0.25">
      <c r="L2293" s="22">
        <v>2265</v>
      </c>
      <c r="M2293" s="6">
        <f t="shared" si="129"/>
        <v>0.22650000000000001</v>
      </c>
      <c r="N2293" s="7">
        <f t="shared" si="128"/>
        <v>42.495770283995022</v>
      </c>
    </row>
    <row r="2294" spans="12:14" x14ac:dyDescent="0.25">
      <c r="L2294" s="22">
        <v>2266</v>
      </c>
      <c r="M2294" s="6">
        <f t="shared" si="129"/>
        <v>0.2266</v>
      </c>
      <c r="N2294" s="7">
        <f t="shared" si="128"/>
        <v>42.499091666937225</v>
      </c>
    </row>
    <row r="2295" spans="12:14" x14ac:dyDescent="0.25">
      <c r="L2295" s="22">
        <v>2267</v>
      </c>
      <c r="M2295" s="6">
        <f t="shared" si="129"/>
        <v>0.22670000000000001</v>
      </c>
      <c r="N2295" s="7">
        <f t="shared" si="128"/>
        <v>42.502412222616449</v>
      </c>
    </row>
    <row r="2296" spans="12:14" x14ac:dyDescent="0.25">
      <c r="L2296" s="22">
        <v>2268</v>
      </c>
      <c r="M2296" s="6">
        <f t="shared" si="129"/>
        <v>0.2268</v>
      </c>
      <c r="N2296" s="7">
        <f t="shared" si="128"/>
        <v>42.505731951810638</v>
      </c>
    </row>
    <row r="2297" spans="12:14" x14ac:dyDescent="0.25">
      <c r="L2297" s="22">
        <v>2269</v>
      </c>
      <c r="M2297" s="6">
        <f t="shared" si="129"/>
        <v>0.22689999999999999</v>
      </c>
      <c r="N2297" s="7">
        <f t="shared" si="128"/>
        <v>42.509050855296778</v>
      </c>
    </row>
    <row r="2298" spans="12:14" x14ac:dyDescent="0.25">
      <c r="L2298" s="22">
        <v>2270</v>
      </c>
      <c r="M2298" s="6">
        <f t="shared" si="129"/>
        <v>0.22700000000000001</v>
      </c>
      <c r="N2298" s="7">
        <f t="shared" si="128"/>
        <v>42.512368933850915</v>
      </c>
    </row>
    <row r="2299" spans="12:14" x14ac:dyDescent="0.25">
      <c r="L2299" s="22">
        <v>2271</v>
      </c>
      <c r="M2299" s="6">
        <f t="shared" si="129"/>
        <v>0.2271</v>
      </c>
      <c r="N2299" s="7">
        <f t="shared" si="128"/>
        <v>42.515686188248154</v>
      </c>
    </row>
    <row r="2300" spans="12:14" x14ac:dyDescent="0.25">
      <c r="L2300" s="22">
        <v>2272</v>
      </c>
      <c r="M2300" s="6">
        <f t="shared" si="129"/>
        <v>0.22720000000000001</v>
      </c>
      <c r="N2300" s="7">
        <f t="shared" si="128"/>
        <v>42.519002619262693</v>
      </c>
    </row>
    <row r="2301" spans="12:14" x14ac:dyDescent="0.25">
      <c r="L2301" s="22">
        <v>2273</v>
      </c>
      <c r="M2301" s="6">
        <f t="shared" si="129"/>
        <v>0.2273</v>
      </c>
      <c r="N2301" s="7">
        <f t="shared" si="128"/>
        <v>42.522318227667725</v>
      </c>
    </row>
    <row r="2302" spans="12:14" x14ac:dyDescent="0.25">
      <c r="L2302" s="22">
        <v>2274</v>
      </c>
      <c r="M2302" s="6">
        <f t="shared" si="129"/>
        <v>0.22739999999999999</v>
      </c>
      <c r="N2302" s="7">
        <f t="shared" si="128"/>
        <v>42.525633014235559</v>
      </c>
    </row>
    <row r="2303" spans="12:14" x14ac:dyDescent="0.25">
      <c r="L2303" s="22">
        <v>2275</v>
      </c>
      <c r="M2303" s="6">
        <f t="shared" si="129"/>
        <v>0.22750000000000001</v>
      </c>
      <c r="N2303" s="7">
        <f t="shared" si="128"/>
        <v>42.528946979737555</v>
      </c>
    </row>
    <row r="2304" spans="12:14" x14ac:dyDescent="0.25">
      <c r="L2304" s="22">
        <v>2276</v>
      </c>
      <c r="M2304" s="6">
        <f t="shared" si="129"/>
        <v>0.2276</v>
      </c>
      <c r="N2304" s="7">
        <f t="shared" si="128"/>
        <v>42.532260124944123</v>
      </c>
    </row>
    <row r="2305" spans="12:14" x14ac:dyDescent="0.25">
      <c r="L2305" s="22">
        <v>2277</v>
      </c>
      <c r="M2305" s="6">
        <f t="shared" si="129"/>
        <v>0.22770000000000001</v>
      </c>
      <c r="N2305" s="7">
        <f t="shared" si="128"/>
        <v>42.53557245062477</v>
      </c>
    </row>
    <row r="2306" spans="12:14" x14ac:dyDescent="0.25">
      <c r="L2306" s="22">
        <v>2278</v>
      </c>
      <c r="M2306" s="6">
        <f t="shared" si="129"/>
        <v>0.2278</v>
      </c>
      <c r="N2306" s="7">
        <f t="shared" si="128"/>
        <v>42.538883957548045</v>
      </c>
    </row>
    <row r="2307" spans="12:14" x14ac:dyDescent="0.25">
      <c r="L2307" s="22">
        <v>2279</v>
      </c>
      <c r="M2307" s="6">
        <f t="shared" si="129"/>
        <v>0.22789999999999999</v>
      </c>
      <c r="N2307" s="7">
        <f t="shared" si="128"/>
        <v>42.54219464648159</v>
      </c>
    </row>
    <row r="2308" spans="12:14" x14ac:dyDescent="0.25">
      <c r="L2308" s="22">
        <v>2280</v>
      </c>
      <c r="M2308" s="6">
        <f t="shared" si="129"/>
        <v>0.22800000000000001</v>
      </c>
      <c r="N2308" s="7">
        <f t="shared" si="128"/>
        <v>42.545504518192104</v>
      </c>
    </row>
    <row r="2309" spans="12:14" x14ac:dyDescent="0.25">
      <c r="L2309" s="22">
        <v>2281</v>
      </c>
      <c r="M2309" s="6">
        <f t="shared" si="129"/>
        <v>0.2281</v>
      </c>
      <c r="N2309" s="7">
        <f t="shared" si="128"/>
        <v>42.548813573445372</v>
      </c>
    </row>
    <row r="2310" spans="12:14" x14ac:dyDescent="0.25">
      <c r="L2310" s="22">
        <v>2282</v>
      </c>
      <c r="M2310" s="6">
        <f t="shared" si="129"/>
        <v>0.22819999999999999</v>
      </c>
      <c r="N2310" s="7">
        <f t="shared" si="128"/>
        <v>42.552121813006245</v>
      </c>
    </row>
    <row r="2311" spans="12:14" x14ac:dyDescent="0.25">
      <c r="L2311" s="22">
        <v>2283</v>
      </c>
      <c r="M2311" s="6">
        <f t="shared" si="129"/>
        <v>0.2283</v>
      </c>
      <c r="N2311" s="7">
        <f t="shared" si="128"/>
        <v>42.555429237638656</v>
      </c>
    </row>
    <row r="2312" spans="12:14" x14ac:dyDescent="0.25">
      <c r="L2312" s="22">
        <v>2284</v>
      </c>
      <c r="M2312" s="6">
        <f t="shared" si="129"/>
        <v>0.22839999999999999</v>
      </c>
      <c r="N2312" s="7">
        <f t="shared" si="128"/>
        <v>42.55873584810562</v>
      </c>
    </row>
    <row r="2313" spans="12:14" x14ac:dyDescent="0.25">
      <c r="L2313" s="22">
        <v>2285</v>
      </c>
      <c r="M2313" s="6">
        <f t="shared" si="129"/>
        <v>0.22850000000000001</v>
      </c>
      <c r="N2313" s="7">
        <f t="shared" si="128"/>
        <v>42.562041645169217</v>
      </c>
    </row>
    <row r="2314" spans="12:14" x14ac:dyDescent="0.25">
      <c r="L2314" s="22">
        <v>2286</v>
      </c>
      <c r="M2314" s="6">
        <f t="shared" si="129"/>
        <v>0.2286</v>
      </c>
      <c r="N2314" s="7">
        <f t="shared" si="128"/>
        <v>42.565346629590636</v>
      </c>
    </row>
    <row r="2315" spans="12:14" x14ac:dyDescent="0.25">
      <c r="L2315" s="22">
        <v>2287</v>
      </c>
      <c r="M2315" s="6">
        <f t="shared" si="129"/>
        <v>0.22869999999999999</v>
      </c>
      <c r="N2315" s="7">
        <f t="shared" si="128"/>
        <v>42.568650802130122</v>
      </c>
    </row>
    <row r="2316" spans="12:14" x14ac:dyDescent="0.25">
      <c r="L2316" s="22">
        <v>2288</v>
      </c>
      <c r="M2316" s="6">
        <f t="shared" si="129"/>
        <v>0.2288</v>
      </c>
      <c r="N2316" s="7">
        <f t="shared" si="128"/>
        <v>42.571954163547026</v>
      </c>
    </row>
    <row r="2317" spans="12:14" x14ac:dyDescent="0.25">
      <c r="L2317" s="22">
        <v>2289</v>
      </c>
      <c r="M2317" s="6">
        <f t="shared" si="129"/>
        <v>0.22889999999999999</v>
      </c>
      <c r="N2317" s="7">
        <f t="shared" si="128"/>
        <v>42.575256714599782</v>
      </c>
    </row>
    <row r="2318" spans="12:14" x14ac:dyDescent="0.25">
      <c r="L2318" s="22">
        <v>2290</v>
      </c>
      <c r="M2318" s="6">
        <f t="shared" si="129"/>
        <v>0.22900000000000001</v>
      </c>
      <c r="N2318" s="7">
        <f t="shared" si="128"/>
        <v>42.578558456045904</v>
      </c>
    </row>
    <row r="2319" spans="12:14" x14ac:dyDescent="0.25">
      <c r="L2319" s="22">
        <v>2291</v>
      </c>
      <c r="M2319" s="6">
        <f t="shared" si="129"/>
        <v>0.2291</v>
      </c>
      <c r="N2319" s="7">
        <f t="shared" si="128"/>
        <v>42.581859388642002</v>
      </c>
    </row>
    <row r="2320" spans="12:14" x14ac:dyDescent="0.25">
      <c r="L2320" s="22">
        <v>2292</v>
      </c>
      <c r="M2320" s="6">
        <f t="shared" si="129"/>
        <v>0.22919999999999999</v>
      </c>
      <c r="N2320" s="7">
        <f t="shared" si="128"/>
        <v>42.585159513143779</v>
      </c>
    </row>
    <row r="2321" spans="12:14" x14ac:dyDescent="0.25">
      <c r="L2321" s="22">
        <v>2293</v>
      </c>
      <c r="M2321" s="6">
        <f t="shared" si="129"/>
        <v>0.2293</v>
      </c>
      <c r="N2321" s="7">
        <f t="shared" si="128"/>
        <v>42.588458830306031</v>
      </c>
    </row>
    <row r="2322" spans="12:14" x14ac:dyDescent="0.25">
      <c r="L2322" s="22">
        <v>2294</v>
      </c>
      <c r="M2322" s="6">
        <f t="shared" si="129"/>
        <v>0.22939999999999999</v>
      </c>
      <c r="N2322" s="7">
        <f t="shared" si="128"/>
        <v>42.59175734088263</v>
      </c>
    </row>
    <row r="2323" spans="12:14" x14ac:dyDescent="0.25">
      <c r="L2323" s="22">
        <v>2295</v>
      </c>
      <c r="M2323" s="6">
        <f t="shared" si="129"/>
        <v>0.22950000000000001</v>
      </c>
      <c r="N2323" s="7">
        <f t="shared" si="128"/>
        <v>42.59505504562658</v>
      </c>
    </row>
    <row r="2324" spans="12:14" x14ac:dyDescent="0.25">
      <c r="L2324" s="22">
        <v>2296</v>
      </c>
      <c r="M2324" s="6">
        <f t="shared" si="129"/>
        <v>0.2296</v>
      </c>
      <c r="N2324" s="7">
        <f t="shared" si="128"/>
        <v>42.598351945289956</v>
      </c>
    </row>
    <row r="2325" spans="12:14" x14ac:dyDescent="0.25">
      <c r="L2325" s="22">
        <v>2297</v>
      </c>
      <c r="M2325" s="6">
        <f t="shared" si="129"/>
        <v>0.22969999999999999</v>
      </c>
      <c r="N2325" s="7">
        <f t="shared" si="128"/>
        <v>42.601648040623935</v>
      </c>
    </row>
    <row r="2326" spans="12:14" x14ac:dyDescent="0.25">
      <c r="L2326" s="22">
        <v>2298</v>
      </c>
      <c r="M2326" s="6">
        <f t="shared" si="129"/>
        <v>0.2298</v>
      </c>
      <c r="N2326" s="7">
        <f t="shared" si="128"/>
        <v>42.604943332378802</v>
      </c>
    </row>
    <row r="2327" spans="12:14" x14ac:dyDescent="0.25">
      <c r="L2327" s="22">
        <v>2299</v>
      </c>
      <c r="M2327" s="6">
        <f t="shared" si="129"/>
        <v>0.22989999999999999</v>
      </c>
      <c r="N2327" s="7">
        <f t="shared" si="128"/>
        <v>42.608237821303959</v>
      </c>
    </row>
    <row r="2328" spans="12:14" x14ac:dyDescent="0.25">
      <c r="L2328" s="22">
        <v>2300</v>
      </c>
      <c r="M2328" s="6">
        <f t="shared" si="129"/>
        <v>0.23</v>
      </c>
      <c r="N2328" s="7">
        <f t="shared" si="128"/>
        <v>42.611531508147863</v>
      </c>
    </row>
    <row r="2329" spans="12:14" x14ac:dyDescent="0.25">
      <c r="L2329" s="22">
        <v>2301</v>
      </c>
      <c r="M2329" s="6">
        <f t="shared" si="129"/>
        <v>0.2301</v>
      </c>
      <c r="N2329" s="7">
        <f t="shared" si="128"/>
        <v>42.614824393658132</v>
      </c>
    </row>
    <row r="2330" spans="12:14" x14ac:dyDescent="0.25">
      <c r="L2330" s="22">
        <v>2302</v>
      </c>
      <c r="M2330" s="6">
        <f t="shared" si="129"/>
        <v>0.23019999999999999</v>
      </c>
      <c r="N2330" s="7">
        <f t="shared" si="128"/>
        <v>42.618116478581456</v>
      </c>
    </row>
    <row r="2331" spans="12:14" x14ac:dyDescent="0.25">
      <c r="L2331" s="22">
        <v>2303</v>
      </c>
      <c r="M2331" s="6">
        <f t="shared" si="129"/>
        <v>0.2303</v>
      </c>
      <c r="N2331" s="7">
        <f t="shared" si="128"/>
        <v>42.621407763663662</v>
      </c>
    </row>
    <row r="2332" spans="12:14" x14ac:dyDescent="0.25">
      <c r="L2332" s="22">
        <v>2304</v>
      </c>
      <c r="M2332" s="6">
        <f t="shared" si="129"/>
        <v>0.23039999999999999</v>
      </c>
      <c r="N2332" s="7">
        <f t="shared" si="128"/>
        <v>42.624698249649654</v>
      </c>
    </row>
    <row r="2333" spans="12:14" x14ac:dyDescent="0.25">
      <c r="L2333" s="22">
        <v>2305</v>
      </c>
      <c r="M2333" s="6">
        <f t="shared" si="129"/>
        <v>0.23050000000000001</v>
      </c>
      <c r="N2333" s="7">
        <f t="shared" ref="N2333:N2396" si="130">_xlfn.NORM.INV(M2333,$B$4,$E$4)</f>
        <v>42.627987937283457</v>
      </c>
    </row>
    <row r="2334" spans="12:14" x14ac:dyDescent="0.25">
      <c r="L2334" s="22">
        <v>2306</v>
      </c>
      <c r="M2334" s="6">
        <f t="shared" ref="M2334:M2397" si="131">$L2334/(9999+1)</f>
        <v>0.2306</v>
      </c>
      <c r="N2334" s="7">
        <f t="shared" si="130"/>
        <v>42.631276827308227</v>
      </c>
    </row>
    <row r="2335" spans="12:14" x14ac:dyDescent="0.25">
      <c r="L2335" s="22">
        <v>2307</v>
      </c>
      <c r="M2335" s="6">
        <f t="shared" si="131"/>
        <v>0.23069999999999999</v>
      </c>
      <c r="N2335" s="7">
        <f t="shared" si="130"/>
        <v>42.634564920466225</v>
      </c>
    </row>
    <row r="2336" spans="12:14" x14ac:dyDescent="0.25">
      <c r="L2336" s="22">
        <v>2308</v>
      </c>
      <c r="M2336" s="6">
        <f t="shared" si="131"/>
        <v>0.23080000000000001</v>
      </c>
      <c r="N2336" s="7">
        <f t="shared" si="130"/>
        <v>42.637852217498818</v>
      </c>
    </row>
    <row r="2337" spans="12:14" x14ac:dyDescent="0.25">
      <c r="L2337" s="22">
        <v>2309</v>
      </c>
      <c r="M2337" s="6">
        <f t="shared" si="131"/>
        <v>0.23089999999999999</v>
      </c>
      <c r="N2337" s="7">
        <f t="shared" si="130"/>
        <v>42.641138719146497</v>
      </c>
    </row>
    <row r="2338" spans="12:14" x14ac:dyDescent="0.25">
      <c r="L2338" s="22">
        <v>2310</v>
      </c>
      <c r="M2338" s="6">
        <f t="shared" si="131"/>
        <v>0.23100000000000001</v>
      </c>
      <c r="N2338" s="7">
        <f t="shared" si="130"/>
        <v>42.644424426148895</v>
      </c>
    </row>
    <row r="2339" spans="12:14" x14ac:dyDescent="0.25">
      <c r="L2339" s="22">
        <v>2311</v>
      </c>
      <c r="M2339" s="6">
        <f t="shared" si="131"/>
        <v>0.2311</v>
      </c>
      <c r="N2339" s="7">
        <f t="shared" si="130"/>
        <v>42.647709339244713</v>
      </c>
    </row>
    <row r="2340" spans="12:14" x14ac:dyDescent="0.25">
      <c r="L2340" s="22">
        <v>2312</v>
      </c>
      <c r="M2340" s="6">
        <f t="shared" si="131"/>
        <v>0.23119999999999999</v>
      </c>
      <c r="N2340" s="7">
        <f t="shared" si="130"/>
        <v>42.650993459171829</v>
      </c>
    </row>
    <row r="2341" spans="12:14" x14ac:dyDescent="0.25">
      <c r="L2341" s="22">
        <v>2313</v>
      </c>
      <c r="M2341" s="6">
        <f t="shared" si="131"/>
        <v>0.23130000000000001</v>
      </c>
      <c r="N2341" s="7">
        <f t="shared" si="130"/>
        <v>42.654276786667204</v>
      </c>
    </row>
    <row r="2342" spans="12:14" x14ac:dyDescent="0.25">
      <c r="L2342" s="22">
        <v>2314</v>
      </c>
      <c r="M2342" s="6">
        <f t="shared" si="131"/>
        <v>0.23139999999999999</v>
      </c>
      <c r="N2342" s="7">
        <f t="shared" si="130"/>
        <v>42.657559322466945</v>
      </c>
    </row>
    <row r="2343" spans="12:14" x14ac:dyDescent="0.25">
      <c r="L2343" s="22">
        <v>2315</v>
      </c>
      <c r="M2343" s="6">
        <f t="shared" si="131"/>
        <v>0.23150000000000001</v>
      </c>
      <c r="N2343" s="7">
        <f t="shared" si="130"/>
        <v>42.660841067306293</v>
      </c>
    </row>
    <row r="2344" spans="12:14" x14ac:dyDescent="0.25">
      <c r="L2344" s="22">
        <v>2316</v>
      </c>
      <c r="M2344" s="6">
        <f t="shared" si="131"/>
        <v>0.2316</v>
      </c>
      <c r="N2344" s="7">
        <f t="shared" si="130"/>
        <v>42.664122021919589</v>
      </c>
    </row>
    <row r="2345" spans="12:14" x14ac:dyDescent="0.25">
      <c r="L2345" s="22">
        <v>2317</v>
      </c>
      <c r="M2345" s="6">
        <f t="shared" si="131"/>
        <v>0.23169999999999999</v>
      </c>
      <c r="N2345" s="7">
        <f t="shared" si="130"/>
        <v>42.667402187040324</v>
      </c>
    </row>
    <row r="2346" spans="12:14" x14ac:dyDescent="0.25">
      <c r="L2346" s="22">
        <v>2318</v>
      </c>
      <c r="M2346" s="6">
        <f t="shared" si="131"/>
        <v>0.23180000000000001</v>
      </c>
      <c r="N2346" s="7">
        <f t="shared" si="130"/>
        <v>42.670681563401118</v>
      </c>
    </row>
    <row r="2347" spans="12:14" x14ac:dyDescent="0.25">
      <c r="L2347" s="22">
        <v>2319</v>
      </c>
      <c r="M2347" s="6">
        <f t="shared" si="131"/>
        <v>0.2319</v>
      </c>
      <c r="N2347" s="7">
        <f t="shared" si="130"/>
        <v>42.673960151733716</v>
      </c>
    </row>
    <row r="2348" spans="12:14" x14ac:dyDescent="0.25">
      <c r="L2348" s="22">
        <v>2320</v>
      </c>
      <c r="M2348" s="6">
        <f t="shared" si="131"/>
        <v>0.23200000000000001</v>
      </c>
      <c r="N2348" s="7">
        <f t="shared" si="130"/>
        <v>42.677237952769005</v>
      </c>
    </row>
    <row r="2349" spans="12:14" x14ac:dyDescent="0.25">
      <c r="L2349" s="22">
        <v>2321</v>
      </c>
      <c r="M2349" s="6">
        <f t="shared" si="131"/>
        <v>0.2321</v>
      </c>
      <c r="N2349" s="7">
        <f t="shared" si="130"/>
        <v>42.680514967237002</v>
      </c>
    </row>
    <row r="2350" spans="12:14" x14ac:dyDescent="0.25">
      <c r="L2350" s="22">
        <v>2322</v>
      </c>
      <c r="M2350" s="6">
        <f t="shared" si="131"/>
        <v>0.23219999999999999</v>
      </c>
      <c r="N2350" s="7">
        <f t="shared" si="130"/>
        <v>42.68379119586686</v>
      </c>
    </row>
    <row r="2351" spans="12:14" x14ac:dyDescent="0.25">
      <c r="L2351" s="22">
        <v>2323</v>
      </c>
      <c r="M2351" s="6">
        <f t="shared" si="131"/>
        <v>0.23230000000000001</v>
      </c>
      <c r="N2351" s="7">
        <f t="shared" si="130"/>
        <v>42.687066639386892</v>
      </c>
    </row>
    <row r="2352" spans="12:14" x14ac:dyDescent="0.25">
      <c r="L2352" s="22">
        <v>2324</v>
      </c>
      <c r="M2352" s="6">
        <f t="shared" si="131"/>
        <v>0.2324</v>
      </c>
      <c r="N2352" s="7">
        <f t="shared" si="130"/>
        <v>42.690341298524494</v>
      </c>
    </row>
    <row r="2353" spans="12:14" x14ac:dyDescent="0.25">
      <c r="L2353" s="22">
        <v>2325</v>
      </c>
      <c r="M2353" s="6">
        <f t="shared" si="131"/>
        <v>0.23250000000000001</v>
      </c>
      <c r="N2353" s="7">
        <f t="shared" si="130"/>
        <v>42.693615174006283</v>
      </c>
    </row>
    <row r="2354" spans="12:14" x14ac:dyDescent="0.25">
      <c r="L2354" s="22">
        <v>2326</v>
      </c>
      <c r="M2354" s="6">
        <f t="shared" si="131"/>
        <v>0.2326</v>
      </c>
      <c r="N2354" s="7">
        <f t="shared" si="130"/>
        <v>42.696888266557934</v>
      </c>
    </row>
    <row r="2355" spans="12:14" x14ac:dyDescent="0.25">
      <c r="L2355" s="22">
        <v>2327</v>
      </c>
      <c r="M2355" s="6">
        <f t="shared" si="131"/>
        <v>0.23269999999999999</v>
      </c>
      <c r="N2355" s="7">
        <f t="shared" si="130"/>
        <v>42.700160576904345</v>
      </c>
    </row>
    <row r="2356" spans="12:14" x14ac:dyDescent="0.25">
      <c r="L2356" s="22">
        <v>2328</v>
      </c>
      <c r="M2356" s="6">
        <f t="shared" si="131"/>
        <v>0.23280000000000001</v>
      </c>
      <c r="N2356" s="7">
        <f t="shared" si="130"/>
        <v>42.703432105769494</v>
      </c>
    </row>
    <row r="2357" spans="12:14" x14ac:dyDescent="0.25">
      <c r="L2357" s="22">
        <v>2329</v>
      </c>
      <c r="M2357" s="6">
        <f t="shared" si="131"/>
        <v>0.2329</v>
      </c>
      <c r="N2357" s="7">
        <f t="shared" si="130"/>
        <v>42.70670285387655</v>
      </c>
    </row>
    <row r="2358" spans="12:14" x14ac:dyDescent="0.25">
      <c r="L2358" s="22">
        <v>2330</v>
      </c>
      <c r="M2358" s="6">
        <f t="shared" si="131"/>
        <v>0.23300000000000001</v>
      </c>
      <c r="N2358" s="7">
        <f t="shared" si="130"/>
        <v>42.709972821947815</v>
      </c>
    </row>
    <row r="2359" spans="12:14" x14ac:dyDescent="0.25">
      <c r="L2359" s="22">
        <v>2331</v>
      </c>
      <c r="M2359" s="6">
        <f t="shared" si="131"/>
        <v>0.2331</v>
      </c>
      <c r="N2359" s="7">
        <f t="shared" si="130"/>
        <v>42.713242010704732</v>
      </c>
    </row>
    <row r="2360" spans="12:14" x14ac:dyDescent="0.25">
      <c r="L2360" s="22">
        <v>2332</v>
      </c>
      <c r="M2360" s="6">
        <f t="shared" si="131"/>
        <v>0.23319999999999999</v>
      </c>
      <c r="N2360" s="7">
        <f t="shared" si="130"/>
        <v>42.716510420867905</v>
      </c>
    </row>
    <row r="2361" spans="12:14" x14ac:dyDescent="0.25">
      <c r="L2361" s="22">
        <v>2333</v>
      </c>
      <c r="M2361" s="6">
        <f t="shared" si="131"/>
        <v>0.23330000000000001</v>
      </c>
      <c r="N2361" s="7">
        <f t="shared" si="130"/>
        <v>42.7197780531571</v>
      </c>
    </row>
    <row r="2362" spans="12:14" x14ac:dyDescent="0.25">
      <c r="L2362" s="22">
        <v>2334</v>
      </c>
      <c r="M2362" s="6">
        <f t="shared" si="131"/>
        <v>0.2334</v>
      </c>
      <c r="N2362" s="7">
        <f t="shared" si="130"/>
        <v>42.723044908291207</v>
      </c>
    </row>
    <row r="2363" spans="12:14" x14ac:dyDescent="0.25">
      <c r="L2363" s="22">
        <v>2335</v>
      </c>
      <c r="M2363" s="6">
        <f t="shared" si="131"/>
        <v>0.23350000000000001</v>
      </c>
      <c r="N2363" s="7">
        <f t="shared" si="130"/>
        <v>42.72631098698831</v>
      </c>
    </row>
    <row r="2364" spans="12:14" x14ac:dyDescent="0.25">
      <c r="L2364" s="22">
        <v>2336</v>
      </c>
      <c r="M2364" s="6">
        <f t="shared" si="131"/>
        <v>0.2336</v>
      </c>
      <c r="N2364" s="7">
        <f t="shared" si="130"/>
        <v>42.729576289965621</v>
      </c>
    </row>
    <row r="2365" spans="12:14" x14ac:dyDescent="0.25">
      <c r="L2365" s="22">
        <v>2337</v>
      </c>
      <c r="M2365" s="6">
        <f t="shared" si="131"/>
        <v>0.23369999999999999</v>
      </c>
      <c r="N2365" s="7">
        <f t="shared" si="130"/>
        <v>42.732840817939518</v>
      </c>
    </row>
    <row r="2366" spans="12:14" x14ac:dyDescent="0.25">
      <c r="L2366" s="22">
        <v>2338</v>
      </c>
      <c r="M2366" s="6">
        <f t="shared" si="131"/>
        <v>0.23380000000000001</v>
      </c>
      <c r="N2366" s="7">
        <f t="shared" si="130"/>
        <v>42.736104571625546</v>
      </c>
    </row>
    <row r="2367" spans="12:14" x14ac:dyDescent="0.25">
      <c r="L2367" s="22">
        <v>2339</v>
      </c>
      <c r="M2367" s="6">
        <f t="shared" si="131"/>
        <v>0.2339</v>
      </c>
      <c r="N2367" s="7">
        <f t="shared" si="130"/>
        <v>42.739367551738404</v>
      </c>
    </row>
    <row r="2368" spans="12:14" x14ac:dyDescent="0.25">
      <c r="L2368" s="22">
        <v>2340</v>
      </c>
      <c r="M2368" s="6">
        <f t="shared" si="131"/>
        <v>0.23400000000000001</v>
      </c>
      <c r="N2368" s="7">
        <f t="shared" si="130"/>
        <v>42.742629758991953</v>
      </c>
    </row>
    <row r="2369" spans="12:14" x14ac:dyDescent="0.25">
      <c r="L2369" s="22">
        <v>2341</v>
      </c>
      <c r="M2369" s="6">
        <f t="shared" si="131"/>
        <v>0.2341</v>
      </c>
      <c r="N2369" s="7">
        <f t="shared" si="130"/>
        <v>42.745891194099215</v>
      </c>
    </row>
    <row r="2370" spans="12:14" x14ac:dyDescent="0.25">
      <c r="L2370" s="22">
        <v>2342</v>
      </c>
      <c r="M2370" s="6">
        <f t="shared" si="131"/>
        <v>0.23419999999999999</v>
      </c>
      <c r="N2370" s="7">
        <f t="shared" si="130"/>
        <v>42.749151857772397</v>
      </c>
    </row>
    <row r="2371" spans="12:14" x14ac:dyDescent="0.25">
      <c r="L2371" s="22">
        <v>2343</v>
      </c>
      <c r="M2371" s="6">
        <f t="shared" si="131"/>
        <v>0.23430000000000001</v>
      </c>
      <c r="N2371" s="7">
        <f t="shared" si="130"/>
        <v>42.752411750722842</v>
      </c>
    </row>
    <row r="2372" spans="12:14" x14ac:dyDescent="0.25">
      <c r="L2372" s="22">
        <v>2344</v>
      </c>
      <c r="M2372" s="6">
        <f t="shared" si="131"/>
        <v>0.2344</v>
      </c>
      <c r="N2372" s="7">
        <f t="shared" si="130"/>
        <v>42.755670873661089</v>
      </c>
    </row>
    <row r="2373" spans="12:14" x14ac:dyDescent="0.25">
      <c r="L2373" s="22">
        <v>2345</v>
      </c>
      <c r="M2373" s="6">
        <f t="shared" si="131"/>
        <v>0.23449999999999999</v>
      </c>
      <c r="N2373" s="7">
        <f t="shared" si="130"/>
        <v>42.758929227296832</v>
      </c>
    </row>
    <row r="2374" spans="12:14" x14ac:dyDescent="0.25">
      <c r="L2374" s="22">
        <v>2346</v>
      </c>
      <c r="M2374" s="6">
        <f t="shared" si="131"/>
        <v>0.2346</v>
      </c>
      <c r="N2374" s="7">
        <f t="shared" si="130"/>
        <v>42.762186812338932</v>
      </c>
    </row>
    <row r="2375" spans="12:14" x14ac:dyDescent="0.25">
      <c r="L2375" s="22">
        <v>2347</v>
      </c>
      <c r="M2375" s="6">
        <f t="shared" si="131"/>
        <v>0.23469999999999999</v>
      </c>
      <c r="N2375" s="7">
        <f t="shared" si="130"/>
        <v>42.765443629495437</v>
      </c>
    </row>
    <row r="2376" spans="12:14" x14ac:dyDescent="0.25">
      <c r="L2376" s="22">
        <v>2348</v>
      </c>
      <c r="M2376" s="6">
        <f t="shared" si="131"/>
        <v>0.23480000000000001</v>
      </c>
      <c r="N2376" s="7">
        <f t="shared" si="130"/>
        <v>42.768699679473556</v>
      </c>
    </row>
    <row r="2377" spans="12:14" x14ac:dyDescent="0.25">
      <c r="L2377" s="22">
        <v>2349</v>
      </c>
      <c r="M2377" s="6">
        <f t="shared" si="131"/>
        <v>0.2349</v>
      </c>
      <c r="N2377" s="7">
        <f t="shared" si="130"/>
        <v>42.771954962979677</v>
      </c>
    </row>
    <row r="2378" spans="12:14" x14ac:dyDescent="0.25">
      <c r="L2378" s="22">
        <v>2350</v>
      </c>
      <c r="M2378" s="6">
        <f t="shared" si="131"/>
        <v>0.23499999999999999</v>
      </c>
      <c r="N2378" s="7">
        <f t="shared" si="130"/>
        <v>42.775209480719376</v>
      </c>
    </row>
    <row r="2379" spans="12:14" x14ac:dyDescent="0.25">
      <c r="L2379" s="22">
        <v>2351</v>
      </c>
      <c r="M2379" s="6">
        <f t="shared" si="131"/>
        <v>0.2351</v>
      </c>
      <c r="N2379" s="7">
        <f t="shared" si="130"/>
        <v>42.778463233397375</v>
      </c>
    </row>
    <row r="2380" spans="12:14" x14ac:dyDescent="0.25">
      <c r="L2380" s="22">
        <v>2352</v>
      </c>
      <c r="M2380" s="6">
        <f t="shared" si="131"/>
        <v>0.23519999999999999</v>
      </c>
      <c r="N2380" s="7">
        <f t="shared" si="130"/>
        <v>42.781716221717616</v>
      </c>
    </row>
    <row r="2381" spans="12:14" x14ac:dyDescent="0.25">
      <c r="L2381" s="22">
        <v>2353</v>
      </c>
      <c r="M2381" s="6">
        <f t="shared" si="131"/>
        <v>0.23530000000000001</v>
      </c>
      <c r="N2381" s="7">
        <f t="shared" si="130"/>
        <v>42.784968446383189</v>
      </c>
    </row>
    <row r="2382" spans="12:14" x14ac:dyDescent="0.25">
      <c r="L2382" s="22">
        <v>2354</v>
      </c>
      <c r="M2382" s="6">
        <f t="shared" si="131"/>
        <v>0.2354</v>
      </c>
      <c r="N2382" s="7">
        <f t="shared" si="130"/>
        <v>42.78821990809638</v>
      </c>
    </row>
    <row r="2383" spans="12:14" x14ac:dyDescent="0.25">
      <c r="L2383" s="22">
        <v>2355</v>
      </c>
      <c r="M2383" s="6">
        <f t="shared" si="131"/>
        <v>0.23549999999999999</v>
      </c>
      <c r="N2383" s="7">
        <f t="shared" si="130"/>
        <v>42.791470607558665</v>
      </c>
    </row>
    <row r="2384" spans="12:14" x14ac:dyDescent="0.25">
      <c r="L2384" s="22">
        <v>2356</v>
      </c>
      <c r="M2384" s="6">
        <f t="shared" si="131"/>
        <v>0.2356</v>
      </c>
      <c r="N2384" s="7">
        <f t="shared" si="130"/>
        <v>42.794720545470689</v>
      </c>
    </row>
    <row r="2385" spans="12:14" x14ac:dyDescent="0.25">
      <c r="L2385" s="22">
        <v>2357</v>
      </c>
      <c r="M2385" s="6">
        <f t="shared" si="131"/>
        <v>0.23569999999999999</v>
      </c>
      <c r="N2385" s="7">
        <f t="shared" si="130"/>
        <v>42.797969722532287</v>
      </c>
    </row>
    <row r="2386" spans="12:14" x14ac:dyDescent="0.25">
      <c r="L2386" s="22">
        <v>2358</v>
      </c>
      <c r="M2386" s="6">
        <f t="shared" si="131"/>
        <v>0.23580000000000001</v>
      </c>
      <c r="N2386" s="7">
        <f t="shared" si="130"/>
        <v>42.80121813944249</v>
      </c>
    </row>
    <row r="2387" spans="12:14" x14ac:dyDescent="0.25">
      <c r="L2387" s="22">
        <v>2359</v>
      </c>
      <c r="M2387" s="6">
        <f t="shared" si="131"/>
        <v>0.2359</v>
      </c>
      <c r="N2387" s="7">
        <f t="shared" si="130"/>
        <v>42.804465796899514</v>
      </c>
    </row>
    <row r="2388" spans="12:14" x14ac:dyDescent="0.25">
      <c r="L2388" s="22">
        <v>2360</v>
      </c>
      <c r="M2388" s="6">
        <f t="shared" si="131"/>
        <v>0.23599999999999999</v>
      </c>
      <c r="N2388" s="7">
        <f t="shared" si="130"/>
        <v>42.807712695600756</v>
      </c>
    </row>
    <row r="2389" spans="12:14" x14ac:dyDescent="0.25">
      <c r="L2389" s="22">
        <v>2361</v>
      </c>
      <c r="M2389" s="6">
        <f t="shared" si="131"/>
        <v>0.2361</v>
      </c>
      <c r="N2389" s="7">
        <f t="shared" si="130"/>
        <v>42.810958836242825</v>
      </c>
    </row>
    <row r="2390" spans="12:14" x14ac:dyDescent="0.25">
      <c r="L2390" s="22">
        <v>2362</v>
      </c>
      <c r="M2390" s="6">
        <f t="shared" si="131"/>
        <v>0.23619999999999999</v>
      </c>
      <c r="N2390" s="7">
        <f t="shared" si="130"/>
        <v>42.814204219521493</v>
      </c>
    </row>
    <row r="2391" spans="12:14" x14ac:dyDescent="0.25">
      <c r="L2391" s="22">
        <v>2363</v>
      </c>
      <c r="M2391" s="6">
        <f t="shared" si="131"/>
        <v>0.23630000000000001</v>
      </c>
      <c r="N2391" s="7">
        <f t="shared" si="130"/>
        <v>42.817448846131754</v>
      </c>
    </row>
    <row r="2392" spans="12:14" x14ac:dyDescent="0.25">
      <c r="L2392" s="22">
        <v>2364</v>
      </c>
      <c r="M2392" s="6">
        <f t="shared" si="131"/>
        <v>0.2364</v>
      </c>
      <c r="N2392" s="7">
        <f t="shared" si="130"/>
        <v>42.82069271676778</v>
      </c>
    </row>
    <row r="2393" spans="12:14" x14ac:dyDescent="0.25">
      <c r="L2393" s="22">
        <v>2365</v>
      </c>
      <c r="M2393" s="6">
        <f t="shared" si="131"/>
        <v>0.23649999999999999</v>
      </c>
      <c r="N2393" s="7">
        <f t="shared" si="130"/>
        <v>42.823935832122949</v>
      </c>
    </row>
    <row r="2394" spans="12:14" x14ac:dyDescent="0.25">
      <c r="L2394" s="22">
        <v>2366</v>
      </c>
      <c r="M2394" s="6">
        <f t="shared" si="131"/>
        <v>0.2366</v>
      </c>
      <c r="N2394" s="7">
        <f t="shared" si="130"/>
        <v>42.827178192889832</v>
      </c>
    </row>
    <row r="2395" spans="12:14" x14ac:dyDescent="0.25">
      <c r="L2395" s="22">
        <v>2367</v>
      </c>
      <c r="M2395" s="6">
        <f t="shared" si="131"/>
        <v>0.23669999999999999</v>
      </c>
      <c r="N2395" s="7">
        <f t="shared" si="130"/>
        <v>42.830419799760193</v>
      </c>
    </row>
    <row r="2396" spans="12:14" x14ac:dyDescent="0.25">
      <c r="L2396" s="22">
        <v>2368</v>
      </c>
      <c r="M2396" s="6">
        <f t="shared" si="131"/>
        <v>0.23680000000000001</v>
      </c>
      <c r="N2396" s="7">
        <f t="shared" si="130"/>
        <v>42.833660653425021</v>
      </c>
    </row>
    <row r="2397" spans="12:14" x14ac:dyDescent="0.25">
      <c r="L2397" s="22">
        <v>2369</v>
      </c>
      <c r="M2397" s="6">
        <f t="shared" si="131"/>
        <v>0.2369</v>
      </c>
      <c r="N2397" s="7">
        <f t="shared" ref="N2397:N2460" si="132">_xlfn.NORM.INV(M2397,$B$4,$E$4)</f>
        <v>42.836900754574479</v>
      </c>
    </row>
    <row r="2398" spans="12:14" x14ac:dyDescent="0.25">
      <c r="L2398" s="22">
        <v>2370</v>
      </c>
      <c r="M2398" s="6">
        <f t="shared" ref="M2398:M2461" si="133">$L2398/(9999+1)</f>
        <v>0.23699999999999999</v>
      </c>
      <c r="N2398" s="7">
        <f t="shared" si="132"/>
        <v>42.840140103897951</v>
      </c>
    </row>
    <row r="2399" spans="12:14" x14ac:dyDescent="0.25">
      <c r="L2399" s="22">
        <v>2371</v>
      </c>
      <c r="M2399" s="6">
        <f t="shared" si="133"/>
        <v>0.23710000000000001</v>
      </c>
      <c r="N2399" s="7">
        <f t="shared" si="132"/>
        <v>42.84337870208401</v>
      </c>
    </row>
    <row r="2400" spans="12:14" x14ac:dyDescent="0.25">
      <c r="L2400" s="22">
        <v>2372</v>
      </c>
      <c r="M2400" s="6">
        <f t="shared" si="133"/>
        <v>0.23719999999999999</v>
      </c>
      <c r="N2400" s="7">
        <f t="shared" si="132"/>
        <v>42.846616549820467</v>
      </c>
    </row>
    <row r="2401" spans="12:14" x14ac:dyDescent="0.25">
      <c r="L2401" s="22">
        <v>2373</v>
      </c>
      <c r="M2401" s="6">
        <f t="shared" si="133"/>
        <v>0.23730000000000001</v>
      </c>
      <c r="N2401" s="7">
        <f t="shared" si="132"/>
        <v>42.849853647794298</v>
      </c>
    </row>
    <row r="2402" spans="12:14" x14ac:dyDescent="0.25">
      <c r="L2402" s="22">
        <v>2374</v>
      </c>
      <c r="M2402" s="6">
        <f t="shared" si="133"/>
        <v>0.2374</v>
      </c>
      <c r="N2402" s="7">
        <f t="shared" si="132"/>
        <v>42.853089996691708</v>
      </c>
    </row>
    <row r="2403" spans="12:14" x14ac:dyDescent="0.25">
      <c r="L2403" s="22">
        <v>2375</v>
      </c>
      <c r="M2403" s="6">
        <f t="shared" si="133"/>
        <v>0.23749999999999999</v>
      </c>
      <c r="N2403" s="7">
        <f t="shared" si="132"/>
        <v>42.856325597198122</v>
      </c>
    </row>
    <row r="2404" spans="12:14" x14ac:dyDescent="0.25">
      <c r="L2404" s="22">
        <v>2376</v>
      </c>
      <c r="M2404" s="6">
        <f t="shared" si="133"/>
        <v>0.23760000000000001</v>
      </c>
      <c r="N2404" s="7">
        <f t="shared" si="132"/>
        <v>42.859560449998163</v>
      </c>
    </row>
    <row r="2405" spans="12:14" x14ac:dyDescent="0.25">
      <c r="L2405" s="22">
        <v>2377</v>
      </c>
      <c r="M2405" s="6">
        <f t="shared" si="133"/>
        <v>0.23769999999999999</v>
      </c>
      <c r="N2405" s="7">
        <f t="shared" si="132"/>
        <v>42.862794555775665</v>
      </c>
    </row>
    <row r="2406" spans="12:14" x14ac:dyDescent="0.25">
      <c r="L2406" s="22">
        <v>2378</v>
      </c>
      <c r="M2406" s="6">
        <f t="shared" si="133"/>
        <v>0.23780000000000001</v>
      </c>
      <c r="N2406" s="7">
        <f t="shared" si="132"/>
        <v>42.866027915213692</v>
      </c>
    </row>
    <row r="2407" spans="12:14" x14ac:dyDescent="0.25">
      <c r="L2407" s="22">
        <v>2379</v>
      </c>
      <c r="M2407" s="6">
        <f t="shared" si="133"/>
        <v>0.2379</v>
      </c>
      <c r="N2407" s="7">
        <f t="shared" si="132"/>
        <v>42.869260528994495</v>
      </c>
    </row>
    <row r="2408" spans="12:14" x14ac:dyDescent="0.25">
      <c r="L2408" s="22">
        <v>2380</v>
      </c>
      <c r="M2408" s="6">
        <f t="shared" si="133"/>
        <v>0.23799999999999999</v>
      </c>
      <c r="N2408" s="7">
        <f t="shared" si="132"/>
        <v>42.872492397799569</v>
      </c>
    </row>
    <row r="2409" spans="12:14" x14ac:dyDescent="0.25">
      <c r="L2409" s="22">
        <v>2381</v>
      </c>
      <c r="M2409" s="6">
        <f t="shared" si="133"/>
        <v>0.23810000000000001</v>
      </c>
      <c r="N2409" s="7">
        <f t="shared" si="132"/>
        <v>42.875723522309613</v>
      </c>
    </row>
    <row r="2410" spans="12:14" x14ac:dyDescent="0.25">
      <c r="L2410" s="22">
        <v>2382</v>
      </c>
      <c r="M2410" s="6">
        <f t="shared" si="133"/>
        <v>0.2382</v>
      </c>
      <c r="N2410" s="7">
        <f t="shared" si="132"/>
        <v>42.878953903204547</v>
      </c>
    </row>
    <row r="2411" spans="12:14" x14ac:dyDescent="0.25">
      <c r="L2411" s="22">
        <v>2383</v>
      </c>
      <c r="M2411" s="6">
        <f t="shared" si="133"/>
        <v>0.23830000000000001</v>
      </c>
      <c r="N2411" s="7">
        <f t="shared" si="132"/>
        <v>42.882183541163521</v>
      </c>
    </row>
    <row r="2412" spans="12:14" x14ac:dyDescent="0.25">
      <c r="L2412" s="22">
        <v>2384</v>
      </c>
      <c r="M2412" s="6">
        <f t="shared" si="133"/>
        <v>0.2384</v>
      </c>
      <c r="N2412" s="7">
        <f t="shared" si="132"/>
        <v>42.885412436864883</v>
      </c>
    </row>
    <row r="2413" spans="12:14" x14ac:dyDescent="0.25">
      <c r="L2413" s="22">
        <v>2385</v>
      </c>
      <c r="M2413" s="6">
        <f t="shared" si="133"/>
        <v>0.23849999999999999</v>
      </c>
      <c r="N2413" s="7">
        <f t="shared" si="132"/>
        <v>42.888640590986228</v>
      </c>
    </row>
    <row r="2414" spans="12:14" x14ac:dyDescent="0.25">
      <c r="L2414" s="22">
        <v>2386</v>
      </c>
      <c r="M2414" s="6">
        <f t="shared" si="133"/>
        <v>0.23860000000000001</v>
      </c>
      <c r="N2414" s="7">
        <f t="shared" si="132"/>
        <v>42.891868004204362</v>
      </c>
    </row>
    <row r="2415" spans="12:14" x14ac:dyDescent="0.25">
      <c r="L2415" s="22">
        <v>2387</v>
      </c>
      <c r="M2415" s="6">
        <f t="shared" si="133"/>
        <v>0.2387</v>
      </c>
      <c r="N2415" s="7">
        <f t="shared" si="132"/>
        <v>42.895094677195317</v>
      </c>
    </row>
    <row r="2416" spans="12:14" x14ac:dyDescent="0.25">
      <c r="L2416" s="22">
        <v>2388</v>
      </c>
      <c r="M2416" s="6">
        <f t="shared" si="133"/>
        <v>0.23880000000000001</v>
      </c>
      <c r="N2416" s="7">
        <f t="shared" si="132"/>
        <v>42.898320610634372</v>
      </c>
    </row>
    <row r="2417" spans="12:14" x14ac:dyDescent="0.25">
      <c r="L2417" s="22">
        <v>2389</v>
      </c>
      <c r="M2417" s="6">
        <f t="shared" si="133"/>
        <v>0.2389</v>
      </c>
      <c r="N2417" s="7">
        <f t="shared" si="132"/>
        <v>42.901545805195994</v>
      </c>
    </row>
    <row r="2418" spans="12:14" x14ac:dyDescent="0.25">
      <c r="L2418" s="22">
        <v>2390</v>
      </c>
      <c r="M2418" s="6">
        <f t="shared" si="133"/>
        <v>0.23899999999999999</v>
      </c>
      <c r="N2418" s="7">
        <f t="shared" si="132"/>
        <v>42.904770261553921</v>
      </c>
    </row>
    <row r="2419" spans="12:14" x14ac:dyDescent="0.25">
      <c r="L2419" s="22">
        <v>2391</v>
      </c>
      <c r="M2419" s="6">
        <f t="shared" si="133"/>
        <v>0.23910000000000001</v>
      </c>
      <c r="N2419" s="7">
        <f t="shared" si="132"/>
        <v>42.907993980381086</v>
      </c>
    </row>
    <row r="2420" spans="12:14" x14ac:dyDescent="0.25">
      <c r="L2420" s="22">
        <v>2392</v>
      </c>
      <c r="M2420" s="6">
        <f t="shared" si="133"/>
        <v>0.2392</v>
      </c>
      <c r="N2420" s="7">
        <f t="shared" si="132"/>
        <v>42.911216962349677</v>
      </c>
    </row>
    <row r="2421" spans="12:14" x14ac:dyDescent="0.25">
      <c r="L2421" s="22">
        <v>2393</v>
      </c>
      <c r="M2421" s="6">
        <f t="shared" si="133"/>
        <v>0.23930000000000001</v>
      </c>
      <c r="N2421" s="7">
        <f t="shared" si="132"/>
        <v>42.914439208131121</v>
      </c>
    </row>
    <row r="2422" spans="12:14" x14ac:dyDescent="0.25">
      <c r="L2422" s="22">
        <v>2394</v>
      </c>
      <c r="M2422" s="6">
        <f t="shared" si="133"/>
        <v>0.2394</v>
      </c>
      <c r="N2422" s="7">
        <f t="shared" si="132"/>
        <v>42.91766071839605</v>
      </c>
    </row>
    <row r="2423" spans="12:14" x14ac:dyDescent="0.25">
      <c r="L2423" s="22">
        <v>2395</v>
      </c>
      <c r="M2423" s="6">
        <f t="shared" si="133"/>
        <v>0.23949999999999999</v>
      </c>
      <c r="N2423" s="7">
        <f t="shared" si="132"/>
        <v>42.920881493814356</v>
      </c>
    </row>
    <row r="2424" spans="12:14" x14ac:dyDescent="0.25">
      <c r="L2424" s="22">
        <v>2396</v>
      </c>
      <c r="M2424" s="6">
        <f t="shared" si="133"/>
        <v>0.23960000000000001</v>
      </c>
      <c r="N2424" s="7">
        <f t="shared" si="132"/>
        <v>42.924101535055165</v>
      </c>
    </row>
    <row r="2425" spans="12:14" x14ac:dyDescent="0.25">
      <c r="L2425" s="22">
        <v>2397</v>
      </c>
      <c r="M2425" s="6">
        <f t="shared" si="133"/>
        <v>0.2397</v>
      </c>
      <c r="N2425" s="7">
        <f t="shared" si="132"/>
        <v>42.92732084278682</v>
      </c>
    </row>
    <row r="2426" spans="12:14" x14ac:dyDescent="0.25">
      <c r="L2426" s="22">
        <v>2398</v>
      </c>
      <c r="M2426" s="6">
        <f t="shared" si="133"/>
        <v>0.23980000000000001</v>
      </c>
      <c r="N2426" s="7">
        <f t="shared" si="132"/>
        <v>42.93053941767694</v>
      </c>
    </row>
    <row r="2427" spans="12:14" x14ac:dyDescent="0.25">
      <c r="L2427" s="22">
        <v>2399</v>
      </c>
      <c r="M2427" s="6">
        <f t="shared" si="133"/>
        <v>0.2399</v>
      </c>
      <c r="N2427" s="7">
        <f t="shared" si="132"/>
        <v>42.933757260392341</v>
      </c>
    </row>
    <row r="2428" spans="12:14" x14ac:dyDescent="0.25">
      <c r="L2428" s="22">
        <v>2400</v>
      </c>
      <c r="M2428" s="6">
        <f t="shared" si="133"/>
        <v>0.24</v>
      </c>
      <c r="N2428" s="7">
        <f t="shared" si="132"/>
        <v>42.936974371599128</v>
      </c>
    </row>
    <row r="2429" spans="12:14" x14ac:dyDescent="0.25">
      <c r="L2429" s="22">
        <v>2401</v>
      </c>
      <c r="M2429" s="6">
        <f t="shared" si="133"/>
        <v>0.24010000000000001</v>
      </c>
      <c r="N2429" s="7">
        <f t="shared" si="132"/>
        <v>42.940190751962604</v>
      </c>
    </row>
    <row r="2430" spans="12:14" x14ac:dyDescent="0.25">
      <c r="L2430" s="22">
        <v>2402</v>
      </c>
      <c r="M2430" s="6">
        <f t="shared" si="133"/>
        <v>0.2402</v>
      </c>
      <c r="N2430" s="7">
        <f t="shared" si="132"/>
        <v>42.943406402147353</v>
      </c>
    </row>
    <row r="2431" spans="12:14" x14ac:dyDescent="0.25">
      <c r="L2431" s="22">
        <v>2403</v>
      </c>
      <c r="M2431" s="6">
        <f t="shared" si="133"/>
        <v>0.24030000000000001</v>
      </c>
      <c r="N2431" s="7">
        <f t="shared" si="132"/>
        <v>42.94662132281718</v>
      </c>
    </row>
    <row r="2432" spans="12:14" x14ac:dyDescent="0.25">
      <c r="L2432" s="22">
        <v>2404</v>
      </c>
      <c r="M2432" s="6">
        <f t="shared" si="133"/>
        <v>0.2404</v>
      </c>
      <c r="N2432" s="7">
        <f t="shared" si="132"/>
        <v>42.949835514635147</v>
      </c>
    </row>
    <row r="2433" spans="12:14" x14ac:dyDescent="0.25">
      <c r="L2433" s="22">
        <v>2405</v>
      </c>
      <c r="M2433" s="6">
        <f t="shared" si="133"/>
        <v>0.24049999999999999</v>
      </c>
      <c r="N2433" s="7">
        <f t="shared" si="132"/>
        <v>42.953048978263567</v>
      </c>
    </row>
    <row r="2434" spans="12:14" x14ac:dyDescent="0.25">
      <c r="L2434" s="22">
        <v>2406</v>
      </c>
      <c r="M2434" s="6">
        <f t="shared" si="133"/>
        <v>0.24060000000000001</v>
      </c>
      <c r="N2434" s="7">
        <f t="shared" si="132"/>
        <v>42.95626171436399</v>
      </c>
    </row>
    <row r="2435" spans="12:14" x14ac:dyDescent="0.25">
      <c r="L2435" s="22">
        <v>2407</v>
      </c>
      <c r="M2435" s="6">
        <f t="shared" si="133"/>
        <v>0.2407</v>
      </c>
      <c r="N2435" s="7">
        <f t="shared" si="132"/>
        <v>42.959473723597242</v>
      </c>
    </row>
    <row r="2436" spans="12:14" x14ac:dyDescent="0.25">
      <c r="L2436" s="22">
        <v>2408</v>
      </c>
      <c r="M2436" s="6">
        <f t="shared" si="133"/>
        <v>0.24079999999999999</v>
      </c>
      <c r="N2436" s="7">
        <f t="shared" si="132"/>
        <v>42.962685006623353</v>
      </c>
    </row>
    <row r="2437" spans="12:14" x14ac:dyDescent="0.25">
      <c r="L2437" s="22">
        <v>2409</v>
      </c>
      <c r="M2437" s="6">
        <f t="shared" si="133"/>
        <v>0.2409</v>
      </c>
      <c r="N2437" s="7">
        <f t="shared" si="132"/>
        <v>42.965895564101658</v>
      </c>
    </row>
    <row r="2438" spans="12:14" x14ac:dyDescent="0.25">
      <c r="L2438" s="22">
        <v>2410</v>
      </c>
      <c r="M2438" s="6">
        <f t="shared" si="133"/>
        <v>0.24099999999999999</v>
      </c>
      <c r="N2438" s="7">
        <f t="shared" si="132"/>
        <v>42.969105396690715</v>
      </c>
    </row>
    <row r="2439" spans="12:14" x14ac:dyDescent="0.25">
      <c r="L2439" s="22">
        <v>2411</v>
      </c>
      <c r="M2439" s="6">
        <f t="shared" si="133"/>
        <v>0.24110000000000001</v>
      </c>
      <c r="N2439" s="7">
        <f t="shared" si="132"/>
        <v>42.972314505048345</v>
      </c>
    </row>
    <row r="2440" spans="12:14" x14ac:dyDescent="0.25">
      <c r="L2440" s="22">
        <v>2412</v>
      </c>
      <c r="M2440" s="6">
        <f t="shared" si="133"/>
        <v>0.2412</v>
      </c>
      <c r="N2440" s="7">
        <f t="shared" si="132"/>
        <v>42.975522889831637</v>
      </c>
    </row>
    <row r="2441" spans="12:14" x14ac:dyDescent="0.25">
      <c r="L2441" s="22">
        <v>2413</v>
      </c>
      <c r="M2441" s="6">
        <f t="shared" si="133"/>
        <v>0.24129999999999999</v>
      </c>
      <c r="N2441" s="7">
        <f t="shared" si="132"/>
        <v>42.97873055169692</v>
      </c>
    </row>
    <row r="2442" spans="12:14" x14ac:dyDescent="0.25">
      <c r="L2442" s="22">
        <v>2414</v>
      </c>
      <c r="M2442" s="6">
        <f t="shared" si="133"/>
        <v>0.2414</v>
      </c>
      <c r="N2442" s="7">
        <f t="shared" si="132"/>
        <v>42.981937491299789</v>
      </c>
    </row>
    <row r="2443" spans="12:14" x14ac:dyDescent="0.25">
      <c r="L2443" s="22">
        <v>2415</v>
      </c>
      <c r="M2443" s="6">
        <f t="shared" si="133"/>
        <v>0.24149999999999999</v>
      </c>
      <c r="N2443" s="7">
        <f t="shared" si="132"/>
        <v>42.985143709295102</v>
      </c>
    </row>
    <row r="2444" spans="12:14" x14ac:dyDescent="0.25">
      <c r="L2444" s="22">
        <v>2416</v>
      </c>
      <c r="M2444" s="6">
        <f t="shared" si="133"/>
        <v>0.24160000000000001</v>
      </c>
      <c r="N2444" s="7">
        <f t="shared" si="132"/>
        <v>42.98834920633697</v>
      </c>
    </row>
    <row r="2445" spans="12:14" x14ac:dyDescent="0.25">
      <c r="L2445" s="22">
        <v>2417</v>
      </c>
      <c r="M2445" s="6">
        <f t="shared" si="133"/>
        <v>0.2417</v>
      </c>
      <c r="N2445" s="7">
        <f t="shared" si="132"/>
        <v>42.991553983078774</v>
      </c>
    </row>
    <row r="2446" spans="12:14" x14ac:dyDescent="0.25">
      <c r="L2446" s="22">
        <v>2418</v>
      </c>
      <c r="M2446" s="6">
        <f t="shared" si="133"/>
        <v>0.24179999999999999</v>
      </c>
      <c r="N2446" s="7">
        <f t="shared" si="132"/>
        <v>42.994758040173167</v>
      </c>
    </row>
    <row r="2447" spans="12:14" x14ac:dyDescent="0.25">
      <c r="L2447" s="22">
        <v>2419</v>
      </c>
      <c r="M2447" s="6">
        <f t="shared" si="133"/>
        <v>0.2419</v>
      </c>
      <c r="N2447" s="7">
        <f t="shared" si="132"/>
        <v>42.997961378272045</v>
      </c>
    </row>
    <row r="2448" spans="12:14" x14ac:dyDescent="0.25">
      <c r="L2448" s="22">
        <v>2420</v>
      </c>
      <c r="M2448" s="6">
        <f t="shared" si="133"/>
        <v>0.24199999999999999</v>
      </c>
      <c r="N2448" s="7">
        <f t="shared" si="132"/>
        <v>43.001163998026584</v>
      </c>
    </row>
    <row r="2449" spans="12:14" x14ac:dyDescent="0.25">
      <c r="L2449" s="22">
        <v>2421</v>
      </c>
      <c r="M2449" s="6">
        <f t="shared" si="133"/>
        <v>0.24210000000000001</v>
      </c>
      <c r="N2449" s="7">
        <f t="shared" si="132"/>
        <v>43.004365900087237</v>
      </c>
    </row>
    <row r="2450" spans="12:14" x14ac:dyDescent="0.25">
      <c r="L2450" s="22">
        <v>2422</v>
      </c>
      <c r="M2450" s="6">
        <f t="shared" si="133"/>
        <v>0.2422</v>
      </c>
      <c r="N2450" s="7">
        <f t="shared" si="132"/>
        <v>43.007567085103695</v>
      </c>
    </row>
    <row r="2451" spans="12:14" x14ac:dyDescent="0.25">
      <c r="L2451" s="22">
        <v>2423</v>
      </c>
      <c r="M2451" s="6">
        <f t="shared" si="133"/>
        <v>0.24229999999999999</v>
      </c>
      <c r="N2451" s="7">
        <f t="shared" si="132"/>
        <v>43.010767553724946</v>
      </c>
    </row>
    <row r="2452" spans="12:14" x14ac:dyDescent="0.25">
      <c r="L2452" s="22">
        <v>2424</v>
      </c>
      <c r="M2452" s="6">
        <f t="shared" si="133"/>
        <v>0.2424</v>
      </c>
      <c r="N2452" s="7">
        <f t="shared" si="132"/>
        <v>43.013967306599255</v>
      </c>
    </row>
    <row r="2453" spans="12:14" x14ac:dyDescent="0.25">
      <c r="L2453" s="22">
        <v>2425</v>
      </c>
      <c r="M2453" s="6">
        <f t="shared" si="133"/>
        <v>0.24249999999999999</v>
      </c>
      <c r="N2453" s="7">
        <f t="shared" si="132"/>
        <v>43.017166344374125</v>
      </c>
    </row>
    <row r="2454" spans="12:14" x14ac:dyDescent="0.25">
      <c r="L2454" s="22">
        <v>2426</v>
      </c>
      <c r="M2454" s="6">
        <f t="shared" si="133"/>
        <v>0.24260000000000001</v>
      </c>
      <c r="N2454" s="7">
        <f t="shared" si="132"/>
        <v>43.020364667696356</v>
      </c>
    </row>
    <row r="2455" spans="12:14" x14ac:dyDescent="0.25">
      <c r="L2455" s="22">
        <v>2427</v>
      </c>
      <c r="M2455" s="6">
        <f t="shared" si="133"/>
        <v>0.2427</v>
      </c>
      <c r="N2455" s="7">
        <f t="shared" si="132"/>
        <v>43.023562277212022</v>
      </c>
    </row>
    <row r="2456" spans="12:14" x14ac:dyDescent="0.25">
      <c r="L2456" s="22">
        <v>2428</v>
      </c>
      <c r="M2456" s="6">
        <f t="shared" si="133"/>
        <v>0.24279999999999999</v>
      </c>
      <c r="N2456" s="7">
        <f t="shared" si="132"/>
        <v>43.026759173566475</v>
      </c>
    </row>
    <row r="2457" spans="12:14" x14ac:dyDescent="0.25">
      <c r="L2457" s="22">
        <v>2429</v>
      </c>
      <c r="M2457" s="6">
        <f t="shared" si="133"/>
        <v>0.2429</v>
      </c>
      <c r="N2457" s="7">
        <f t="shared" si="132"/>
        <v>43.029955357404333</v>
      </c>
    </row>
    <row r="2458" spans="12:14" x14ac:dyDescent="0.25">
      <c r="L2458" s="22">
        <v>2430</v>
      </c>
      <c r="M2458" s="6">
        <f t="shared" si="133"/>
        <v>0.24299999999999999</v>
      </c>
      <c r="N2458" s="7">
        <f t="shared" si="132"/>
        <v>43.03315082936949</v>
      </c>
    </row>
    <row r="2459" spans="12:14" x14ac:dyDescent="0.25">
      <c r="L2459" s="22">
        <v>2431</v>
      </c>
      <c r="M2459" s="6">
        <f t="shared" si="133"/>
        <v>0.24310000000000001</v>
      </c>
      <c r="N2459" s="7">
        <f t="shared" si="132"/>
        <v>43.036345590105135</v>
      </c>
    </row>
    <row r="2460" spans="12:14" x14ac:dyDescent="0.25">
      <c r="L2460" s="22">
        <v>2432</v>
      </c>
      <c r="M2460" s="6">
        <f t="shared" si="133"/>
        <v>0.2432</v>
      </c>
      <c r="N2460" s="7">
        <f t="shared" si="132"/>
        <v>43.039539640253729</v>
      </c>
    </row>
    <row r="2461" spans="12:14" x14ac:dyDescent="0.25">
      <c r="L2461" s="22">
        <v>2433</v>
      </c>
      <c r="M2461" s="6">
        <f t="shared" si="133"/>
        <v>0.24329999999999999</v>
      </c>
      <c r="N2461" s="7">
        <f t="shared" ref="N2461:N2524" si="134">_xlfn.NORM.INV(M2461,$B$4,$E$4)</f>
        <v>43.042732980457004</v>
      </c>
    </row>
    <row r="2462" spans="12:14" x14ac:dyDescent="0.25">
      <c r="L2462" s="22">
        <v>2434</v>
      </c>
      <c r="M2462" s="6">
        <f t="shared" ref="M2462:M2525" si="135">$L2462/(9999+1)</f>
        <v>0.24340000000000001</v>
      </c>
      <c r="N2462" s="7">
        <f t="shared" si="134"/>
        <v>43.04592561135599</v>
      </c>
    </row>
    <row r="2463" spans="12:14" x14ac:dyDescent="0.25">
      <c r="L2463" s="22">
        <v>2435</v>
      </c>
      <c r="M2463" s="6">
        <f t="shared" si="135"/>
        <v>0.24349999999999999</v>
      </c>
      <c r="N2463" s="7">
        <f t="shared" si="134"/>
        <v>43.049117533590994</v>
      </c>
    </row>
    <row r="2464" spans="12:14" x14ac:dyDescent="0.25">
      <c r="L2464" s="22">
        <v>2436</v>
      </c>
      <c r="M2464" s="6">
        <f t="shared" si="135"/>
        <v>0.24360000000000001</v>
      </c>
      <c r="N2464" s="7">
        <f t="shared" si="134"/>
        <v>43.052308747801618</v>
      </c>
    </row>
    <row r="2465" spans="12:14" x14ac:dyDescent="0.25">
      <c r="L2465" s="22">
        <v>2437</v>
      </c>
      <c r="M2465" s="6">
        <f t="shared" si="135"/>
        <v>0.2437</v>
      </c>
      <c r="N2465" s="7">
        <f t="shared" si="134"/>
        <v>43.055499254626724</v>
      </c>
    </row>
    <row r="2466" spans="12:14" x14ac:dyDescent="0.25">
      <c r="L2466" s="22">
        <v>2438</v>
      </c>
      <c r="M2466" s="6">
        <f t="shared" si="135"/>
        <v>0.24379999999999999</v>
      </c>
      <c r="N2466" s="7">
        <f t="shared" si="134"/>
        <v>43.058689054704494</v>
      </c>
    </row>
    <row r="2467" spans="12:14" x14ac:dyDescent="0.25">
      <c r="L2467" s="22">
        <v>2439</v>
      </c>
      <c r="M2467" s="6">
        <f t="shared" si="135"/>
        <v>0.24390000000000001</v>
      </c>
      <c r="N2467" s="7">
        <f t="shared" si="134"/>
        <v>43.061878148672371</v>
      </c>
    </row>
    <row r="2468" spans="12:14" x14ac:dyDescent="0.25">
      <c r="L2468" s="22">
        <v>2440</v>
      </c>
      <c r="M2468" s="6">
        <f t="shared" si="135"/>
        <v>0.24399999999999999</v>
      </c>
      <c r="N2468" s="7">
        <f t="shared" si="134"/>
        <v>43.065066537167105</v>
      </c>
    </row>
    <row r="2469" spans="12:14" x14ac:dyDescent="0.25">
      <c r="L2469" s="22">
        <v>2441</v>
      </c>
      <c r="M2469" s="6">
        <f t="shared" si="135"/>
        <v>0.24410000000000001</v>
      </c>
      <c r="N2469" s="7">
        <f t="shared" si="134"/>
        <v>43.068254220824734</v>
      </c>
    </row>
    <row r="2470" spans="12:14" x14ac:dyDescent="0.25">
      <c r="L2470" s="22">
        <v>2442</v>
      </c>
      <c r="M2470" s="6">
        <f t="shared" si="135"/>
        <v>0.2442</v>
      </c>
      <c r="N2470" s="7">
        <f t="shared" si="134"/>
        <v>43.071441200280574</v>
      </c>
    </row>
    <row r="2471" spans="12:14" x14ac:dyDescent="0.25">
      <c r="L2471" s="22">
        <v>2443</v>
      </c>
      <c r="M2471" s="6">
        <f t="shared" si="135"/>
        <v>0.24429999999999999</v>
      </c>
      <c r="N2471" s="7">
        <f t="shared" si="134"/>
        <v>43.074627476169269</v>
      </c>
    </row>
    <row r="2472" spans="12:14" x14ac:dyDescent="0.25">
      <c r="L2472" s="22">
        <v>2444</v>
      </c>
      <c r="M2472" s="6">
        <f t="shared" si="135"/>
        <v>0.24440000000000001</v>
      </c>
      <c r="N2472" s="7">
        <f t="shared" si="134"/>
        <v>43.0778130491247</v>
      </c>
    </row>
    <row r="2473" spans="12:14" x14ac:dyDescent="0.25">
      <c r="L2473" s="22">
        <v>2445</v>
      </c>
      <c r="M2473" s="6">
        <f t="shared" si="135"/>
        <v>0.2445</v>
      </c>
      <c r="N2473" s="7">
        <f t="shared" si="134"/>
        <v>43.08099791978011</v>
      </c>
    </row>
    <row r="2474" spans="12:14" x14ac:dyDescent="0.25">
      <c r="L2474" s="22">
        <v>2446</v>
      </c>
      <c r="M2474" s="6">
        <f t="shared" si="135"/>
        <v>0.24460000000000001</v>
      </c>
      <c r="N2474" s="7">
        <f t="shared" si="134"/>
        <v>43.084182088767975</v>
      </c>
    </row>
    <row r="2475" spans="12:14" x14ac:dyDescent="0.25">
      <c r="L2475" s="22">
        <v>2447</v>
      </c>
      <c r="M2475" s="6">
        <f t="shared" si="135"/>
        <v>0.2447</v>
      </c>
      <c r="N2475" s="7">
        <f t="shared" si="134"/>
        <v>43.087365556720108</v>
      </c>
    </row>
    <row r="2476" spans="12:14" x14ac:dyDescent="0.25">
      <c r="L2476" s="22">
        <v>2448</v>
      </c>
      <c r="M2476" s="6">
        <f t="shared" si="135"/>
        <v>0.24479999999999999</v>
      </c>
      <c r="N2476" s="7">
        <f t="shared" si="134"/>
        <v>43.090548324267623</v>
      </c>
    </row>
    <row r="2477" spans="12:14" x14ac:dyDescent="0.25">
      <c r="L2477" s="22">
        <v>2449</v>
      </c>
      <c r="M2477" s="6">
        <f t="shared" si="135"/>
        <v>0.24490000000000001</v>
      </c>
      <c r="N2477" s="7">
        <f t="shared" si="134"/>
        <v>43.093730392040904</v>
      </c>
    </row>
    <row r="2478" spans="12:14" x14ac:dyDescent="0.25">
      <c r="L2478" s="22">
        <v>2450</v>
      </c>
      <c r="M2478" s="6">
        <f t="shared" si="135"/>
        <v>0.245</v>
      </c>
      <c r="N2478" s="7">
        <f t="shared" si="134"/>
        <v>43.096911760669663</v>
      </c>
    </row>
    <row r="2479" spans="12:14" x14ac:dyDescent="0.25">
      <c r="L2479" s="22">
        <v>2451</v>
      </c>
      <c r="M2479" s="6">
        <f t="shared" si="135"/>
        <v>0.24510000000000001</v>
      </c>
      <c r="N2479" s="7">
        <f t="shared" si="134"/>
        <v>43.100092430782894</v>
      </c>
    </row>
    <row r="2480" spans="12:14" x14ac:dyDescent="0.25">
      <c r="L2480" s="22">
        <v>2452</v>
      </c>
      <c r="M2480" s="6">
        <f t="shared" si="135"/>
        <v>0.2452</v>
      </c>
      <c r="N2480" s="7">
        <f t="shared" si="134"/>
        <v>43.103272403008923</v>
      </c>
    </row>
    <row r="2481" spans="12:14" x14ac:dyDescent="0.25">
      <c r="L2481" s="22">
        <v>2453</v>
      </c>
      <c r="M2481" s="6">
        <f t="shared" si="135"/>
        <v>0.24529999999999999</v>
      </c>
      <c r="N2481" s="7">
        <f t="shared" si="134"/>
        <v>43.106451677975343</v>
      </c>
    </row>
    <row r="2482" spans="12:14" x14ac:dyDescent="0.25">
      <c r="L2482" s="22">
        <v>2454</v>
      </c>
      <c r="M2482" s="6">
        <f t="shared" si="135"/>
        <v>0.24540000000000001</v>
      </c>
      <c r="N2482" s="7">
        <f t="shared" si="134"/>
        <v>43.109630256309096</v>
      </c>
    </row>
    <row r="2483" spans="12:14" x14ac:dyDescent="0.25">
      <c r="L2483" s="22">
        <v>2455</v>
      </c>
      <c r="M2483" s="6">
        <f t="shared" si="135"/>
        <v>0.2455</v>
      </c>
      <c r="N2483" s="7">
        <f t="shared" si="134"/>
        <v>43.112808138636375</v>
      </c>
    </row>
    <row r="2484" spans="12:14" x14ac:dyDescent="0.25">
      <c r="L2484" s="22">
        <v>2456</v>
      </c>
      <c r="M2484" s="6">
        <f t="shared" si="135"/>
        <v>0.24560000000000001</v>
      </c>
      <c r="N2484" s="7">
        <f t="shared" si="134"/>
        <v>43.115985325582727</v>
      </c>
    </row>
    <row r="2485" spans="12:14" x14ac:dyDescent="0.25">
      <c r="L2485" s="22">
        <v>2457</v>
      </c>
      <c r="M2485" s="6">
        <f t="shared" si="135"/>
        <v>0.2457</v>
      </c>
      <c r="N2485" s="7">
        <f t="shared" si="134"/>
        <v>43.119161817772991</v>
      </c>
    </row>
    <row r="2486" spans="12:14" x14ac:dyDescent="0.25">
      <c r="L2486" s="22">
        <v>2458</v>
      </c>
      <c r="M2486" s="6">
        <f t="shared" si="135"/>
        <v>0.24579999999999999</v>
      </c>
      <c r="N2486" s="7">
        <f t="shared" si="134"/>
        <v>43.122337615831313</v>
      </c>
    </row>
    <row r="2487" spans="12:14" x14ac:dyDescent="0.25">
      <c r="L2487" s="22">
        <v>2459</v>
      </c>
      <c r="M2487" s="6">
        <f t="shared" si="135"/>
        <v>0.24590000000000001</v>
      </c>
      <c r="N2487" s="7">
        <f t="shared" si="134"/>
        <v>43.125512720381167</v>
      </c>
    </row>
    <row r="2488" spans="12:14" x14ac:dyDescent="0.25">
      <c r="L2488" s="22">
        <v>2460</v>
      </c>
      <c r="M2488" s="6">
        <f t="shared" si="135"/>
        <v>0.246</v>
      </c>
      <c r="N2488" s="7">
        <f t="shared" si="134"/>
        <v>43.128687132045307</v>
      </c>
    </row>
    <row r="2489" spans="12:14" x14ac:dyDescent="0.25">
      <c r="L2489" s="22">
        <v>2461</v>
      </c>
      <c r="M2489" s="6">
        <f t="shared" si="135"/>
        <v>0.24610000000000001</v>
      </c>
      <c r="N2489" s="7">
        <f t="shared" si="134"/>
        <v>43.131860851445822</v>
      </c>
    </row>
    <row r="2490" spans="12:14" x14ac:dyDescent="0.25">
      <c r="L2490" s="22">
        <v>2462</v>
      </c>
      <c r="M2490" s="6">
        <f t="shared" si="135"/>
        <v>0.2462</v>
      </c>
      <c r="N2490" s="7">
        <f t="shared" si="134"/>
        <v>43.135033879204123</v>
      </c>
    </row>
    <row r="2491" spans="12:14" x14ac:dyDescent="0.25">
      <c r="L2491" s="22">
        <v>2463</v>
      </c>
      <c r="M2491" s="6">
        <f t="shared" si="135"/>
        <v>0.24629999999999999</v>
      </c>
      <c r="N2491" s="7">
        <f t="shared" si="134"/>
        <v>43.138206215940926</v>
      </c>
    </row>
    <row r="2492" spans="12:14" x14ac:dyDescent="0.25">
      <c r="L2492" s="22">
        <v>2464</v>
      </c>
      <c r="M2492" s="6">
        <f t="shared" si="135"/>
        <v>0.24640000000000001</v>
      </c>
      <c r="N2492" s="7">
        <f t="shared" si="134"/>
        <v>43.141377862276244</v>
      </c>
    </row>
    <row r="2493" spans="12:14" x14ac:dyDescent="0.25">
      <c r="L2493" s="22">
        <v>2465</v>
      </c>
      <c r="M2493" s="6">
        <f t="shared" si="135"/>
        <v>0.2465</v>
      </c>
      <c r="N2493" s="7">
        <f t="shared" si="134"/>
        <v>43.144548818829449</v>
      </c>
    </row>
    <row r="2494" spans="12:14" x14ac:dyDescent="0.25">
      <c r="L2494" s="22">
        <v>2466</v>
      </c>
      <c r="M2494" s="6">
        <f t="shared" si="135"/>
        <v>0.24660000000000001</v>
      </c>
      <c r="N2494" s="7">
        <f t="shared" si="134"/>
        <v>43.147719086219197</v>
      </c>
    </row>
    <row r="2495" spans="12:14" x14ac:dyDescent="0.25">
      <c r="L2495" s="22">
        <v>2467</v>
      </c>
      <c r="M2495" s="6">
        <f t="shared" si="135"/>
        <v>0.2467</v>
      </c>
      <c r="N2495" s="7">
        <f t="shared" si="134"/>
        <v>43.150888665063469</v>
      </c>
    </row>
    <row r="2496" spans="12:14" x14ac:dyDescent="0.25">
      <c r="L2496" s="22">
        <v>2468</v>
      </c>
      <c r="M2496" s="6">
        <f t="shared" si="135"/>
        <v>0.24679999999999999</v>
      </c>
      <c r="N2496" s="7">
        <f t="shared" si="134"/>
        <v>43.154057555979584</v>
      </c>
    </row>
    <row r="2497" spans="12:14" x14ac:dyDescent="0.25">
      <c r="L2497" s="22">
        <v>2469</v>
      </c>
      <c r="M2497" s="6">
        <f t="shared" si="135"/>
        <v>0.24690000000000001</v>
      </c>
      <c r="N2497" s="7">
        <f t="shared" si="134"/>
        <v>43.157225759584172</v>
      </c>
    </row>
    <row r="2498" spans="12:14" x14ac:dyDescent="0.25">
      <c r="L2498" s="22">
        <v>2470</v>
      </c>
      <c r="M2498" s="6">
        <f t="shared" si="135"/>
        <v>0.247</v>
      </c>
      <c r="N2498" s="7">
        <f t="shared" si="134"/>
        <v>43.160393276493181</v>
      </c>
    </row>
    <row r="2499" spans="12:14" x14ac:dyDescent="0.25">
      <c r="L2499" s="22">
        <v>2471</v>
      </c>
      <c r="M2499" s="6">
        <f t="shared" si="135"/>
        <v>0.24709999999999999</v>
      </c>
      <c r="N2499" s="7">
        <f t="shared" si="134"/>
        <v>43.163560107321885</v>
      </c>
    </row>
    <row r="2500" spans="12:14" x14ac:dyDescent="0.25">
      <c r="L2500" s="22">
        <v>2472</v>
      </c>
      <c r="M2500" s="6">
        <f t="shared" si="135"/>
        <v>0.2472</v>
      </c>
      <c r="N2500" s="7">
        <f t="shared" si="134"/>
        <v>43.166726252684896</v>
      </c>
    </row>
    <row r="2501" spans="12:14" x14ac:dyDescent="0.25">
      <c r="L2501" s="22">
        <v>2473</v>
      </c>
      <c r="M2501" s="6">
        <f t="shared" si="135"/>
        <v>0.24729999999999999</v>
      </c>
      <c r="N2501" s="7">
        <f t="shared" si="134"/>
        <v>43.169891713196137</v>
      </c>
    </row>
    <row r="2502" spans="12:14" x14ac:dyDescent="0.25">
      <c r="L2502" s="22">
        <v>2474</v>
      </c>
      <c r="M2502" s="6">
        <f t="shared" si="135"/>
        <v>0.24740000000000001</v>
      </c>
      <c r="N2502" s="7">
        <f t="shared" si="134"/>
        <v>43.17305648946887</v>
      </c>
    </row>
    <row r="2503" spans="12:14" x14ac:dyDescent="0.25">
      <c r="L2503" s="22">
        <v>2475</v>
      </c>
      <c r="M2503" s="6">
        <f t="shared" si="135"/>
        <v>0.2475</v>
      </c>
      <c r="N2503" s="7">
        <f t="shared" si="134"/>
        <v>43.176220582115661</v>
      </c>
    </row>
    <row r="2504" spans="12:14" x14ac:dyDescent="0.25">
      <c r="L2504" s="22">
        <v>2476</v>
      </c>
      <c r="M2504" s="6">
        <f t="shared" si="135"/>
        <v>0.24759999999999999</v>
      </c>
      <c r="N2504" s="7">
        <f t="shared" si="134"/>
        <v>43.179383991748438</v>
      </c>
    </row>
    <row r="2505" spans="12:14" x14ac:dyDescent="0.25">
      <c r="L2505" s="22">
        <v>2477</v>
      </c>
      <c r="M2505" s="6">
        <f t="shared" si="135"/>
        <v>0.2477</v>
      </c>
      <c r="N2505" s="7">
        <f t="shared" si="134"/>
        <v>43.182546718978458</v>
      </c>
    </row>
    <row r="2506" spans="12:14" x14ac:dyDescent="0.25">
      <c r="L2506" s="22">
        <v>2478</v>
      </c>
      <c r="M2506" s="6">
        <f t="shared" si="135"/>
        <v>0.24779999999999999</v>
      </c>
      <c r="N2506" s="7">
        <f t="shared" si="134"/>
        <v>43.185708764416262</v>
      </c>
    </row>
    <row r="2507" spans="12:14" x14ac:dyDescent="0.25">
      <c r="L2507" s="22">
        <v>2479</v>
      </c>
      <c r="M2507" s="6">
        <f t="shared" si="135"/>
        <v>0.24790000000000001</v>
      </c>
      <c r="N2507" s="7">
        <f t="shared" si="134"/>
        <v>43.18887012867178</v>
      </c>
    </row>
    <row r="2508" spans="12:14" x14ac:dyDescent="0.25">
      <c r="L2508" s="22">
        <v>2480</v>
      </c>
      <c r="M2508" s="6">
        <f t="shared" si="135"/>
        <v>0.248</v>
      </c>
      <c r="N2508" s="7">
        <f t="shared" si="134"/>
        <v>43.192030812354247</v>
      </c>
    </row>
    <row r="2509" spans="12:14" x14ac:dyDescent="0.25">
      <c r="L2509" s="22">
        <v>2481</v>
      </c>
      <c r="M2509" s="6">
        <f t="shared" si="135"/>
        <v>0.24809999999999999</v>
      </c>
      <c r="N2509" s="7">
        <f t="shared" si="134"/>
        <v>43.195190816072248</v>
      </c>
    </row>
    <row r="2510" spans="12:14" x14ac:dyDescent="0.25">
      <c r="L2510" s="22">
        <v>2482</v>
      </c>
      <c r="M2510" s="6">
        <f t="shared" si="135"/>
        <v>0.2482</v>
      </c>
      <c r="N2510" s="7">
        <f t="shared" si="134"/>
        <v>43.198350140433682</v>
      </c>
    </row>
    <row r="2511" spans="12:14" x14ac:dyDescent="0.25">
      <c r="L2511" s="22">
        <v>2483</v>
      </c>
      <c r="M2511" s="6">
        <f t="shared" si="135"/>
        <v>0.24829999999999999</v>
      </c>
      <c r="N2511" s="7">
        <f t="shared" si="134"/>
        <v>43.201508786045814</v>
      </c>
    </row>
    <row r="2512" spans="12:14" x14ac:dyDescent="0.25">
      <c r="L2512" s="22">
        <v>2484</v>
      </c>
      <c r="M2512" s="6">
        <f t="shared" si="135"/>
        <v>0.24840000000000001</v>
      </c>
      <c r="N2512" s="7">
        <f t="shared" si="134"/>
        <v>43.204666753515212</v>
      </c>
    </row>
    <row r="2513" spans="12:14" x14ac:dyDescent="0.25">
      <c r="L2513" s="22">
        <v>2485</v>
      </c>
      <c r="M2513" s="6">
        <f t="shared" si="135"/>
        <v>0.2485</v>
      </c>
      <c r="N2513" s="7">
        <f t="shared" si="134"/>
        <v>43.207824043447808</v>
      </c>
    </row>
    <row r="2514" spans="12:14" x14ac:dyDescent="0.25">
      <c r="L2514" s="22">
        <v>2486</v>
      </c>
      <c r="M2514" s="6">
        <f t="shared" si="135"/>
        <v>0.24859999999999999</v>
      </c>
      <c r="N2514" s="7">
        <f t="shared" si="134"/>
        <v>43.210980656448875</v>
      </c>
    </row>
    <row r="2515" spans="12:14" x14ac:dyDescent="0.25">
      <c r="L2515" s="22">
        <v>2487</v>
      </c>
      <c r="M2515" s="6">
        <f t="shared" si="135"/>
        <v>0.2487</v>
      </c>
      <c r="N2515" s="7">
        <f t="shared" si="134"/>
        <v>43.214136593123008</v>
      </c>
    </row>
    <row r="2516" spans="12:14" x14ac:dyDescent="0.25">
      <c r="L2516" s="22">
        <v>2488</v>
      </c>
      <c r="M2516" s="6">
        <f t="shared" si="135"/>
        <v>0.24879999999999999</v>
      </c>
      <c r="N2516" s="7">
        <f t="shared" si="134"/>
        <v>43.217291854074169</v>
      </c>
    </row>
    <row r="2517" spans="12:14" x14ac:dyDescent="0.25">
      <c r="L2517" s="22">
        <v>2489</v>
      </c>
      <c r="M2517" s="6">
        <f t="shared" si="135"/>
        <v>0.24890000000000001</v>
      </c>
      <c r="N2517" s="7">
        <f t="shared" si="134"/>
        <v>43.220446439905629</v>
      </c>
    </row>
    <row r="2518" spans="12:14" x14ac:dyDescent="0.25">
      <c r="L2518" s="22">
        <v>2490</v>
      </c>
      <c r="M2518" s="6">
        <f t="shared" si="135"/>
        <v>0.249</v>
      </c>
      <c r="N2518" s="7">
        <f t="shared" si="134"/>
        <v>43.223600351220043</v>
      </c>
    </row>
    <row r="2519" spans="12:14" x14ac:dyDescent="0.25">
      <c r="L2519" s="22">
        <v>2491</v>
      </c>
      <c r="M2519" s="6">
        <f t="shared" si="135"/>
        <v>0.24909999999999999</v>
      </c>
      <c r="N2519" s="7">
        <f t="shared" si="134"/>
        <v>43.226753588619381</v>
      </c>
    </row>
    <row r="2520" spans="12:14" x14ac:dyDescent="0.25">
      <c r="L2520" s="22">
        <v>2492</v>
      </c>
      <c r="M2520" s="6">
        <f t="shared" si="135"/>
        <v>0.2492</v>
      </c>
      <c r="N2520" s="7">
        <f t="shared" si="134"/>
        <v>43.229906152704977</v>
      </c>
    </row>
    <row r="2521" spans="12:14" x14ac:dyDescent="0.25">
      <c r="L2521" s="22">
        <v>2493</v>
      </c>
      <c r="M2521" s="6">
        <f t="shared" si="135"/>
        <v>0.24929999999999999</v>
      </c>
      <c r="N2521" s="7">
        <f t="shared" si="134"/>
        <v>43.233058044077495</v>
      </c>
    </row>
    <row r="2522" spans="12:14" x14ac:dyDescent="0.25">
      <c r="L2522" s="22">
        <v>2494</v>
      </c>
      <c r="M2522" s="6">
        <f t="shared" si="135"/>
        <v>0.24940000000000001</v>
      </c>
      <c r="N2522" s="7">
        <f t="shared" si="134"/>
        <v>43.236209263336974</v>
      </c>
    </row>
    <row r="2523" spans="12:14" x14ac:dyDescent="0.25">
      <c r="L2523" s="22">
        <v>2495</v>
      </c>
      <c r="M2523" s="6">
        <f t="shared" si="135"/>
        <v>0.2495</v>
      </c>
      <c r="N2523" s="7">
        <f t="shared" si="134"/>
        <v>43.239359811082771</v>
      </c>
    </row>
    <row r="2524" spans="12:14" x14ac:dyDescent="0.25">
      <c r="L2524" s="22">
        <v>2496</v>
      </c>
      <c r="M2524" s="6">
        <f t="shared" si="135"/>
        <v>0.24959999999999999</v>
      </c>
      <c r="N2524" s="7">
        <f t="shared" si="134"/>
        <v>43.242509687913611</v>
      </c>
    </row>
    <row r="2525" spans="12:14" x14ac:dyDescent="0.25">
      <c r="L2525" s="22">
        <v>2497</v>
      </c>
      <c r="M2525" s="6">
        <f t="shared" si="135"/>
        <v>0.24970000000000001</v>
      </c>
      <c r="N2525" s="7">
        <f t="shared" ref="N2525:N2588" si="136">_xlfn.NORM.INV(M2525,$B$4,$E$4)</f>
        <v>43.245658894427571</v>
      </c>
    </row>
    <row r="2526" spans="12:14" x14ac:dyDescent="0.25">
      <c r="L2526" s="22">
        <v>2498</v>
      </c>
      <c r="M2526" s="6">
        <f t="shared" ref="M2526:M2589" si="137">$L2526/(9999+1)</f>
        <v>0.24979999999999999</v>
      </c>
      <c r="N2526" s="7">
        <f t="shared" si="136"/>
        <v>43.248807431222076</v>
      </c>
    </row>
    <row r="2527" spans="12:14" x14ac:dyDescent="0.25">
      <c r="L2527" s="22">
        <v>2499</v>
      </c>
      <c r="M2527" s="6">
        <f t="shared" si="137"/>
        <v>0.24990000000000001</v>
      </c>
      <c r="N2527" s="7">
        <f t="shared" si="136"/>
        <v>43.251955298893904</v>
      </c>
    </row>
    <row r="2528" spans="12:14" x14ac:dyDescent="0.25">
      <c r="L2528" s="22">
        <v>2500</v>
      </c>
      <c r="M2528" s="6">
        <f t="shared" si="137"/>
        <v>0.25</v>
      </c>
      <c r="N2528" s="7">
        <f t="shared" si="136"/>
        <v>43.255102498039179</v>
      </c>
    </row>
    <row r="2529" spans="12:14" x14ac:dyDescent="0.25">
      <c r="L2529" s="22">
        <v>2501</v>
      </c>
      <c r="M2529" s="6">
        <f t="shared" si="137"/>
        <v>0.25009999999999999</v>
      </c>
      <c r="N2529" s="7">
        <f t="shared" si="136"/>
        <v>43.258249029253406</v>
      </c>
    </row>
    <row r="2530" spans="12:14" x14ac:dyDescent="0.25">
      <c r="L2530" s="22">
        <v>2502</v>
      </c>
      <c r="M2530" s="6">
        <f t="shared" si="137"/>
        <v>0.25019999999999998</v>
      </c>
      <c r="N2530" s="7">
        <f t="shared" si="136"/>
        <v>43.261394893131424</v>
      </c>
    </row>
    <row r="2531" spans="12:14" x14ac:dyDescent="0.25">
      <c r="L2531" s="22">
        <v>2503</v>
      </c>
      <c r="M2531" s="6">
        <f t="shared" si="137"/>
        <v>0.25030000000000002</v>
      </c>
      <c r="N2531" s="7">
        <f t="shared" si="136"/>
        <v>43.264540090267438</v>
      </c>
    </row>
    <row r="2532" spans="12:14" x14ac:dyDescent="0.25">
      <c r="L2532" s="22">
        <v>2504</v>
      </c>
      <c r="M2532" s="6">
        <f t="shared" si="137"/>
        <v>0.25040000000000001</v>
      </c>
      <c r="N2532" s="7">
        <f t="shared" si="136"/>
        <v>43.267684621255007</v>
      </c>
    </row>
    <row r="2533" spans="12:14" x14ac:dyDescent="0.25">
      <c r="L2533" s="22">
        <v>2505</v>
      </c>
      <c r="M2533" s="6">
        <f t="shared" si="137"/>
        <v>0.2505</v>
      </c>
      <c r="N2533" s="7">
        <f t="shared" si="136"/>
        <v>43.270828486687059</v>
      </c>
    </row>
    <row r="2534" spans="12:14" x14ac:dyDescent="0.25">
      <c r="L2534" s="22">
        <v>2506</v>
      </c>
      <c r="M2534" s="6">
        <f t="shared" si="137"/>
        <v>0.25059999999999999</v>
      </c>
      <c r="N2534" s="7">
        <f t="shared" si="136"/>
        <v>43.273971687155857</v>
      </c>
    </row>
    <row r="2535" spans="12:14" x14ac:dyDescent="0.25">
      <c r="L2535" s="22">
        <v>2507</v>
      </c>
      <c r="M2535" s="6">
        <f t="shared" si="137"/>
        <v>0.25069999999999998</v>
      </c>
      <c r="N2535" s="7">
        <f t="shared" si="136"/>
        <v>43.277114223253065</v>
      </c>
    </row>
    <row r="2536" spans="12:14" x14ac:dyDescent="0.25">
      <c r="L2536" s="22">
        <v>2508</v>
      </c>
      <c r="M2536" s="6">
        <f t="shared" si="137"/>
        <v>0.25080000000000002</v>
      </c>
      <c r="N2536" s="7">
        <f t="shared" si="136"/>
        <v>43.280256095569669</v>
      </c>
    </row>
    <row r="2537" spans="12:14" x14ac:dyDescent="0.25">
      <c r="L2537" s="22">
        <v>2509</v>
      </c>
      <c r="M2537" s="6">
        <f t="shared" si="137"/>
        <v>0.25090000000000001</v>
      </c>
      <c r="N2537" s="7">
        <f t="shared" si="136"/>
        <v>43.283397304696052</v>
      </c>
    </row>
    <row r="2538" spans="12:14" x14ac:dyDescent="0.25">
      <c r="L2538" s="22">
        <v>2510</v>
      </c>
      <c r="M2538" s="6">
        <f t="shared" si="137"/>
        <v>0.251</v>
      </c>
      <c r="N2538" s="7">
        <f t="shared" si="136"/>
        <v>43.286537851221951</v>
      </c>
    </row>
    <row r="2539" spans="12:14" x14ac:dyDescent="0.25">
      <c r="L2539" s="22">
        <v>2511</v>
      </c>
      <c r="M2539" s="6">
        <f t="shared" si="137"/>
        <v>0.25109999999999999</v>
      </c>
      <c r="N2539" s="7">
        <f t="shared" si="136"/>
        <v>43.289677735736447</v>
      </c>
    </row>
    <row r="2540" spans="12:14" x14ac:dyDescent="0.25">
      <c r="L2540" s="22">
        <v>2512</v>
      </c>
      <c r="M2540" s="6">
        <f t="shared" si="137"/>
        <v>0.25119999999999998</v>
      </c>
      <c r="N2540" s="7">
        <f t="shared" si="136"/>
        <v>43.29281695882802</v>
      </c>
    </row>
    <row r="2541" spans="12:14" x14ac:dyDescent="0.25">
      <c r="L2541" s="22">
        <v>2513</v>
      </c>
      <c r="M2541" s="6">
        <f t="shared" si="137"/>
        <v>0.25130000000000002</v>
      </c>
      <c r="N2541" s="7">
        <f t="shared" si="136"/>
        <v>43.295955521084494</v>
      </c>
    </row>
    <row r="2542" spans="12:14" x14ac:dyDescent="0.25">
      <c r="L2542" s="22">
        <v>2514</v>
      </c>
      <c r="M2542" s="6">
        <f t="shared" si="137"/>
        <v>0.25140000000000001</v>
      </c>
      <c r="N2542" s="7">
        <f t="shared" si="136"/>
        <v>43.299093423093076</v>
      </c>
    </row>
    <row r="2543" spans="12:14" x14ac:dyDescent="0.25">
      <c r="L2543" s="22">
        <v>2515</v>
      </c>
      <c r="M2543" s="6">
        <f t="shared" si="137"/>
        <v>0.2515</v>
      </c>
      <c r="N2543" s="7">
        <f t="shared" si="136"/>
        <v>43.302230665440334</v>
      </c>
    </row>
    <row r="2544" spans="12:14" x14ac:dyDescent="0.25">
      <c r="L2544" s="22">
        <v>2516</v>
      </c>
      <c r="M2544" s="6">
        <f t="shared" si="137"/>
        <v>0.25159999999999999</v>
      </c>
      <c r="N2544" s="7">
        <f t="shared" si="136"/>
        <v>43.305367248712216</v>
      </c>
    </row>
    <row r="2545" spans="12:14" x14ac:dyDescent="0.25">
      <c r="L2545" s="22">
        <v>2517</v>
      </c>
      <c r="M2545" s="6">
        <f t="shared" si="137"/>
        <v>0.25169999999999998</v>
      </c>
      <c r="N2545" s="7">
        <f t="shared" si="136"/>
        <v>43.308503173494024</v>
      </c>
    </row>
    <row r="2546" spans="12:14" x14ac:dyDescent="0.25">
      <c r="L2546" s="22">
        <v>2518</v>
      </c>
      <c r="M2546" s="6">
        <f t="shared" si="137"/>
        <v>0.25180000000000002</v>
      </c>
      <c r="N2546" s="7">
        <f t="shared" si="136"/>
        <v>43.311638440370452</v>
      </c>
    </row>
    <row r="2547" spans="12:14" x14ac:dyDescent="0.25">
      <c r="L2547" s="22">
        <v>2519</v>
      </c>
      <c r="M2547" s="6">
        <f t="shared" si="137"/>
        <v>0.25190000000000001</v>
      </c>
      <c r="N2547" s="7">
        <f t="shared" si="136"/>
        <v>43.314773049925556</v>
      </c>
    </row>
    <row r="2548" spans="12:14" x14ac:dyDescent="0.25">
      <c r="L2548" s="22">
        <v>2520</v>
      </c>
      <c r="M2548" s="6">
        <f t="shared" si="137"/>
        <v>0.252</v>
      </c>
      <c r="N2548" s="7">
        <f t="shared" si="136"/>
        <v>43.317907002742764</v>
      </c>
    </row>
    <row r="2549" spans="12:14" x14ac:dyDescent="0.25">
      <c r="L2549" s="22">
        <v>2521</v>
      </c>
      <c r="M2549" s="6">
        <f t="shared" si="137"/>
        <v>0.25209999999999999</v>
      </c>
      <c r="N2549" s="7">
        <f t="shared" si="136"/>
        <v>43.321040299404899</v>
      </c>
    </row>
    <row r="2550" spans="12:14" x14ac:dyDescent="0.25">
      <c r="L2550" s="22">
        <v>2522</v>
      </c>
      <c r="M2550" s="6">
        <f t="shared" si="137"/>
        <v>0.25219999999999998</v>
      </c>
      <c r="N2550" s="7">
        <f t="shared" si="136"/>
        <v>43.324172940494122</v>
      </c>
    </row>
    <row r="2551" spans="12:14" x14ac:dyDescent="0.25">
      <c r="L2551" s="22">
        <v>2523</v>
      </c>
      <c r="M2551" s="6">
        <f t="shared" si="137"/>
        <v>0.25230000000000002</v>
      </c>
      <c r="N2551" s="7">
        <f t="shared" si="136"/>
        <v>43.327304926592021</v>
      </c>
    </row>
    <row r="2552" spans="12:14" x14ac:dyDescent="0.25">
      <c r="L2552" s="22">
        <v>2524</v>
      </c>
      <c r="M2552" s="6">
        <f t="shared" si="137"/>
        <v>0.25240000000000001</v>
      </c>
      <c r="N2552" s="7">
        <f t="shared" si="136"/>
        <v>43.330436258279519</v>
      </c>
    </row>
    <row r="2553" spans="12:14" x14ac:dyDescent="0.25">
      <c r="L2553" s="22">
        <v>2525</v>
      </c>
      <c r="M2553" s="6">
        <f t="shared" si="137"/>
        <v>0.2525</v>
      </c>
      <c r="N2553" s="7">
        <f t="shared" si="136"/>
        <v>43.33356693613694</v>
      </c>
    </row>
    <row r="2554" spans="12:14" x14ac:dyDescent="0.25">
      <c r="L2554" s="22">
        <v>2526</v>
      </c>
      <c r="M2554" s="6">
        <f t="shared" si="137"/>
        <v>0.25259999999999999</v>
      </c>
      <c r="N2554" s="7">
        <f t="shared" si="136"/>
        <v>43.336696960743978</v>
      </c>
    </row>
    <row r="2555" spans="12:14" x14ac:dyDescent="0.25">
      <c r="L2555" s="22">
        <v>2527</v>
      </c>
      <c r="M2555" s="6">
        <f t="shared" si="137"/>
        <v>0.25269999999999998</v>
      </c>
      <c r="N2555" s="7">
        <f t="shared" si="136"/>
        <v>43.339826332679728</v>
      </c>
    </row>
    <row r="2556" spans="12:14" x14ac:dyDescent="0.25">
      <c r="L2556" s="22">
        <v>2528</v>
      </c>
      <c r="M2556" s="6">
        <f t="shared" si="137"/>
        <v>0.25280000000000002</v>
      </c>
      <c r="N2556" s="7">
        <f t="shared" si="136"/>
        <v>43.342955052522655</v>
      </c>
    </row>
    <row r="2557" spans="12:14" x14ac:dyDescent="0.25">
      <c r="L2557" s="22">
        <v>2529</v>
      </c>
      <c r="M2557" s="6">
        <f t="shared" si="137"/>
        <v>0.25290000000000001</v>
      </c>
      <c r="N2557" s="7">
        <f t="shared" si="136"/>
        <v>43.346083120850587</v>
      </c>
    </row>
    <row r="2558" spans="12:14" x14ac:dyDescent="0.25">
      <c r="L2558" s="22">
        <v>2530</v>
      </c>
      <c r="M2558" s="6">
        <f t="shared" si="137"/>
        <v>0.253</v>
      </c>
      <c r="N2558" s="7">
        <f t="shared" si="136"/>
        <v>43.349210538240769</v>
      </c>
    </row>
    <row r="2559" spans="12:14" x14ac:dyDescent="0.25">
      <c r="L2559" s="22">
        <v>2531</v>
      </c>
      <c r="M2559" s="6">
        <f t="shared" si="137"/>
        <v>0.25309999999999999</v>
      </c>
      <c r="N2559" s="7">
        <f t="shared" si="136"/>
        <v>43.352337305269806</v>
      </c>
    </row>
    <row r="2560" spans="12:14" x14ac:dyDescent="0.25">
      <c r="L2560" s="22">
        <v>2532</v>
      </c>
      <c r="M2560" s="6">
        <f t="shared" si="137"/>
        <v>0.25319999999999998</v>
      </c>
      <c r="N2560" s="7">
        <f t="shared" si="136"/>
        <v>43.355463422513708</v>
      </c>
    </row>
    <row r="2561" spans="12:14" x14ac:dyDescent="0.25">
      <c r="L2561" s="22">
        <v>2533</v>
      </c>
      <c r="M2561" s="6">
        <f t="shared" si="137"/>
        <v>0.25330000000000003</v>
      </c>
      <c r="N2561" s="7">
        <f t="shared" si="136"/>
        <v>43.358588890547871</v>
      </c>
    </row>
    <row r="2562" spans="12:14" x14ac:dyDescent="0.25">
      <c r="L2562" s="22">
        <v>2534</v>
      </c>
      <c r="M2562" s="6">
        <f t="shared" si="137"/>
        <v>0.25340000000000001</v>
      </c>
      <c r="N2562" s="7">
        <f t="shared" si="136"/>
        <v>43.361713709947054</v>
      </c>
    </row>
    <row r="2563" spans="12:14" x14ac:dyDescent="0.25">
      <c r="L2563" s="22">
        <v>2535</v>
      </c>
      <c r="M2563" s="6">
        <f t="shared" si="137"/>
        <v>0.2535</v>
      </c>
      <c r="N2563" s="7">
        <f t="shared" si="136"/>
        <v>43.364837881285432</v>
      </c>
    </row>
    <row r="2564" spans="12:14" x14ac:dyDescent="0.25">
      <c r="L2564" s="22">
        <v>2536</v>
      </c>
      <c r="M2564" s="6">
        <f t="shared" si="137"/>
        <v>0.25359999999999999</v>
      </c>
      <c r="N2564" s="7">
        <f t="shared" si="136"/>
        <v>43.367961405136562</v>
      </c>
    </row>
    <row r="2565" spans="12:14" x14ac:dyDescent="0.25">
      <c r="L2565" s="22">
        <v>2537</v>
      </c>
      <c r="M2565" s="6">
        <f t="shared" si="137"/>
        <v>0.25369999999999998</v>
      </c>
      <c r="N2565" s="7">
        <f t="shared" si="136"/>
        <v>43.371084282073383</v>
      </c>
    </row>
    <row r="2566" spans="12:14" x14ac:dyDescent="0.25">
      <c r="L2566" s="22">
        <v>2538</v>
      </c>
      <c r="M2566" s="6">
        <f t="shared" si="137"/>
        <v>0.25380000000000003</v>
      </c>
      <c r="N2566" s="7">
        <f t="shared" si="136"/>
        <v>43.374206512668245</v>
      </c>
    </row>
    <row r="2567" spans="12:14" x14ac:dyDescent="0.25">
      <c r="L2567" s="22">
        <v>2539</v>
      </c>
      <c r="M2567" s="6">
        <f t="shared" si="137"/>
        <v>0.25390000000000001</v>
      </c>
      <c r="N2567" s="7">
        <f t="shared" si="136"/>
        <v>43.377328097492864</v>
      </c>
    </row>
    <row r="2568" spans="12:14" x14ac:dyDescent="0.25">
      <c r="L2568" s="22">
        <v>2540</v>
      </c>
      <c r="M2568" s="6">
        <f t="shared" si="137"/>
        <v>0.254</v>
      </c>
      <c r="N2568" s="7">
        <f t="shared" si="136"/>
        <v>43.380449037118382</v>
      </c>
    </row>
    <row r="2569" spans="12:14" x14ac:dyDescent="0.25">
      <c r="L2569" s="22">
        <v>2541</v>
      </c>
      <c r="M2569" s="6">
        <f t="shared" si="137"/>
        <v>0.25409999999999999</v>
      </c>
      <c r="N2569" s="7">
        <f t="shared" si="136"/>
        <v>43.383569332115307</v>
      </c>
    </row>
    <row r="2570" spans="12:14" x14ac:dyDescent="0.25">
      <c r="L2570" s="22">
        <v>2542</v>
      </c>
      <c r="M2570" s="6">
        <f t="shared" si="137"/>
        <v>0.25419999999999998</v>
      </c>
      <c r="N2570" s="7">
        <f t="shared" si="136"/>
        <v>43.386688983053546</v>
      </c>
    </row>
    <row r="2571" spans="12:14" x14ac:dyDescent="0.25">
      <c r="L2571" s="22">
        <v>2543</v>
      </c>
      <c r="M2571" s="6">
        <f t="shared" si="137"/>
        <v>0.25430000000000003</v>
      </c>
      <c r="N2571" s="7">
        <f t="shared" si="136"/>
        <v>43.389807990502426</v>
      </c>
    </row>
    <row r="2572" spans="12:14" x14ac:dyDescent="0.25">
      <c r="L2572" s="22">
        <v>2544</v>
      </c>
      <c r="M2572" s="6">
        <f t="shared" si="137"/>
        <v>0.25440000000000002</v>
      </c>
      <c r="N2572" s="7">
        <f t="shared" si="136"/>
        <v>43.392926355030646</v>
      </c>
    </row>
    <row r="2573" spans="12:14" x14ac:dyDescent="0.25">
      <c r="L2573" s="22">
        <v>2545</v>
      </c>
      <c r="M2573" s="6">
        <f t="shared" si="137"/>
        <v>0.2545</v>
      </c>
      <c r="N2573" s="7">
        <f t="shared" si="136"/>
        <v>43.396044077206312</v>
      </c>
    </row>
    <row r="2574" spans="12:14" x14ac:dyDescent="0.25">
      <c r="L2574" s="22">
        <v>2546</v>
      </c>
      <c r="M2574" s="6">
        <f t="shared" si="137"/>
        <v>0.25459999999999999</v>
      </c>
      <c r="N2574" s="7">
        <f t="shared" si="136"/>
        <v>43.399161157596936</v>
      </c>
    </row>
    <row r="2575" spans="12:14" x14ac:dyDescent="0.25">
      <c r="L2575" s="22">
        <v>2547</v>
      </c>
      <c r="M2575" s="6">
        <f t="shared" si="137"/>
        <v>0.25469999999999998</v>
      </c>
      <c r="N2575" s="7">
        <f t="shared" si="136"/>
        <v>43.402277596769416</v>
      </c>
    </row>
    <row r="2576" spans="12:14" x14ac:dyDescent="0.25">
      <c r="L2576" s="22">
        <v>2548</v>
      </c>
      <c r="M2576" s="6">
        <f t="shared" si="137"/>
        <v>0.25480000000000003</v>
      </c>
      <c r="N2576" s="7">
        <f t="shared" si="136"/>
        <v>43.405393395290076</v>
      </c>
    </row>
    <row r="2577" spans="12:14" x14ac:dyDescent="0.25">
      <c r="L2577" s="22">
        <v>2549</v>
      </c>
      <c r="M2577" s="6">
        <f t="shared" si="137"/>
        <v>0.25490000000000002</v>
      </c>
      <c r="N2577" s="7">
        <f t="shared" si="136"/>
        <v>43.408508553724602</v>
      </c>
    </row>
    <row r="2578" spans="12:14" x14ac:dyDescent="0.25">
      <c r="L2578" s="22">
        <v>2550</v>
      </c>
      <c r="M2578" s="6">
        <f t="shared" si="137"/>
        <v>0.255</v>
      </c>
      <c r="N2578" s="7">
        <f t="shared" si="136"/>
        <v>43.411623072638122</v>
      </c>
    </row>
    <row r="2579" spans="12:14" x14ac:dyDescent="0.25">
      <c r="L2579" s="22">
        <v>2551</v>
      </c>
      <c r="M2579" s="6">
        <f t="shared" si="137"/>
        <v>0.25509999999999999</v>
      </c>
      <c r="N2579" s="7">
        <f t="shared" si="136"/>
        <v>43.414736952595149</v>
      </c>
    </row>
    <row r="2580" spans="12:14" x14ac:dyDescent="0.25">
      <c r="L2580" s="22">
        <v>2552</v>
      </c>
      <c r="M2580" s="6">
        <f t="shared" si="137"/>
        <v>0.25519999999999998</v>
      </c>
      <c r="N2580" s="7">
        <f t="shared" si="136"/>
        <v>43.417850194159598</v>
      </c>
    </row>
    <row r="2581" spans="12:14" x14ac:dyDescent="0.25">
      <c r="L2581" s="22">
        <v>2553</v>
      </c>
      <c r="M2581" s="6">
        <f t="shared" si="137"/>
        <v>0.25530000000000003</v>
      </c>
      <c r="N2581" s="7">
        <f t="shared" si="136"/>
        <v>43.420962797894809</v>
      </c>
    </row>
    <row r="2582" spans="12:14" x14ac:dyDescent="0.25">
      <c r="L2582" s="22">
        <v>2554</v>
      </c>
      <c r="M2582" s="6">
        <f t="shared" si="137"/>
        <v>0.25540000000000002</v>
      </c>
      <c r="N2582" s="7">
        <f t="shared" si="136"/>
        <v>43.424074764363503</v>
      </c>
    </row>
    <row r="2583" spans="12:14" x14ac:dyDescent="0.25">
      <c r="L2583" s="22">
        <v>2555</v>
      </c>
      <c r="M2583" s="6">
        <f t="shared" si="137"/>
        <v>0.2555</v>
      </c>
      <c r="N2583" s="7">
        <f t="shared" si="136"/>
        <v>43.427186094127826</v>
      </c>
    </row>
    <row r="2584" spans="12:14" x14ac:dyDescent="0.25">
      <c r="L2584" s="22">
        <v>2556</v>
      </c>
      <c r="M2584" s="6">
        <f t="shared" si="137"/>
        <v>0.25559999999999999</v>
      </c>
      <c r="N2584" s="7">
        <f t="shared" si="136"/>
        <v>43.430296787749327</v>
      </c>
    </row>
    <row r="2585" spans="12:14" x14ac:dyDescent="0.25">
      <c r="L2585" s="22">
        <v>2557</v>
      </c>
      <c r="M2585" s="6">
        <f t="shared" si="137"/>
        <v>0.25569999999999998</v>
      </c>
      <c r="N2585" s="7">
        <f t="shared" si="136"/>
        <v>43.433406845788966</v>
      </c>
    </row>
    <row r="2586" spans="12:14" x14ac:dyDescent="0.25">
      <c r="L2586" s="22">
        <v>2558</v>
      </c>
      <c r="M2586" s="6">
        <f t="shared" si="137"/>
        <v>0.25580000000000003</v>
      </c>
      <c r="N2586" s="7">
        <f t="shared" si="136"/>
        <v>43.436516268807111</v>
      </c>
    </row>
    <row r="2587" spans="12:14" x14ac:dyDescent="0.25">
      <c r="L2587" s="22">
        <v>2559</v>
      </c>
      <c r="M2587" s="6">
        <f t="shared" si="137"/>
        <v>0.25590000000000002</v>
      </c>
      <c r="N2587" s="7">
        <f t="shared" si="136"/>
        <v>43.439625057363557</v>
      </c>
    </row>
    <row r="2588" spans="12:14" x14ac:dyDescent="0.25">
      <c r="L2588" s="22">
        <v>2560</v>
      </c>
      <c r="M2588" s="6">
        <f t="shared" si="137"/>
        <v>0.25600000000000001</v>
      </c>
      <c r="N2588" s="7">
        <f t="shared" si="136"/>
        <v>43.442733212017465</v>
      </c>
    </row>
    <row r="2589" spans="12:14" x14ac:dyDescent="0.25">
      <c r="L2589" s="22">
        <v>2561</v>
      </c>
      <c r="M2589" s="6">
        <f t="shared" si="137"/>
        <v>0.25609999999999999</v>
      </c>
      <c r="N2589" s="7">
        <f t="shared" ref="N2589:N2652" si="138">_xlfn.NORM.INV(M2589,$B$4,$E$4)</f>
        <v>43.445840733327465</v>
      </c>
    </row>
    <row r="2590" spans="12:14" x14ac:dyDescent="0.25">
      <c r="L2590" s="22">
        <v>2562</v>
      </c>
      <c r="M2590" s="6">
        <f t="shared" ref="M2590:M2653" si="139">$L2590/(9999+1)</f>
        <v>0.25619999999999998</v>
      </c>
      <c r="N2590" s="7">
        <f t="shared" si="138"/>
        <v>43.448947621851573</v>
      </c>
    </row>
    <row r="2591" spans="12:14" x14ac:dyDescent="0.25">
      <c r="L2591" s="22">
        <v>2563</v>
      </c>
      <c r="M2591" s="6">
        <f t="shared" si="139"/>
        <v>0.25629999999999997</v>
      </c>
      <c r="N2591" s="7">
        <f t="shared" si="138"/>
        <v>43.452053878147225</v>
      </c>
    </row>
    <row r="2592" spans="12:14" x14ac:dyDescent="0.25">
      <c r="L2592" s="22">
        <v>2564</v>
      </c>
      <c r="M2592" s="6">
        <f t="shared" si="139"/>
        <v>0.25640000000000002</v>
      </c>
      <c r="N2592" s="7">
        <f t="shared" si="138"/>
        <v>43.455159502771266</v>
      </c>
    </row>
    <row r="2593" spans="12:14" x14ac:dyDescent="0.25">
      <c r="L2593" s="22">
        <v>2565</v>
      </c>
      <c r="M2593" s="6">
        <f t="shared" si="139"/>
        <v>0.25650000000000001</v>
      </c>
      <c r="N2593" s="7">
        <f t="shared" si="138"/>
        <v>43.458264496279966</v>
      </c>
    </row>
    <row r="2594" spans="12:14" x14ac:dyDescent="0.25">
      <c r="L2594" s="22">
        <v>2566</v>
      </c>
      <c r="M2594" s="6">
        <f t="shared" si="139"/>
        <v>0.25659999999999999</v>
      </c>
      <c r="N2594" s="7">
        <f t="shared" si="138"/>
        <v>43.461368859229012</v>
      </c>
    </row>
    <row r="2595" spans="12:14" x14ac:dyDescent="0.25">
      <c r="L2595" s="22">
        <v>2567</v>
      </c>
      <c r="M2595" s="6">
        <f t="shared" si="139"/>
        <v>0.25669999999999998</v>
      </c>
      <c r="N2595" s="7">
        <f t="shared" si="138"/>
        <v>43.4644725921735</v>
      </c>
    </row>
    <row r="2596" spans="12:14" x14ac:dyDescent="0.25">
      <c r="L2596" s="22">
        <v>2568</v>
      </c>
      <c r="M2596" s="6">
        <f t="shared" si="139"/>
        <v>0.25679999999999997</v>
      </c>
      <c r="N2596" s="7">
        <f t="shared" si="138"/>
        <v>43.467575695667961</v>
      </c>
    </row>
    <row r="2597" spans="12:14" x14ac:dyDescent="0.25">
      <c r="L2597" s="22">
        <v>2569</v>
      </c>
      <c r="M2597" s="6">
        <f t="shared" si="139"/>
        <v>0.25690000000000002</v>
      </c>
      <c r="N2597" s="7">
        <f t="shared" si="138"/>
        <v>43.470678170266339</v>
      </c>
    </row>
    <row r="2598" spans="12:14" x14ac:dyDescent="0.25">
      <c r="L2598" s="22">
        <v>2570</v>
      </c>
      <c r="M2598" s="6">
        <f t="shared" si="139"/>
        <v>0.25700000000000001</v>
      </c>
      <c r="N2598" s="7">
        <f t="shared" si="138"/>
        <v>43.473780016521985</v>
      </c>
    </row>
    <row r="2599" spans="12:14" x14ac:dyDescent="0.25">
      <c r="L2599" s="22">
        <v>2571</v>
      </c>
      <c r="M2599" s="6">
        <f t="shared" si="139"/>
        <v>0.2571</v>
      </c>
      <c r="N2599" s="7">
        <f t="shared" si="138"/>
        <v>43.476881234987701</v>
      </c>
    </row>
    <row r="2600" spans="12:14" x14ac:dyDescent="0.25">
      <c r="L2600" s="22">
        <v>2572</v>
      </c>
      <c r="M2600" s="6">
        <f t="shared" si="139"/>
        <v>0.25719999999999998</v>
      </c>
      <c r="N2600" s="7">
        <f t="shared" si="138"/>
        <v>43.479981826215692</v>
      </c>
    </row>
    <row r="2601" spans="12:14" x14ac:dyDescent="0.25">
      <c r="L2601" s="22">
        <v>2573</v>
      </c>
      <c r="M2601" s="6">
        <f t="shared" si="139"/>
        <v>0.25729999999999997</v>
      </c>
      <c r="N2601" s="7">
        <f t="shared" si="138"/>
        <v>43.483081790757581</v>
      </c>
    </row>
    <row r="2602" spans="12:14" x14ac:dyDescent="0.25">
      <c r="L2602" s="22">
        <v>2574</v>
      </c>
      <c r="M2602" s="6">
        <f t="shared" si="139"/>
        <v>0.25740000000000002</v>
      </c>
      <c r="N2602" s="7">
        <f t="shared" si="138"/>
        <v>43.486181129164436</v>
      </c>
    </row>
    <row r="2603" spans="12:14" x14ac:dyDescent="0.25">
      <c r="L2603" s="22">
        <v>2575</v>
      </c>
      <c r="M2603" s="6">
        <f t="shared" si="139"/>
        <v>0.25750000000000001</v>
      </c>
      <c r="N2603" s="7">
        <f t="shared" si="138"/>
        <v>43.489279841986743</v>
      </c>
    </row>
    <row r="2604" spans="12:14" x14ac:dyDescent="0.25">
      <c r="L2604" s="22">
        <v>2576</v>
      </c>
      <c r="M2604" s="6">
        <f t="shared" si="139"/>
        <v>0.2576</v>
      </c>
      <c r="N2604" s="7">
        <f t="shared" si="138"/>
        <v>43.492377929774392</v>
      </c>
    </row>
    <row r="2605" spans="12:14" x14ac:dyDescent="0.25">
      <c r="L2605" s="22">
        <v>2577</v>
      </c>
      <c r="M2605" s="6">
        <f t="shared" si="139"/>
        <v>0.25769999999999998</v>
      </c>
      <c r="N2605" s="7">
        <f t="shared" si="138"/>
        <v>43.495475393076745</v>
      </c>
    </row>
    <row r="2606" spans="12:14" x14ac:dyDescent="0.25">
      <c r="L2606" s="22">
        <v>2578</v>
      </c>
      <c r="M2606" s="6">
        <f t="shared" si="139"/>
        <v>0.25779999999999997</v>
      </c>
      <c r="N2606" s="7">
        <f t="shared" si="138"/>
        <v>43.498572232442555</v>
      </c>
    </row>
    <row r="2607" spans="12:14" x14ac:dyDescent="0.25">
      <c r="L2607" s="22">
        <v>2579</v>
      </c>
      <c r="M2607" s="6">
        <f t="shared" si="139"/>
        <v>0.25790000000000002</v>
      </c>
      <c r="N2607" s="7">
        <f t="shared" si="138"/>
        <v>43.501668448420013</v>
      </c>
    </row>
    <row r="2608" spans="12:14" x14ac:dyDescent="0.25">
      <c r="L2608" s="22">
        <v>2580</v>
      </c>
      <c r="M2608" s="6">
        <f t="shared" si="139"/>
        <v>0.25800000000000001</v>
      </c>
      <c r="N2608" s="7">
        <f t="shared" si="138"/>
        <v>43.504764041556747</v>
      </c>
    </row>
    <row r="2609" spans="12:14" x14ac:dyDescent="0.25">
      <c r="L2609" s="22">
        <v>2581</v>
      </c>
      <c r="M2609" s="6">
        <f t="shared" si="139"/>
        <v>0.2581</v>
      </c>
      <c r="N2609" s="7">
        <f t="shared" si="138"/>
        <v>43.507859012399813</v>
      </c>
    </row>
    <row r="2610" spans="12:14" x14ac:dyDescent="0.25">
      <c r="L2610" s="22">
        <v>2582</v>
      </c>
      <c r="M2610" s="6">
        <f t="shared" si="139"/>
        <v>0.25819999999999999</v>
      </c>
      <c r="N2610" s="7">
        <f t="shared" si="138"/>
        <v>43.510953361495702</v>
      </c>
    </row>
    <row r="2611" spans="12:14" x14ac:dyDescent="0.25">
      <c r="L2611" s="22">
        <v>2583</v>
      </c>
      <c r="M2611" s="6">
        <f t="shared" si="139"/>
        <v>0.25829999999999997</v>
      </c>
      <c r="N2611" s="7">
        <f t="shared" si="138"/>
        <v>43.514047089390331</v>
      </c>
    </row>
    <row r="2612" spans="12:14" x14ac:dyDescent="0.25">
      <c r="L2612" s="22">
        <v>2584</v>
      </c>
      <c r="M2612" s="6">
        <f t="shared" si="139"/>
        <v>0.25840000000000002</v>
      </c>
      <c r="N2612" s="7">
        <f t="shared" si="138"/>
        <v>43.51714019662905</v>
      </c>
    </row>
    <row r="2613" spans="12:14" x14ac:dyDescent="0.25">
      <c r="L2613" s="22">
        <v>2585</v>
      </c>
      <c r="M2613" s="6">
        <f t="shared" si="139"/>
        <v>0.25850000000000001</v>
      </c>
      <c r="N2613" s="7">
        <f t="shared" si="138"/>
        <v>43.520232683756653</v>
      </c>
    </row>
    <row r="2614" spans="12:14" x14ac:dyDescent="0.25">
      <c r="L2614" s="22">
        <v>2586</v>
      </c>
      <c r="M2614" s="6">
        <f t="shared" si="139"/>
        <v>0.2586</v>
      </c>
      <c r="N2614" s="7">
        <f t="shared" si="138"/>
        <v>43.523324551317351</v>
      </c>
    </row>
    <row r="2615" spans="12:14" x14ac:dyDescent="0.25">
      <c r="L2615" s="22">
        <v>2587</v>
      </c>
      <c r="M2615" s="6">
        <f t="shared" si="139"/>
        <v>0.25869999999999999</v>
      </c>
      <c r="N2615" s="7">
        <f t="shared" si="138"/>
        <v>43.526415799854817</v>
      </c>
    </row>
    <row r="2616" spans="12:14" x14ac:dyDescent="0.25">
      <c r="L2616" s="22">
        <v>2588</v>
      </c>
      <c r="M2616" s="6">
        <f t="shared" si="139"/>
        <v>0.25879999999999997</v>
      </c>
      <c r="N2616" s="7">
        <f t="shared" si="138"/>
        <v>43.529506429912139</v>
      </c>
    </row>
    <row r="2617" spans="12:14" x14ac:dyDescent="0.25">
      <c r="L2617" s="22">
        <v>2589</v>
      </c>
      <c r="M2617" s="6">
        <f t="shared" si="139"/>
        <v>0.25890000000000002</v>
      </c>
      <c r="N2617" s="7">
        <f t="shared" si="138"/>
        <v>43.532596442031846</v>
      </c>
    </row>
    <row r="2618" spans="12:14" x14ac:dyDescent="0.25">
      <c r="L2618" s="22">
        <v>2590</v>
      </c>
      <c r="M2618" s="6">
        <f t="shared" si="139"/>
        <v>0.25900000000000001</v>
      </c>
      <c r="N2618" s="7">
        <f t="shared" si="138"/>
        <v>43.535685836755924</v>
      </c>
    </row>
    <row r="2619" spans="12:14" x14ac:dyDescent="0.25">
      <c r="L2619" s="22">
        <v>2591</v>
      </c>
      <c r="M2619" s="6">
        <f t="shared" si="139"/>
        <v>0.2591</v>
      </c>
      <c r="N2619" s="7">
        <f t="shared" si="138"/>
        <v>43.538774614625773</v>
      </c>
    </row>
    <row r="2620" spans="12:14" x14ac:dyDescent="0.25">
      <c r="L2620" s="22">
        <v>2592</v>
      </c>
      <c r="M2620" s="6">
        <f t="shared" si="139"/>
        <v>0.25919999999999999</v>
      </c>
      <c r="N2620" s="7">
        <f t="shared" si="138"/>
        <v>43.541862776182242</v>
      </c>
    </row>
    <row r="2621" spans="12:14" x14ac:dyDescent="0.25">
      <c r="L2621" s="22">
        <v>2593</v>
      </c>
      <c r="M2621" s="6">
        <f t="shared" si="139"/>
        <v>0.25929999999999997</v>
      </c>
      <c r="N2621" s="7">
        <f t="shared" si="138"/>
        <v>43.544950321965636</v>
      </c>
    </row>
    <row r="2622" spans="12:14" x14ac:dyDescent="0.25">
      <c r="L2622" s="22">
        <v>2594</v>
      </c>
      <c r="M2622" s="6">
        <f t="shared" si="139"/>
        <v>0.25940000000000002</v>
      </c>
      <c r="N2622" s="7">
        <f t="shared" si="138"/>
        <v>43.548037252515684</v>
      </c>
    </row>
    <row r="2623" spans="12:14" x14ac:dyDescent="0.25">
      <c r="L2623" s="22">
        <v>2595</v>
      </c>
      <c r="M2623" s="6">
        <f t="shared" si="139"/>
        <v>0.25950000000000001</v>
      </c>
      <c r="N2623" s="7">
        <f t="shared" si="138"/>
        <v>43.551123568371573</v>
      </c>
    </row>
    <row r="2624" spans="12:14" x14ac:dyDescent="0.25">
      <c r="L2624" s="22">
        <v>2596</v>
      </c>
      <c r="M2624" s="6">
        <f t="shared" si="139"/>
        <v>0.2596</v>
      </c>
      <c r="N2624" s="7">
        <f t="shared" si="138"/>
        <v>43.554209270071908</v>
      </c>
    </row>
    <row r="2625" spans="12:14" x14ac:dyDescent="0.25">
      <c r="L2625" s="22">
        <v>2597</v>
      </c>
      <c r="M2625" s="6">
        <f t="shared" si="139"/>
        <v>0.25969999999999999</v>
      </c>
      <c r="N2625" s="7">
        <f t="shared" si="138"/>
        <v>43.557294358154763</v>
      </c>
    </row>
    <row r="2626" spans="12:14" x14ac:dyDescent="0.25">
      <c r="L2626" s="22">
        <v>2598</v>
      </c>
      <c r="M2626" s="6">
        <f t="shared" si="139"/>
        <v>0.25979999999999998</v>
      </c>
      <c r="N2626" s="7">
        <f t="shared" si="138"/>
        <v>43.560378833157657</v>
      </c>
    </row>
    <row r="2627" spans="12:14" x14ac:dyDescent="0.25">
      <c r="L2627" s="22">
        <v>2599</v>
      </c>
      <c r="M2627" s="6">
        <f t="shared" si="139"/>
        <v>0.25990000000000002</v>
      </c>
      <c r="N2627" s="7">
        <f t="shared" si="138"/>
        <v>43.563462695617545</v>
      </c>
    </row>
    <row r="2628" spans="12:14" x14ac:dyDescent="0.25">
      <c r="L2628" s="22">
        <v>2600</v>
      </c>
      <c r="M2628" s="6">
        <f t="shared" si="139"/>
        <v>0.26</v>
      </c>
      <c r="N2628" s="7">
        <f t="shared" si="138"/>
        <v>43.566545946070832</v>
      </c>
    </row>
    <row r="2629" spans="12:14" x14ac:dyDescent="0.25">
      <c r="L2629" s="22">
        <v>2601</v>
      </c>
      <c r="M2629" s="6">
        <f t="shared" si="139"/>
        <v>0.2601</v>
      </c>
      <c r="N2629" s="7">
        <f t="shared" si="138"/>
        <v>43.569628585053366</v>
      </c>
    </row>
    <row r="2630" spans="12:14" x14ac:dyDescent="0.25">
      <c r="L2630" s="22">
        <v>2602</v>
      </c>
      <c r="M2630" s="6">
        <f t="shared" si="139"/>
        <v>0.26019999999999999</v>
      </c>
      <c r="N2630" s="7">
        <f t="shared" si="138"/>
        <v>43.572710613100455</v>
      </c>
    </row>
    <row r="2631" spans="12:14" x14ac:dyDescent="0.25">
      <c r="L2631" s="22">
        <v>2603</v>
      </c>
      <c r="M2631" s="6">
        <f t="shared" si="139"/>
        <v>0.26029999999999998</v>
      </c>
      <c r="N2631" s="7">
        <f t="shared" si="138"/>
        <v>43.575792030746854</v>
      </c>
    </row>
    <row r="2632" spans="12:14" x14ac:dyDescent="0.25">
      <c r="L2632" s="22">
        <v>2604</v>
      </c>
      <c r="M2632" s="6">
        <f t="shared" si="139"/>
        <v>0.26040000000000002</v>
      </c>
      <c r="N2632" s="7">
        <f t="shared" si="138"/>
        <v>43.578872838526763</v>
      </c>
    </row>
    <row r="2633" spans="12:14" x14ac:dyDescent="0.25">
      <c r="L2633" s="22">
        <v>2605</v>
      </c>
      <c r="M2633" s="6">
        <f t="shared" si="139"/>
        <v>0.26050000000000001</v>
      </c>
      <c r="N2633" s="7">
        <f t="shared" si="138"/>
        <v>43.581953036973843</v>
      </c>
    </row>
    <row r="2634" spans="12:14" x14ac:dyDescent="0.25">
      <c r="L2634" s="22">
        <v>2606</v>
      </c>
      <c r="M2634" s="6">
        <f t="shared" si="139"/>
        <v>0.2606</v>
      </c>
      <c r="N2634" s="7">
        <f t="shared" si="138"/>
        <v>43.585032626621185</v>
      </c>
    </row>
    <row r="2635" spans="12:14" x14ac:dyDescent="0.25">
      <c r="L2635" s="22">
        <v>2607</v>
      </c>
      <c r="M2635" s="6">
        <f t="shared" si="139"/>
        <v>0.26069999999999999</v>
      </c>
      <c r="N2635" s="7">
        <f t="shared" si="138"/>
        <v>43.588111608001356</v>
      </c>
    </row>
    <row r="2636" spans="12:14" x14ac:dyDescent="0.25">
      <c r="L2636" s="22">
        <v>2608</v>
      </c>
      <c r="M2636" s="6">
        <f t="shared" si="139"/>
        <v>0.26079999999999998</v>
      </c>
      <c r="N2636" s="7">
        <f t="shared" si="138"/>
        <v>43.591189981646373</v>
      </c>
    </row>
    <row r="2637" spans="12:14" x14ac:dyDescent="0.25">
      <c r="L2637" s="22">
        <v>2609</v>
      </c>
      <c r="M2637" s="6">
        <f t="shared" si="139"/>
        <v>0.26090000000000002</v>
      </c>
      <c r="N2637" s="7">
        <f t="shared" si="138"/>
        <v>43.594267748087695</v>
      </c>
    </row>
    <row r="2638" spans="12:14" x14ac:dyDescent="0.25">
      <c r="L2638" s="22">
        <v>2610</v>
      </c>
      <c r="M2638" s="6">
        <f t="shared" si="139"/>
        <v>0.26100000000000001</v>
      </c>
      <c r="N2638" s="7">
        <f t="shared" si="138"/>
        <v>43.597344907856261</v>
      </c>
    </row>
    <row r="2639" spans="12:14" x14ac:dyDescent="0.25">
      <c r="L2639" s="22">
        <v>2611</v>
      </c>
      <c r="M2639" s="6">
        <f t="shared" si="139"/>
        <v>0.2611</v>
      </c>
      <c r="N2639" s="7">
        <f t="shared" si="138"/>
        <v>43.600421461482433</v>
      </c>
    </row>
    <row r="2640" spans="12:14" x14ac:dyDescent="0.25">
      <c r="L2640" s="22">
        <v>2612</v>
      </c>
      <c r="M2640" s="6">
        <f t="shared" si="139"/>
        <v>0.26119999999999999</v>
      </c>
      <c r="N2640" s="7">
        <f t="shared" si="138"/>
        <v>43.603497409496057</v>
      </c>
    </row>
    <row r="2641" spans="12:14" x14ac:dyDescent="0.25">
      <c r="L2641" s="22">
        <v>2613</v>
      </c>
      <c r="M2641" s="6">
        <f t="shared" si="139"/>
        <v>0.26129999999999998</v>
      </c>
      <c r="N2641" s="7">
        <f t="shared" si="138"/>
        <v>43.60657275242643</v>
      </c>
    </row>
    <row r="2642" spans="12:14" x14ac:dyDescent="0.25">
      <c r="L2642" s="22">
        <v>2614</v>
      </c>
      <c r="M2642" s="6">
        <f t="shared" si="139"/>
        <v>0.26140000000000002</v>
      </c>
      <c r="N2642" s="7">
        <f t="shared" si="138"/>
        <v>43.609647490802303</v>
      </c>
    </row>
    <row r="2643" spans="12:14" x14ac:dyDescent="0.25">
      <c r="L2643" s="22">
        <v>2615</v>
      </c>
      <c r="M2643" s="6">
        <f t="shared" si="139"/>
        <v>0.26150000000000001</v>
      </c>
      <c r="N2643" s="7">
        <f t="shared" si="138"/>
        <v>43.612721625151892</v>
      </c>
    </row>
    <row r="2644" spans="12:14" x14ac:dyDescent="0.25">
      <c r="L2644" s="22">
        <v>2616</v>
      </c>
      <c r="M2644" s="6">
        <f t="shared" si="139"/>
        <v>0.2616</v>
      </c>
      <c r="N2644" s="7">
        <f t="shared" si="138"/>
        <v>43.615795156002861</v>
      </c>
    </row>
    <row r="2645" spans="12:14" x14ac:dyDescent="0.25">
      <c r="L2645" s="22">
        <v>2617</v>
      </c>
      <c r="M2645" s="6">
        <f t="shared" si="139"/>
        <v>0.26169999999999999</v>
      </c>
      <c r="N2645" s="7">
        <f t="shared" si="138"/>
        <v>43.618868083882354</v>
      </c>
    </row>
    <row r="2646" spans="12:14" x14ac:dyDescent="0.25">
      <c r="L2646" s="22">
        <v>2618</v>
      </c>
      <c r="M2646" s="6">
        <f t="shared" si="139"/>
        <v>0.26179999999999998</v>
      </c>
      <c r="N2646" s="7">
        <f t="shared" si="138"/>
        <v>43.621940409316963</v>
      </c>
    </row>
    <row r="2647" spans="12:14" x14ac:dyDescent="0.25">
      <c r="L2647" s="22">
        <v>2619</v>
      </c>
      <c r="M2647" s="6">
        <f t="shared" si="139"/>
        <v>0.26190000000000002</v>
      </c>
      <c r="N2647" s="7">
        <f t="shared" si="138"/>
        <v>43.625012132832758</v>
      </c>
    </row>
    <row r="2648" spans="12:14" x14ac:dyDescent="0.25">
      <c r="L2648" s="22">
        <v>2620</v>
      </c>
      <c r="M2648" s="6">
        <f t="shared" si="139"/>
        <v>0.26200000000000001</v>
      </c>
      <c r="N2648" s="7">
        <f t="shared" si="138"/>
        <v>43.628083254955257</v>
      </c>
    </row>
    <row r="2649" spans="12:14" x14ac:dyDescent="0.25">
      <c r="L2649" s="22">
        <v>2621</v>
      </c>
      <c r="M2649" s="6">
        <f t="shared" si="139"/>
        <v>0.2621</v>
      </c>
      <c r="N2649" s="7">
        <f t="shared" si="138"/>
        <v>43.631153776209437</v>
      </c>
    </row>
    <row r="2650" spans="12:14" x14ac:dyDescent="0.25">
      <c r="L2650" s="22">
        <v>2622</v>
      </c>
      <c r="M2650" s="6">
        <f t="shared" si="139"/>
        <v>0.26219999999999999</v>
      </c>
      <c r="N2650" s="7">
        <f t="shared" si="138"/>
        <v>43.634223697119772</v>
      </c>
    </row>
    <row r="2651" spans="12:14" x14ac:dyDescent="0.25">
      <c r="L2651" s="22">
        <v>2623</v>
      </c>
      <c r="M2651" s="6">
        <f t="shared" si="139"/>
        <v>0.26229999999999998</v>
      </c>
      <c r="N2651" s="7">
        <f t="shared" si="138"/>
        <v>43.637293018210165</v>
      </c>
    </row>
    <row r="2652" spans="12:14" x14ac:dyDescent="0.25">
      <c r="L2652" s="22">
        <v>2624</v>
      </c>
      <c r="M2652" s="6">
        <f t="shared" si="139"/>
        <v>0.26240000000000002</v>
      </c>
      <c r="N2652" s="7">
        <f t="shared" si="138"/>
        <v>43.640361740004018</v>
      </c>
    </row>
    <row r="2653" spans="12:14" x14ac:dyDescent="0.25">
      <c r="L2653" s="22">
        <v>2625</v>
      </c>
      <c r="M2653" s="6">
        <f t="shared" si="139"/>
        <v>0.26250000000000001</v>
      </c>
      <c r="N2653" s="7">
        <f t="shared" ref="N2653:N2716" si="140">_xlfn.NORM.INV(M2653,$B$4,$E$4)</f>
        <v>43.643429863024174</v>
      </c>
    </row>
    <row r="2654" spans="12:14" x14ac:dyDescent="0.25">
      <c r="L2654" s="22">
        <v>2626</v>
      </c>
      <c r="M2654" s="6">
        <f t="shared" ref="M2654:M2717" si="141">$L2654/(9999+1)</f>
        <v>0.2626</v>
      </c>
      <c r="N2654" s="7">
        <f t="shared" si="140"/>
        <v>43.646497387792955</v>
      </c>
    </row>
    <row r="2655" spans="12:14" x14ac:dyDescent="0.25">
      <c r="L2655" s="22">
        <v>2627</v>
      </c>
      <c r="M2655" s="6">
        <f t="shared" si="141"/>
        <v>0.26269999999999999</v>
      </c>
      <c r="N2655" s="7">
        <f t="shared" si="140"/>
        <v>43.649564314832169</v>
      </c>
    </row>
    <row r="2656" spans="12:14" x14ac:dyDescent="0.25">
      <c r="L2656" s="22">
        <v>2628</v>
      </c>
      <c r="M2656" s="6">
        <f t="shared" si="141"/>
        <v>0.26279999999999998</v>
      </c>
      <c r="N2656" s="7">
        <f t="shared" si="140"/>
        <v>43.652630644663056</v>
      </c>
    </row>
    <row r="2657" spans="12:14" x14ac:dyDescent="0.25">
      <c r="L2657" s="22">
        <v>2629</v>
      </c>
      <c r="M2657" s="6">
        <f t="shared" si="141"/>
        <v>0.26290000000000002</v>
      </c>
      <c r="N2657" s="7">
        <f t="shared" si="140"/>
        <v>43.655696377806365</v>
      </c>
    </row>
    <row r="2658" spans="12:14" x14ac:dyDescent="0.25">
      <c r="L2658" s="22">
        <v>2630</v>
      </c>
      <c r="M2658" s="6">
        <f t="shared" si="141"/>
        <v>0.26300000000000001</v>
      </c>
      <c r="N2658" s="7">
        <f t="shared" si="140"/>
        <v>43.658761514782299</v>
      </c>
    </row>
    <row r="2659" spans="12:14" x14ac:dyDescent="0.25">
      <c r="L2659" s="22">
        <v>2631</v>
      </c>
      <c r="M2659" s="6">
        <f t="shared" si="141"/>
        <v>0.2631</v>
      </c>
      <c r="N2659" s="7">
        <f t="shared" si="140"/>
        <v>43.661826056110534</v>
      </c>
    </row>
    <row r="2660" spans="12:14" x14ac:dyDescent="0.25">
      <c r="L2660" s="22">
        <v>2632</v>
      </c>
      <c r="M2660" s="6">
        <f t="shared" si="141"/>
        <v>0.26319999999999999</v>
      </c>
      <c r="N2660" s="7">
        <f t="shared" si="140"/>
        <v>43.664890002310223</v>
      </c>
    </row>
    <row r="2661" spans="12:14" x14ac:dyDescent="0.25">
      <c r="L2661" s="22">
        <v>2633</v>
      </c>
      <c r="M2661" s="6">
        <f t="shared" si="141"/>
        <v>0.26329999999999998</v>
      </c>
      <c r="N2661" s="7">
        <f t="shared" si="140"/>
        <v>43.667953353899989</v>
      </c>
    </row>
    <row r="2662" spans="12:14" x14ac:dyDescent="0.25">
      <c r="L2662" s="22">
        <v>2634</v>
      </c>
      <c r="M2662" s="6">
        <f t="shared" si="141"/>
        <v>0.26340000000000002</v>
      </c>
      <c r="N2662" s="7">
        <f t="shared" si="140"/>
        <v>43.671016111397932</v>
      </c>
    </row>
    <row r="2663" spans="12:14" x14ac:dyDescent="0.25">
      <c r="L2663" s="22">
        <v>2635</v>
      </c>
      <c r="M2663" s="6">
        <f t="shared" si="141"/>
        <v>0.26350000000000001</v>
      </c>
      <c r="N2663" s="7">
        <f t="shared" si="140"/>
        <v>43.674078275321634</v>
      </c>
    </row>
    <row r="2664" spans="12:14" x14ac:dyDescent="0.25">
      <c r="L2664" s="22">
        <v>2636</v>
      </c>
      <c r="M2664" s="6">
        <f t="shared" si="141"/>
        <v>0.2636</v>
      </c>
      <c r="N2664" s="7">
        <f t="shared" si="140"/>
        <v>43.67713984618814</v>
      </c>
    </row>
    <row r="2665" spans="12:14" x14ac:dyDescent="0.25">
      <c r="L2665" s="22">
        <v>2637</v>
      </c>
      <c r="M2665" s="6">
        <f t="shared" si="141"/>
        <v>0.26369999999999999</v>
      </c>
      <c r="N2665" s="7">
        <f t="shared" si="140"/>
        <v>43.680200824513982</v>
      </c>
    </row>
    <row r="2666" spans="12:14" x14ac:dyDescent="0.25">
      <c r="L2666" s="22">
        <v>2638</v>
      </c>
      <c r="M2666" s="6">
        <f t="shared" si="141"/>
        <v>0.26379999999999998</v>
      </c>
      <c r="N2666" s="7">
        <f t="shared" si="140"/>
        <v>43.683261210815168</v>
      </c>
    </row>
    <row r="2667" spans="12:14" x14ac:dyDescent="0.25">
      <c r="L2667" s="22">
        <v>2639</v>
      </c>
      <c r="M2667" s="6">
        <f t="shared" si="141"/>
        <v>0.26390000000000002</v>
      </c>
      <c r="N2667" s="7">
        <f t="shared" si="140"/>
        <v>43.686321005607198</v>
      </c>
    </row>
    <row r="2668" spans="12:14" x14ac:dyDescent="0.25">
      <c r="L2668" s="22">
        <v>2640</v>
      </c>
      <c r="M2668" s="6">
        <f t="shared" si="141"/>
        <v>0.26400000000000001</v>
      </c>
      <c r="N2668" s="7">
        <f t="shared" si="140"/>
        <v>43.689380209405009</v>
      </c>
    </row>
    <row r="2669" spans="12:14" x14ac:dyDescent="0.25">
      <c r="L2669" s="22">
        <v>2641</v>
      </c>
      <c r="M2669" s="6">
        <f t="shared" si="141"/>
        <v>0.2641</v>
      </c>
      <c r="N2669" s="7">
        <f t="shared" si="140"/>
        <v>43.692438822723076</v>
      </c>
    </row>
    <row r="2670" spans="12:14" x14ac:dyDescent="0.25">
      <c r="L2670" s="22">
        <v>2642</v>
      </c>
      <c r="M2670" s="6">
        <f t="shared" si="141"/>
        <v>0.26419999999999999</v>
      </c>
      <c r="N2670" s="7">
        <f t="shared" si="140"/>
        <v>43.695496846075315</v>
      </c>
    </row>
    <row r="2671" spans="12:14" x14ac:dyDescent="0.25">
      <c r="L2671" s="22">
        <v>2643</v>
      </c>
      <c r="M2671" s="6">
        <f t="shared" si="141"/>
        <v>0.26429999999999998</v>
      </c>
      <c r="N2671" s="7">
        <f t="shared" si="140"/>
        <v>43.698554279975141</v>
      </c>
    </row>
    <row r="2672" spans="12:14" x14ac:dyDescent="0.25">
      <c r="L2672" s="22">
        <v>2644</v>
      </c>
      <c r="M2672" s="6">
        <f t="shared" si="141"/>
        <v>0.26440000000000002</v>
      </c>
      <c r="N2672" s="7">
        <f t="shared" si="140"/>
        <v>43.70161112493544</v>
      </c>
    </row>
    <row r="2673" spans="12:14" x14ac:dyDescent="0.25">
      <c r="L2673" s="22">
        <v>2645</v>
      </c>
      <c r="M2673" s="6">
        <f t="shared" si="141"/>
        <v>0.26450000000000001</v>
      </c>
      <c r="N2673" s="7">
        <f t="shared" si="140"/>
        <v>43.704667381468596</v>
      </c>
    </row>
    <row r="2674" spans="12:14" x14ac:dyDescent="0.25">
      <c r="L2674" s="22">
        <v>2646</v>
      </c>
      <c r="M2674" s="6">
        <f t="shared" si="141"/>
        <v>0.2646</v>
      </c>
      <c r="N2674" s="7">
        <f t="shared" si="140"/>
        <v>43.707723050086464</v>
      </c>
    </row>
    <row r="2675" spans="12:14" x14ac:dyDescent="0.25">
      <c r="L2675" s="22">
        <v>2647</v>
      </c>
      <c r="M2675" s="6">
        <f t="shared" si="141"/>
        <v>0.26469999999999999</v>
      </c>
      <c r="N2675" s="7">
        <f t="shared" si="140"/>
        <v>43.710778131300394</v>
      </c>
    </row>
    <row r="2676" spans="12:14" x14ac:dyDescent="0.25">
      <c r="L2676" s="22">
        <v>2648</v>
      </c>
      <c r="M2676" s="6">
        <f t="shared" si="141"/>
        <v>0.26479999999999998</v>
      </c>
      <c r="N2676" s="7">
        <f t="shared" si="140"/>
        <v>43.713832625621215</v>
      </c>
    </row>
    <row r="2677" spans="12:14" x14ac:dyDescent="0.25">
      <c r="L2677" s="22">
        <v>2649</v>
      </c>
      <c r="M2677" s="6">
        <f t="shared" si="141"/>
        <v>0.26490000000000002</v>
      </c>
      <c r="N2677" s="7">
        <f t="shared" si="140"/>
        <v>43.716886533559254</v>
      </c>
    </row>
    <row r="2678" spans="12:14" x14ac:dyDescent="0.25">
      <c r="L2678" s="22">
        <v>2650</v>
      </c>
      <c r="M2678" s="6">
        <f t="shared" si="141"/>
        <v>0.26500000000000001</v>
      </c>
      <c r="N2678" s="7">
        <f t="shared" si="140"/>
        <v>43.719939855624304</v>
      </c>
    </row>
    <row r="2679" spans="12:14" x14ac:dyDescent="0.25">
      <c r="L2679" s="22">
        <v>2651</v>
      </c>
      <c r="M2679" s="6">
        <f t="shared" si="141"/>
        <v>0.2651</v>
      </c>
      <c r="N2679" s="7">
        <f t="shared" si="140"/>
        <v>43.722992592325667</v>
      </c>
    </row>
    <row r="2680" spans="12:14" x14ac:dyDescent="0.25">
      <c r="L2680" s="22">
        <v>2652</v>
      </c>
      <c r="M2680" s="6">
        <f t="shared" si="141"/>
        <v>0.26519999999999999</v>
      </c>
      <c r="N2680" s="7">
        <f t="shared" si="140"/>
        <v>43.726044744172121</v>
      </c>
    </row>
    <row r="2681" spans="12:14" x14ac:dyDescent="0.25">
      <c r="L2681" s="22">
        <v>2653</v>
      </c>
      <c r="M2681" s="6">
        <f t="shared" si="141"/>
        <v>0.26529999999999998</v>
      </c>
      <c r="N2681" s="7">
        <f t="shared" si="140"/>
        <v>43.729096311671952</v>
      </c>
    </row>
    <row r="2682" spans="12:14" x14ac:dyDescent="0.25">
      <c r="L2682" s="22">
        <v>2654</v>
      </c>
      <c r="M2682" s="6">
        <f t="shared" si="141"/>
        <v>0.26540000000000002</v>
      </c>
      <c r="N2682" s="7">
        <f t="shared" si="140"/>
        <v>43.732147295332908</v>
      </c>
    </row>
    <row r="2683" spans="12:14" x14ac:dyDescent="0.25">
      <c r="L2683" s="22">
        <v>2655</v>
      </c>
      <c r="M2683" s="6">
        <f t="shared" si="141"/>
        <v>0.26550000000000001</v>
      </c>
      <c r="N2683" s="7">
        <f t="shared" si="140"/>
        <v>43.735197695662251</v>
      </c>
    </row>
    <row r="2684" spans="12:14" x14ac:dyDescent="0.25">
      <c r="L2684" s="22">
        <v>2656</v>
      </c>
      <c r="M2684" s="6">
        <f t="shared" si="141"/>
        <v>0.2656</v>
      </c>
      <c r="N2684" s="7">
        <f t="shared" si="140"/>
        <v>43.738247513166719</v>
      </c>
    </row>
    <row r="2685" spans="12:14" x14ac:dyDescent="0.25">
      <c r="L2685" s="22">
        <v>2657</v>
      </c>
      <c r="M2685" s="6">
        <f t="shared" si="141"/>
        <v>0.26569999999999999</v>
      </c>
      <c r="N2685" s="7">
        <f t="shared" si="140"/>
        <v>43.741296748352561</v>
      </c>
    </row>
    <row r="2686" spans="12:14" x14ac:dyDescent="0.25">
      <c r="L2686" s="22">
        <v>2658</v>
      </c>
      <c r="M2686" s="6">
        <f t="shared" si="141"/>
        <v>0.26579999999999998</v>
      </c>
      <c r="N2686" s="7">
        <f t="shared" si="140"/>
        <v>43.744345401725511</v>
      </c>
    </row>
    <row r="2687" spans="12:14" x14ac:dyDescent="0.25">
      <c r="L2687" s="22">
        <v>2659</v>
      </c>
      <c r="M2687" s="6">
        <f t="shared" si="141"/>
        <v>0.26590000000000003</v>
      </c>
      <c r="N2687" s="7">
        <f t="shared" si="140"/>
        <v>43.747393473790794</v>
      </c>
    </row>
    <row r="2688" spans="12:14" x14ac:dyDescent="0.25">
      <c r="L2688" s="22">
        <v>2660</v>
      </c>
      <c r="M2688" s="6">
        <f t="shared" si="141"/>
        <v>0.26600000000000001</v>
      </c>
      <c r="N2688" s="7">
        <f t="shared" si="140"/>
        <v>43.750440965053123</v>
      </c>
    </row>
    <row r="2689" spans="12:14" x14ac:dyDescent="0.25">
      <c r="L2689" s="22">
        <v>2661</v>
      </c>
      <c r="M2689" s="6">
        <f t="shared" si="141"/>
        <v>0.2661</v>
      </c>
      <c r="N2689" s="7">
        <f t="shared" si="140"/>
        <v>43.753487876016727</v>
      </c>
    </row>
    <row r="2690" spans="12:14" x14ac:dyDescent="0.25">
      <c r="L2690" s="22">
        <v>2662</v>
      </c>
      <c r="M2690" s="6">
        <f t="shared" si="141"/>
        <v>0.26619999999999999</v>
      </c>
      <c r="N2690" s="7">
        <f t="shared" si="140"/>
        <v>43.756534207185318</v>
      </c>
    </row>
    <row r="2691" spans="12:14" x14ac:dyDescent="0.25">
      <c r="L2691" s="22">
        <v>2663</v>
      </c>
      <c r="M2691" s="6">
        <f t="shared" si="141"/>
        <v>0.26629999999999998</v>
      </c>
      <c r="N2691" s="7">
        <f t="shared" si="140"/>
        <v>43.759579959062116</v>
      </c>
    </row>
    <row r="2692" spans="12:14" x14ac:dyDescent="0.25">
      <c r="L2692" s="22">
        <v>2664</v>
      </c>
      <c r="M2692" s="6">
        <f t="shared" si="141"/>
        <v>0.26640000000000003</v>
      </c>
      <c r="N2692" s="7">
        <f t="shared" si="140"/>
        <v>43.762625132149807</v>
      </c>
    </row>
    <row r="2693" spans="12:14" x14ac:dyDescent="0.25">
      <c r="L2693" s="22">
        <v>2665</v>
      </c>
      <c r="M2693" s="6">
        <f t="shared" si="141"/>
        <v>0.26650000000000001</v>
      </c>
      <c r="N2693" s="7">
        <f t="shared" si="140"/>
        <v>43.76566972695062</v>
      </c>
    </row>
    <row r="2694" spans="12:14" x14ac:dyDescent="0.25">
      <c r="L2694" s="22">
        <v>2666</v>
      </c>
      <c r="M2694" s="6">
        <f t="shared" si="141"/>
        <v>0.2666</v>
      </c>
      <c r="N2694" s="7">
        <f t="shared" si="140"/>
        <v>43.768713743966259</v>
      </c>
    </row>
    <row r="2695" spans="12:14" x14ac:dyDescent="0.25">
      <c r="L2695" s="22">
        <v>2667</v>
      </c>
      <c r="M2695" s="6">
        <f t="shared" si="141"/>
        <v>0.26669999999999999</v>
      </c>
      <c r="N2695" s="7">
        <f t="shared" si="140"/>
        <v>43.771757183697936</v>
      </c>
    </row>
    <row r="2696" spans="12:14" x14ac:dyDescent="0.25">
      <c r="L2696" s="22">
        <v>2668</v>
      </c>
      <c r="M2696" s="6">
        <f t="shared" si="141"/>
        <v>0.26679999999999998</v>
      </c>
      <c r="N2696" s="7">
        <f t="shared" si="140"/>
        <v>43.774800046646348</v>
      </c>
    </row>
    <row r="2697" spans="12:14" x14ac:dyDescent="0.25">
      <c r="L2697" s="22">
        <v>2669</v>
      </c>
      <c r="M2697" s="6">
        <f t="shared" si="141"/>
        <v>0.26690000000000003</v>
      </c>
      <c r="N2697" s="7">
        <f t="shared" si="140"/>
        <v>43.777842333311725</v>
      </c>
    </row>
    <row r="2698" spans="12:14" x14ac:dyDescent="0.25">
      <c r="L2698" s="22">
        <v>2670</v>
      </c>
      <c r="M2698" s="6">
        <f t="shared" si="141"/>
        <v>0.26700000000000002</v>
      </c>
      <c r="N2698" s="7">
        <f t="shared" si="140"/>
        <v>43.780884044193762</v>
      </c>
    </row>
    <row r="2699" spans="12:14" x14ac:dyDescent="0.25">
      <c r="L2699" s="22">
        <v>2671</v>
      </c>
      <c r="M2699" s="6">
        <f t="shared" si="141"/>
        <v>0.2671</v>
      </c>
      <c r="N2699" s="7">
        <f t="shared" si="140"/>
        <v>43.78392517979168</v>
      </c>
    </row>
    <row r="2700" spans="12:14" x14ac:dyDescent="0.25">
      <c r="L2700" s="22">
        <v>2672</v>
      </c>
      <c r="M2700" s="6">
        <f t="shared" si="141"/>
        <v>0.26719999999999999</v>
      </c>
      <c r="N2700" s="7">
        <f t="shared" si="140"/>
        <v>43.786965740604209</v>
      </c>
    </row>
    <row r="2701" spans="12:14" x14ac:dyDescent="0.25">
      <c r="L2701" s="22">
        <v>2673</v>
      </c>
      <c r="M2701" s="6">
        <f t="shared" si="141"/>
        <v>0.26729999999999998</v>
      </c>
      <c r="N2701" s="7">
        <f t="shared" si="140"/>
        <v>43.790005727129568</v>
      </c>
    </row>
    <row r="2702" spans="12:14" x14ac:dyDescent="0.25">
      <c r="L2702" s="22">
        <v>2674</v>
      </c>
      <c r="M2702" s="6">
        <f t="shared" si="141"/>
        <v>0.26740000000000003</v>
      </c>
      <c r="N2702" s="7">
        <f t="shared" si="140"/>
        <v>43.793045139865498</v>
      </c>
    </row>
    <row r="2703" spans="12:14" x14ac:dyDescent="0.25">
      <c r="L2703" s="22">
        <v>2675</v>
      </c>
      <c r="M2703" s="6">
        <f t="shared" si="141"/>
        <v>0.26750000000000002</v>
      </c>
      <c r="N2703" s="7">
        <f t="shared" si="140"/>
        <v>43.796083979309223</v>
      </c>
    </row>
    <row r="2704" spans="12:14" x14ac:dyDescent="0.25">
      <c r="L2704" s="22">
        <v>2676</v>
      </c>
      <c r="M2704" s="6">
        <f t="shared" si="141"/>
        <v>0.2676</v>
      </c>
      <c r="N2704" s="7">
        <f t="shared" si="140"/>
        <v>43.799122245957491</v>
      </c>
    </row>
    <row r="2705" spans="12:14" x14ac:dyDescent="0.25">
      <c r="L2705" s="22">
        <v>2677</v>
      </c>
      <c r="M2705" s="6">
        <f t="shared" si="141"/>
        <v>0.26769999999999999</v>
      </c>
      <c r="N2705" s="7">
        <f t="shared" si="140"/>
        <v>43.802159940306566</v>
      </c>
    </row>
    <row r="2706" spans="12:14" x14ac:dyDescent="0.25">
      <c r="L2706" s="22">
        <v>2678</v>
      </c>
      <c r="M2706" s="6">
        <f t="shared" si="141"/>
        <v>0.26779999999999998</v>
      </c>
      <c r="N2706" s="7">
        <f t="shared" si="140"/>
        <v>43.805197062852194</v>
      </c>
    </row>
    <row r="2707" spans="12:14" x14ac:dyDescent="0.25">
      <c r="L2707" s="22">
        <v>2679</v>
      </c>
      <c r="M2707" s="6">
        <f t="shared" si="141"/>
        <v>0.26790000000000003</v>
      </c>
      <c r="N2707" s="7">
        <f t="shared" si="140"/>
        <v>43.808233614089652</v>
      </c>
    </row>
    <row r="2708" spans="12:14" x14ac:dyDescent="0.25">
      <c r="L2708" s="22">
        <v>2680</v>
      </c>
      <c r="M2708" s="6">
        <f t="shared" si="141"/>
        <v>0.26800000000000002</v>
      </c>
      <c r="N2708" s="7">
        <f t="shared" si="140"/>
        <v>43.811269594513711</v>
      </c>
    </row>
    <row r="2709" spans="12:14" x14ac:dyDescent="0.25">
      <c r="L2709" s="22">
        <v>2681</v>
      </c>
      <c r="M2709" s="6">
        <f t="shared" si="141"/>
        <v>0.2681</v>
      </c>
      <c r="N2709" s="7">
        <f t="shared" si="140"/>
        <v>43.814305004618674</v>
      </c>
    </row>
    <row r="2710" spans="12:14" x14ac:dyDescent="0.25">
      <c r="L2710" s="22">
        <v>2682</v>
      </c>
      <c r="M2710" s="6">
        <f t="shared" si="141"/>
        <v>0.26819999999999999</v>
      </c>
      <c r="N2710" s="7">
        <f t="shared" si="140"/>
        <v>43.817339844898335</v>
      </c>
    </row>
    <row r="2711" spans="12:14" x14ac:dyDescent="0.25">
      <c r="L2711" s="22">
        <v>2683</v>
      </c>
      <c r="M2711" s="6">
        <f t="shared" si="141"/>
        <v>0.26829999999999998</v>
      </c>
      <c r="N2711" s="7">
        <f t="shared" si="140"/>
        <v>43.820374115846008</v>
      </c>
    </row>
    <row r="2712" spans="12:14" x14ac:dyDescent="0.25">
      <c r="L2712" s="22">
        <v>2684</v>
      </c>
      <c r="M2712" s="6">
        <f t="shared" si="141"/>
        <v>0.26840000000000003</v>
      </c>
      <c r="N2712" s="7">
        <f t="shared" si="140"/>
        <v>43.823407817954525</v>
      </c>
    </row>
    <row r="2713" spans="12:14" x14ac:dyDescent="0.25">
      <c r="L2713" s="22">
        <v>2685</v>
      </c>
      <c r="M2713" s="6">
        <f t="shared" si="141"/>
        <v>0.26850000000000002</v>
      </c>
      <c r="N2713" s="7">
        <f t="shared" si="140"/>
        <v>43.826440951716215</v>
      </c>
    </row>
    <row r="2714" spans="12:14" x14ac:dyDescent="0.25">
      <c r="L2714" s="22">
        <v>2686</v>
      </c>
      <c r="M2714" s="6">
        <f t="shared" si="141"/>
        <v>0.26860000000000001</v>
      </c>
      <c r="N2714" s="7">
        <f t="shared" si="140"/>
        <v>43.829473517622937</v>
      </c>
    </row>
    <row r="2715" spans="12:14" x14ac:dyDescent="0.25">
      <c r="L2715" s="22">
        <v>2687</v>
      </c>
      <c r="M2715" s="6">
        <f t="shared" si="141"/>
        <v>0.26869999999999999</v>
      </c>
      <c r="N2715" s="7">
        <f t="shared" si="140"/>
        <v>43.832505516166066</v>
      </c>
    </row>
    <row r="2716" spans="12:14" x14ac:dyDescent="0.25">
      <c r="L2716" s="22">
        <v>2688</v>
      </c>
      <c r="M2716" s="6">
        <f t="shared" si="141"/>
        <v>0.26879999999999998</v>
      </c>
      <c r="N2716" s="7">
        <f t="shared" si="140"/>
        <v>43.835536947836474</v>
      </c>
    </row>
    <row r="2717" spans="12:14" x14ac:dyDescent="0.25">
      <c r="L2717" s="22">
        <v>2689</v>
      </c>
      <c r="M2717" s="6">
        <f t="shared" si="141"/>
        <v>0.26889999999999997</v>
      </c>
      <c r="N2717" s="7">
        <f t="shared" ref="N2717:N2780" si="142">_xlfn.NORM.INV(M2717,$B$4,$E$4)</f>
        <v>43.838567813124577</v>
      </c>
    </row>
    <row r="2718" spans="12:14" x14ac:dyDescent="0.25">
      <c r="L2718" s="22">
        <v>2690</v>
      </c>
      <c r="M2718" s="6">
        <f t="shared" ref="M2718:M2781" si="143">$L2718/(9999+1)</f>
        <v>0.26900000000000002</v>
      </c>
      <c r="N2718" s="7">
        <f t="shared" si="142"/>
        <v>43.84159811252028</v>
      </c>
    </row>
    <row r="2719" spans="12:14" x14ac:dyDescent="0.25">
      <c r="L2719" s="22">
        <v>2691</v>
      </c>
      <c r="M2719" s="6">
        <f t="shared" si="143"/>
        <v>0.26910000000000001</v>
      </c>
      <c r="N2719" s="7">
        <f t="shared" si="142"/>
        <v>43.844627846513028</v>
      </c>
    </row>
    <row r="2720" spans="12:14" x14ac:dyDescent="0.25">
      <c r="L2720" s="22">
        <v>2692</v>
      </c>
      <c r="M2720" s="6">
        <f t="shared" si="143"/>
        <v>0.26919999999999999</v>
      </c>
      <c r="N2720" s="7">
        <f t="shared" si="142"/>
        <v>43.847657015591771</v>
      </c>
    </row>
    <row r="2721" spans="12:14" x14ac:dyDescent="0.25">
      <c r="L2721" s="22">
        <v>2693</v>
      </c>
      <c r="M2721" s="6">
        <f t="shared" si="143"/>
        <v>0.26929999999999998</v>
      </c>
      <c r="N2721" s="7">
        <f t="shared" si="142"/>
        <v>43.850685620244974</v>
      </c>
    </row>
    <row r="2722" spans="12:14" x14ac:dyDescent="0.25">
      <c r="L2722" s="22">
        <v>2694</v>
      </c>
      <c r="M2722" s="6">
        <f t="shared" si="143"/>
        <v>0.26939999999999997</v>
      </c>
      <c r="N2722" s="7">
        <f t="shared" si="142"/>
        <v>43.853713660960651</v>
      </c>
    </row>
    <row r="2723" spans="12:14" x14ac:dyDescent="0.25">
      <c r="L2723" s="22">
        <v>2695</v>
      </c>
      <c r="M2723" s="6">
        <f t="shared" si="143"/>
        <v>0.26950000000000002</v>
      </c>
      <c r="N2723" s="7">
        <f t="shared" si="142"/>
        <v>43.856741138226305</v>
      </c>
    </row>
    <row r="2724" spans="12:14" x14ac:dyDescent="0.25">
      <c r="L2724" s="22">
        <v>2696</v>
      </c>
      <c r="M2724" s="6">
        <f t="shared" si="143"/>
        <v>0.26960000000000001</v>
      </c>
      <c r="N2724" s="7">
        <f t="shared" si="142"/>
        <v>43.859768052528963</v>
      </c>
    </row>
    <row r="2725" spans="12:14" x14ac:dyDescent="0.25">
      <c r="L2725" s="22">
        <v>2697</v>
      </c>
      <c r="M2725" s="6">
        <f t="shared" si="143"/>
        <v>0.2697</v>
      </c>
      <c r="N2725" s="7">
        <f t="shared" si="142"/>
        <v>43.862794404355192</v>
      </c>
    </row>
    <row r="2726" spans="12:14" x14ac:dyDescent="0.25">
      <c r="L2726" s="22">
        <v>2698</v>
      </c>
      <c r="M2726" s="6">
        <f t="shared" si="143"/>
        <v>0.26979999999999998</v>
      </c>
      <c r="N2726" s="7">
        <f t="shared" si="142"/>
        <v>43.865820194191073</v>
      </c>
    </row>
    <row r="2727" spans="12:14" x14ac:dyDescent="0.25">
      <c r="L2727" s="22">
        <v>2699</v>
      </c>
      <c r="M2727" s="6">
        <f t="shared" si="143"/>
        <v>0.26989999999999997</v>
      </c>
      <c r="N2727" s="7">
        <f t="shared" si="142"/>
        <v>43.868845422522213</v>
      </c>
    </row>
    <row r="2728" spans="12:14" x14ac:dyDescent="0.25">
      <c r="L2728" s="22">
        <v>2700</v>
      </c>
      <c r="M2728" s="6">
        <f t="shared" si="143"/>
        <v>0.27</v>
      </c>
      <c r="N2728" s="7">
        <f t="shared" si="142"/>
        <v>43.871870089833727</v>
      </c>
    </row>
    <row r="2729" spans="12:14" x14ac:dyDescent="0.25">
      <c r="L2729" s="22">
        <v>2701</v>
      </c>
      <c r="M2729" s="6">
        <f t="shared" si="143"/>
        <v>0.27010000000000001</v>
      </c>
      <c r="N2729" s="7">
        <f t="shared" si="142"/>
        <v>43.874894196610278</v>
      </c>
    </row>
    <row r="2730" spans="12:14" x14ac:dyDescent="0.25">
      <c r="L2730" s="22">
        <v>2702</v>
      </c>
      <c r="M2730" s="6">
        <f t="shared" si="143"/>
        <v>0.2702</v>
      </c>
      <c r="N2730" s="7">
        <f t="shared" si="142"/>
        <v>43.877917743336042</v>
      </c>
    </row>
    <row r="2731" spans="12:14" x14ac:dyDescent="0.25">
      <c r="L2731" s="22">
        <v>2703</v>
      </c>
      <c r="M2731" s="6">
        <f t="shared" si="143"/>
        <v>0.27029999999999998</v>
      </c>
      <c r="N2731" s="7">
        <f t="shared" si="142"/>
        <v>43.880940730494721</v>
      </c>
    </row>
    <row r="2732" spans="12:14" x14ac:dyDescent="0.25">
      <c r="L2732" s="22">
        <v>2704</v>
      </c>
      <c r="M2732" s="6">
        <f t="shared" si="143"/>
        <v>0.27039999999999997</v>
      </c>
      <c r="N2732" s="7">
        <f t="shared" si="142"/>
        <v>43.88396315856955</v>
      </c>
    </row>
    <row r="2733" spans="12:14" x14ac:dyDescent="0.25">
      <c r="L2733" s="22">
        <v>2705</v>
      </c>
      <c r="M2733" s="6">
        <f t="shared" si="143"/>
        <v>0.27050000000000002</v>
      </c>
      <c r="N2733" s="7">
        <f t="shared" si="142"/>
        <v>43.886985028043291</v>
      </c>
    </row>
    <row r="2734" spans="12:14" x14ac:dyDescent="0.25">
      <c r="L2734" s="22">
        <v>2706</v>
      </c>
      <c r="M2734" s="6">
        <f t="shared" si="143"/>
        <v>0.27060000000000001</v>
      </c>
      <c r="N2734" s="7">
        <f t="shared" si="142"/>
        <v>43.890006339398226</v>
      </c>
    </row>
    <row r="2735" spans="12:14" x14ac:dyDescent="0.25">
      <c r="L2735" s="22">
        <v>2707</v>
      </c>
      <c r="M2735" s="6">
        <f t="shared" si="143"/>
        <v>0.2707</v>
      </c>
      <c r="N2735" s="7">
        <f t="shared" si="142"/>
        <v>43.893027093116174</v>
      </c>
    </row>
    <row r="2736" spans="12:14" x14ac:dyDescent="0.25">
      <c r="L2736" s="22">
        <v>2708</v>
      </c>
      <c r="M2736" s="6">
        <f t="shared" si="143"/>
        <v>0.27079999999999999</v>
      </c>
      <c r="N2736" s="7">
        <f t="shared" si="142"/>
        <v>43.896047289678471</v>
      </c>
    </row>
    <row r="2737" spans="12:14" x14ac:dyDescent="0.25">
      <c r="L2737" s="22">
        <v>2709</v>
      </c>
      <c r="M2737" s="6">
        <f t="shared" si="143"/>
        <v>0.27089999999999997</v>
      </c>
      <c r="N2737" s="7">
        <f t="shared" si="142"/>
        <v>43.899066929566011</v>
      </c>
    </row>
    <row r="2738" spans="12:14" x14ac:dyDescent="0.25">
      <c r="L2738" s="22">
        <v>2710</v>
      </c>
      <c r="M2738" s="6">
        <f t="shared" si="143"/>
        <v>0.27100000000000002</v>
      </c>
      <c r="N2738" s="7">
        <f t="shared" si="142"/>
        <v>43.902086013259201</v>
      </c>
    </row>
    <row r="2739" spans="12:14" x14ac:dyDescent="0.25">
      <c r="L2739" s="22">
        <v>2711</v>
      </c>
      <c r="M2739" s="6">
        <f t="shared" si="143"/>
        <v>0.27110000000000001</v>
      </c>
      <c r="N2739" s="7">
        <f t="shared" si="142"/>
        <v>43.905104541237968</v>
      </c>
    </row>
    <row r="2740" spans="12:14" x14ac:dyDescent="0.25">
      <c r="L2740" s="22">
        <v>2712</v>
      </c>
      <c r="M2740" s="6">
        <f t="shared" si="143"/>
        <v>0.2712</v>
      </c>
      <c r="N2740" s="7">
        <f t="shared" si="142"/>
        <v>43.908122513981795</v>
      </c>
    </row>
    <row r="2741" spans="12:14" x14ac:dyDescent="0.25">
      <c r="L2741" s="22">
        <v>2713</v>
      </c>
      <c r="M2741" s="6">
        <f t="shared" si="143"/>
        <v>0.27129999999999999</v>
      </c>
      <c r="N2741" s="7">
        <f t="shared" si="142"/>
        <v>43.911139931969679</v>
      </c>
    </row>
    <row r="2742" spans="12:14" x14ac:dyDescent="0.25">
      <c r="L2742" s="22">
        <v>2714</v>
      </c>
      <c r="M2742" s="6">
        <f t="shared" si="143"/>
        <v>0.27139999999999997</v>
      </c>
      <c r="N2742" s="7">
        <f t="shared" si="142"/>
        <v>43.914156795680164</v>
      </c>
    </row>
    <row r="2743" spans="12:14" x14ac:dyDescent="0.25">
      <c r="L2743" s="22">
        <v>2715</v>
      </c>
      <c r="M2743" s="6">
        <f t="shared" si="143"/>
        <v>0.27150000000000002</v>
      </c>
      <c r="N2743" s="7">
        <f t="shared" si="142"/>
        <v>43.917173105591331</v>
      </c>
    </row>
    <row r="2744" spans="12:14" x14ac:dyDescent="0.25">
      <c r="L2744" s="22">
        <v>2716</v>
      </c>
      <c r="M2744" s="6">
        <f t="shared" si="143"/>
        <v>0.27160000000000001</v>
      </c>
      <c r="N2744" s="7">
        <f t="shared" si="142"/>
        <v>43.920188862180773</v>
      </c>
    </row>
    <row r="2745" spans="12:14" x14ac:dyDescent="0.25">
      <c r="L2745" s="22">
        <v>2717</v>
      </c>
      <c r="M2745" s="6">
        <f t="shared" si="143"/>
        <v>0.2717</v>
      </c>
      <c r="N2745" s="7">
        <f t="shared" si="142"/>
        <v>43.923204065925646</v>
      </c>
    </row>
    <row r="2746" spans="12:14" x14ac:dyDescent="0.25">
      <c r="L2746" s="22">
        <v>2718</v>
      </c>
      <c r="M2746" s="6">
        <f t="shared" si="143"/>
        <v>0.27179999999999999</v>
      </c>
      <c r="N2746" s="7">
        <f t="shared" si="142"/>
        <v>43.926218717302632</v>
      </c>
    </row>
    <row r="2747" spans="12:14" x14ac:dyDescent="0.25">
      <c r="L2747" s="22">
        <v>2719</v>
      </c>
      <c r="M2747" s="6">
        <f t="shared" si="143"/>
        <v>0.27189999999999998</v>
      </c>
      <c r="N2747" s="7">
        <f t="shared" si="142"/>
        <v>43.929232816787945</v>
      </c>
    </row>
    <row r="2748" spans="12:14" x14ac:dyDescent="0.25">
      <c r="L2748" s="22">
        <v>2720</v>
      </c>
      <c r="M2748" s="6">
        <f t="shared" si="143"/>
        <v>0.27200000000000002</v>
      </c>
      <c r="N2748" s="7">
        <f t="shared" si="142"/>
        <v>43.932246364857349</v>
      </c>
    </row>
    <row r="2749" spans="12:14" x14ac:dyDescent="0.25">
      <c r="L2749" s="22">
        <v>2721</v>
      </c>
      <c r="M2749" s="6">
        <f t="shared" si="143"/>
        <v>0.27210000000000001</v>
      </c>
      <c r="N2749" s="7">
        <f t="shared" si="142"/>
        <v>43.935259361986134</v>
      </c>
    </row>
    <row r="2750" spans="12:14" x14ac:dyDescent="0.25">
      <c r="L2750" s="22">
        <v>2722</v>
      </c>
      <c r="M2750" s="6">
        <f t="shared" si="143"/>
        <v>0.2722</v>
      </c>
      <c r="N2750" s="7">
        <f t="shared" si="142"/>
        <v>43.938271808649134</v>
      </c>
    </row>
    <row r="2751" spans="12:14" x14ac:dyDescent="0.25">
      <c r="L2751" s="22">
        <v>2723</v>
      </c>
      <c r="M2751" s="6">
        <f t="shared" si="143"/>
        <v>0.27229999999999999</v>
      </c>
      <c r="N2751" s="7">
        <f t="shared" si="142"/>
        <v>43.941283705320728</v>
      </c>
    </row>
    <row r="2752" spans="12:14" x14ac:dyDescent="0.25">
      <c r="L2752" s="22">
        <v>2724</v>
      </c>
      <c r="M2752" s="6">
        <f t="shared" si="143"/>
        <v>0.27239999999999998</v>
      </c>
      <c r="N2752" s="7">
        <f t="shared" si="142"/>
        <v>43.944295052474835</v>
      </c>
    </row>
    <row r="2753" spans="12:14" x14ac:dyDescent="0.25">
      <c r="L2753" s="22">
        <v>2725</v>
      </c>
      <c r="M2753" s="6">
        <f t="shared" si="143"/>
        <v>0.27250000000000002</v>
      </c>
      <c r="N2753" s="7">
        <f t="shared" si="142"/>
        <v>43.947305850584904</v>
      </c>
    </row>
    <row r="2754" spans="12:14" x14ac:dyDescent="0.25">
      <c r="L2754" s="22">
        <v>2726</v>
      </c>
      <c r="M2754" s="6">
        <f t="shared" si="143"/>
        <v>0.27260000000000001</v>
      </c>
      <c r="N2754" s="7">
        <f t="shared" si="142"/>
        <v>43.950316100123942</v>
      </c>
    </row>
    <row r="2755" spans="12:14" x14ac:dyDescent="0.25">
      <c r="L2755" s="22">
        <v>2727</v>
      </c>
      <c r="M2755" s="6">
        <f t="shared" si="143"/>
        <v>0.2727</v>
      </c>
      <c r="N2755" s="7">
        <f t="shared" si="142"/>
        <v>43.953325801564482</v>
      </c>
    </row>
    <row r="2756" spans="12:14" x14ac:dyDescent="0.25">
      <c r="L2756" s="22">
        <v>2728</v>
      </c>
      <c r="M2756" s="6">
        <f t="shared" si="143"/>
        <v>0.27279999999999999</v>
      </c>
      <c r="N2756" s="7">
        <f t="shared" si="142"/>
        <v>43.956334955378608</v>
      </c>
    </row>
    <row r="2757" spans="12:14" x14ac:dyDescent="0.25">
      <c r="L2757" s="22">
        <v>2729</v>
      </c>
      <c r="M2757" s="6">
        <f t="shared" si="143"/>
        <v>0.27289999999999998</v>
      </c>
      <c r="N2757" s="7">
        <f t="shared" si="142"/>
        <v>43.959343562037958</v>
      </c>
    </row>
    <row r="2758" spans="12:14" x14ac:dyDescent="0.25">
      <c r="L2758" s="22">
        <v>2730</v>
      </c>
      <c r="M2758" s="6">
        <f t="shared" si="143"/>
        <v>0.27300000000000002</v>
      </c>
      <c r="N2758" s="7">
        <f t="shared" si="142"/>
        <v>43.962351622013699</v>
      </c>
    </row>
    <row r="2759" spans="12:14" x14ac:dyDescent="0.25">
      <c r="L2759" s="22">
        <v>2731</v>
      </c>
      <c r="M2759" s="6">
        <f t="shared" si="143"/>
        <v>0.27310000000000001</v>
      </c>
      <c r="N2759" s="7">
        <f t="shared" si="142"/>
        <v>43.965359135776559</v>
      </c>
    </row>
    <row r="2760" spans="12:14" x14ac:dyDescent="0.25">
      <c r="L2760" s="22">
        <v>2732</v>
      </c>
      <c r="M2760" s="6">
        <f t="shared" si="143"/>
        <v>0.2732</v>
      </c>
      <c r="N2760" s="7">
        <f t="shared" si="142"/>
        <v>43.968366103796797</v>
      </c>
    </row>
    <row r="2761" spans="12:14" x14ac:dyDescent="0.25">
      <c r="L2761" s="22">
        <v>2733</v>
      </c>
      <c r="M2761" s="6">
        <f t="shared" si="143"/>
        <v>0.27329999999999999</v>
      </c>
      <c r="N2761" s="7">
        <f t="shared" si="142"/>
        <v>43.971372526544222</v>
      </c>
    </row>
    <row r="2762" spans="12:14" x14ac:dyDescent="0.25">
      <c r="L2762" s="22">
        <v>2734</v>
      </c>
      <c r="M2762" s="6">
        <f t="shared" si="143"/>
        <v>0.27339999999999998</v>
      </c>
      <c r="N2762" s="7">
        <f t="shared" si="142"/>
        <v>43.974378404488192</v>
      </c>
    </row>
    <row r="2763" spans="12:14" x14ac:dyDescent="0.25">
      <c r="L2763" s="22">
        <v>2735</v>
      </c>
      <c r="M2763" s="6">
        <f t="shared" si="143"/>
        <v>0.27350000000000002</v>
      </c>
      <c r="N2763" s="7">
        <f t="shared" si="142"/>
        <v>43.977383738097622</v>
      </c>
    </row>
    <row r="2764" spans="12:14" x14ac:dyDescent="0.25">
      <c r="L2764" s="22">
        <v>2736</v>
      </c>
      <c r="M2764" s="6">
        <f t="shared" si="143"/>
        <v>0.27360000000000001</v>
      </c>
      <c r="N2764" s="7">
        <f t="shared" si="142"/>
        <v>43.980388527840965</v>
      </c>
    </row>
    <row r="2765" spans="12:14" x14ac:dyDescent="0.25">
      <c r="L2765" s="22">
        <v>2737</v>
      </c>
      <c r="M2765" s="6">
        <f t="shared" si="143"/>
        <v>0.2737</v>
      </c>
      <c r="N2765" s="7">
        <f t="shared" si="142"/>
        <v>43.983392774186221</v>
      </c>
    </row>
    <row r="2766" spans="12:14" x14ac:dyDescent="0.25">
      <c r="L2766" s="22">
        <v>2738</v>
      </c>
      <c r="M2766" s="6">
        <f t="shared" si="143"/>
        <v>0.27379999999999999</v>
      </c>
      <c r="N2766" s="7">
        <f t="shared" si="142"/>
        <v>43.986396477600955</v>
      </c>
    </row>
    <row r="2767" spans="12:14" x14ac:dyDescent="0.25">
      <c r="L2767" s="22">
        <v>2739</v>
      </c>
      <c r="M2767" s="6">
        <f t="shared" si="143"/>
        <v>0.27389999999999998</v>
      </c>
      <c r="N2767" s="7">
        <f t="shared" si="142"/>
        <v>43.989399638552264</v>
      </c>
    </row>
    <row r="2768" spans="12:14" x14ac:dyDescent="0.25">
      <c r="L2768" s="22">
        <v>2740</v>
      </c>
      <c r="M2768" s="6">
        <f t="shared" si="143"/>
        <v>0.27400000000000002</v>
      </c>
      <c r="N2768" s="7">
        <f t="shared" si="142"/>
        <v>43.992402257506811</v>
      </c>
    </row>
    <row r="2769" spans="12:14" x14ac:dyDescent="0.25">
      <c r="L2769" s="22">
        <v>2741</v>
      </c>
      <c r="M2769" s="6">
        <f t="shared" si="143"/>
        <v>0.27410000000000001</v>
      </c>
      <c r="N2769" s="7">
        <f t="shared" si="142"/>
        <v>43.995404334930797</v>
      </c>
    </row>
    <row r="2770" spans="12:14" x14ac:dyDescent="0.25">
      <c r="L2770" s="22">
        <v>2742</v>
      </c>
      <c r="M2770" s="6">
        <f t="shared" si="143"/>
        <v>0.2742</v>
      </c>
      <c r="N2770" s="7">
        <f t="shared" si="142"/>
        <v>43.998405871289997</v>
      </c>
    </row>
    <row r="2771" spans="12:14" x14ac:dyDescent="0.25">
      <c r="L2771" s="22">
        <v>2743</v>
      </c>
      <c r="M2771" s="6">
        <f t="shared" si="143"/>
        <v>0.27429999999999999</v>
      </c>
      <c r="N2771" s="7">
        <f t="shared" si="142"/>
        <v>44.00140686704971</v>
      </c>
    </row>
    <row r="2772" spans="12:14" x14ac:dyDescent="0.25">
      <c r="L2772" s="22">
        <v>2744</v>
      </c>
      <c r="M2772" s="6">
        <f t="shared" si="143"/>
        <v>0.27439999999999998</v>
      </c>
      <c r="N2772" s="7">
        <f t="shared" si="142"/>
        <v>44.004407322674808</v>
      </c>
    </row>
    <row r="2773" spans="12:14" x14ac:dyDescent="0.25">
      <c r="L2773" s="22">
        <v>2745</v>
      </c>
      <c r="M2773" s="6">
        <f t="shared" si="143"/>
        <v>0.27450000000000002</v>
      </c>
      <c r="N2773" s="7">
        <f t="shared" si="142"/>
        <v>44.007407238629732</v>
      </c>
    </row>
    <row r="2774" spans="12:14" x14ac:dyDescent="0.25">
      <c r="L2774" s="22">
        <v>2746</v>
      </c>
      <c r="M2774" s="6">
        <f t="shared" si="143"/>
        <v>0.27460000000000001</v>
      </c>
      <c r="N2774" s="7">
        <f t="shared" si="142"/>
        <v>44.010406615378443</v>
      </c>
    </row>
    <row r="2775" spans="12:14" x14ac:dyDescent="0.25">
      <c r="L2775" s="22">
        <v>2747</v>
      </c>
      <c r="M2775" s="6">
        <f t="shared" si="143"/>
        <v>0.2747</v>
      </c>
      <c r="N2775" s="7">
        <f t="shared" si="142"/>
        <v>44.013405453384472</v>
      </c>
    </row>
    <row r="2776" spans="12:14" x14ac:dyDescent="0.25">
      <c r="L2776" s="22">
        <v>2748</v>
      </c>
      <c r="M2776" s="6">
        <f t="shared" si="143"/>
        <v>0.27479999999999999</v>
      </c>
      <c r="N2776" s="7">
        <f t="shared" si="142"/>
        <v>44.016403753110922</v>
      </c>
    </row>
    <row r="2777" spans="12:14" x14ac:dyDescent="0.25">
      <c r="L2777" s="22">
        <v>2749</v>
      </c>
      <c r="M2777" s="6">
        <f t="shared" si="143"/>
        <v>0.27489999999999998</v>
      </c>
      <c r="N2777" s="7">
        <f t="shared" si="142"/>
        <v>44.019401515020434</v>
      </c>
    </row>
    <row r="2778" spans="12:14" x14ac:dyDescent="0.25">
      <c r="L2778" s="22">
        <v>2750</v>
      </c>
      <c r="M2778" s="6">
        <f t="shared" si="143"/>
        <v>0.27500000000000002</v>
      </c>
      <c r="N2778" s="7">
        <f t="shared" si="142"/>
        <v>44.022398739575216</v>
      </c>
    </row>
    <row r="2779" spans="12:14" x14ac:dyDescent="0.25">
      <c r="L2779" s="22">
        <v>2751</v>
      </c>
      <c r="M2779" s="6">
        <f t="shared" si="143"/>
        <v>0.27510000000000001</v>
      </c>
      <c r="N2779" s="7">
        <f t="shared" si="142"/>
        <v>44.025395427237029</v>
      </c>
    </row>
    <row r="2780" spans="12:14" x14ac:dyDescent="0.25">
      <c r="L2780" s="22">
        <v>2752</v>
      </c>
      <c r="M2780" s="6">
        <f t="shared" si="143"/>
        <v>0.2752</v>
      </c>
      <c r="N2780" s="7">
        <f t="shared" si="142"/>
        <v>44.0283915784672</v>
      </c>
    </row>
    <row r="2781" spans="12:14" x14ac:dyDescent="0.25">
      <c r="L2781" s="22">
        <v>2753</v>
      </c>
      <c r="M2781" s="6">
        <f t="shared" si="143"/>
        <v>0.27529999999999999</v>
      </c>
      <c r="N2781" s="7">
        <f t="shared" ref="N2781:N2844" si="144">_xlfn.NORM.INV(M2781,$B$4,$E$4)</f>
        <v>44.031387193726623</v>
      </c>
    </row>
    <row r="2782" spans="12:14" x14ac:dyDescent="0.25">
      <c r="L2782" s="22">
        <v>2754</v>
      </c>
      <c r="M2782" s="6">
        <f t="shared" ref="M2782:M2845" si="145">$L2782/(9999+1)</f>
        <v>0.27539999999999998</v>
      </c>
      <c r="N2782" s="7">
        <f t="shared" si="144"/>
        <v>44.034382273475714</v>
      </c>
    </row>
    <row r="2783" spans="12:14" x14ac:dyDescent="0.25">
      <c r="L2783" s="22">
        <v>2755</v>
      </c>
      <c r="M2783" s="6">
        <f t="shared" si="145"/>
        <v>0.27550000000000002</v>
      </c>
      <c r="N2783" s="7">
        <f t="shared" si="144"/>
        <v>44.037376818174501</v>
      </c>
    </row>
    <row r="2784" spans="12:14" x14ac:dyDescent="0.25">
      <c r="L2784" s="22">
        <v>2756</v>
      </c>
      <c r="M2784" s="6">
        <f t="shared" si="145"/>
        <v>0.27560000000000001</v>
      </c>
      <c r="N2784" s="7">
        <f t="shared" si="144"/>
        <v>44.040370828282533</v>
      </c>
    </row>
    <row r="2785" spans="12:14" x14ac:dyDescent="0.25">
      <c r="L2785" s="22">
        <v>2757</v>
      </c>
      <c r="M2785" s="6">
        <f t="shared" si="145"/>
        <v>0.2757</v>
      </c>
      <c r="N2785" s="7">
        <f t="shared" si="144"/>
        <v>44.043364304258951</v>
      </c>
    </row>
    <row r="2786" spans="12:14" x14ac:dyDescent="0.25">
      <c r="L2786" s="22">
        <v>2758</v>
      </c>
      <c r="M2786" s="6">
        <f t="shared" si="145"/>
        <v>0.27579999999999999</v>
      </c>
      <c r="N2786" s="7">
        <f t="shared" si="144"/>
        <v>44.046357246562437</v>
      </c>
    </row>
    <row r="2787" spans="12:14" x14ac:dyDescent="0.25">
      <c r="L2787" s="22">
        <v>2759</v>
      </c>
      <c r="M2787" s="6">
        <f t="shared" si="145"/>
        <v>0.27589999999999998</v>
      </c>
      <c r="N2787" s="7">
        <f t="shared" si="144"/>
        <v>44.049349655651255</v>
      </c>
    </row>
    <row r="2788" spans="12:14" x14ac:dyDescent="0.25">
      <c r="L2788" s="22">
        <v>2760</v>
      </c>
      <c r="M2788" s="6">
        <f t="shared" si="145"/>
        <v>0.27600000000000002</v>
      </c>
      <c r="N2788" s="7">
        <f t="shared" si="144"/>
        <v>44.052341531983217</v>
      </c>
    </row>
    <row r="2789" spans="12:14" x14ac:dyDescent="0.25">
      <c r="L2789" s="22">
        <v>2761</v>
      </c>
      <c r="M2789" s="6">
        <f t="shared" si="145"/>
        <v>0.27610000000000001</v>
      </c>
      <c r="N2789" s="7">
        <f t="shared" si="144"/>
        <v>44.055332876015711</v>
      </c>
    </row>
    <row r="2790" spans="12:14" x14ac:dyDescent="0.25">
      <c r="L2790" s="22">
        <v>2762</v>
      </c>
      <c r="M2790" s="6">
        <f t="shared" si="145"/>
        <v>0.2762</v>
      </c>
      <c r="N2790" s="7">
        <f t="shared" si="144"/>
        <v>44.058323688205675</v>
      </c>
    </row>
    <row r="2791" spans="12:14" x14ac:dyDescent="0.25">
      <c r="L2791" s="22">
        <v>2763</v>
      </c>
      <c r="M2791" s="6">
        <f t="shared" si="145"/>
        <v>0.27629999999999999</v>
      </c>
      <c r="N2791" s="7">
        <f t="shared" si="144"/>
        <v>44.061313969009632</v>
      </c>
    </row>
    <row r="2792" spans="12:14" x14ac:dyDescent="0.25">
      <c r="L2792" s="22">
        <v>2764</v>
      </c>
      <c r="M2792" s="6">
        <f t="shared" si="145"/>
        <v>0.27639999999999998</v>
      </c>
      <c r="N2792" s="7">
        <f t="shared" si="144"/>
        <v>44.064303718883664</v>
      </c>
    </row>
    <row r="2793" spans="12:14" x14ac:dyDescent="0.25">
      <c r="L2793" s="22">
        <v>2765</v>
      </c>
      <c r="M2793" s="6">
        <f t="shared" si="145"/>
        <v>0.27650000000000002</v>
      </c>
      <c r="N2793" s="7">
        <f t="shared" si="144"/>
        <v>44.067292938283423</v>
      </c>
    </row>
    <row r="2794" spans="12:14" x14ac:dyDescent="0.25">
      <c r="L2794" s="22">
        <v>2766</v>
      </c>
      <c r="M2794" s="6">
        <f t="shared" si="145"/>
        <v>0.27660000000000001</v>
      </c>
      <c r="N2794" s="7">
        <f t="shared" si="144"/>
        <v>44.070281627664116</v>
      </c>
    </row>
    <row r="2795" spans="12:14" x14ac:dyDescent="0.25">
      <c r="L2795" s="22">
        <v>2767</v>
      </c>
      <c r="M2795" s="6">
        <f t="shared" si="145"/>
        <v>0.2767</v>
      </c>
      <c r="N2795" s="7">
        <f t="shared" si="144"/>
        <v>44.073269787480541</v>
      </c>
    </row>
    <row r="2796" spans="12:14" x14ac:dyDescent="0.25">
      <c r="L2796" s="22">
        <v>2768</v>
      </c>
      <c r="M2796" s="6">
        <f t="shared" si="145"/>
        <v>0.27679999999999999</v>
      </c>
      <c r="N2796" s="7">
        <f t="shared" si="144"/>
        <v>44.076257418187033</v>
      </c>
    </row>
    <row r="2797" spans="12:14" x14ac:dyDescent="0.25">
      <c r="L2797" s="22">
        <v>2769</v>
      </c>
      <c r="M2797" s="6">
        <f t="shared" si="145"/>
        <v>0.27689999999999998</v>
      </c>
      <c r="N2797" s="7">
        <f t="shared" si="144"/>
        <v>44.07924452023753</v>
      </c>
    </row>
    <row r="2798" spans="12:14" x14ac:dyDescent="0.25">
      <c r="L2798" s="22">
        <v>2770</v>
      </c>
      <c r="M2798" s="6">
        <f t="shared" si="145"/>
        <v>0.27700000000000002</v>
      </c>
      <c r="N2798" s="7">
        <f t="shared" si="144"/>
        <v>44.082231094085536</v>
      </c>
    </row>
    <row r="2799" spans="12:14" x14ac:dyDescent="0.25">
      <c r="L2799" s="22">
        <v>2771</v>
      </c>
      <c r="M2799" s="6">
        <f t="shared" si="145"/>
        <v>0.27710000000000001</v>
      </c>
      <c r="N2799" s="7">
        <f t="shared" si="144"/>
        <v>44.085217140184099</v>
      </c>
    </row>
    <row r="2800" spans="12:14" x14ac:dyDescent="0.25">
      <c r="L2800" s="22">
        <v>2772</v>
      </c>
      <c r="M2800" s="6">
        <f t="shared" si="145"/>
        <v>0.2772</v>
      </c>
      <c r="N2800" s="7">
        <f t="shared" si="144"/>
        <v>44.088202658985857</v>
      </c>
    </row>
    <row r="2801" spans="12:14" x14ac:dyDescent="0.25">
      <c r="L2801" s="22">
        <v>2773</v>
      </c>
      <c r="M2801" s="6">
        <f t="shared" si="145"/>
        <v>0.27729999999999999</v>
      </c>
      <c r="N2801" s="7">
        <f t="shared" si="144"/>
        <v>44.091187650943034</v>
      </c>
    </row>
    <row r="2802" spans="12:14" x14ac:dyDescent="0.25">
      <c r="L2802" s="22">
        <v>2774</v>
      </c>
      <c r="M2802" s="6">
        <f t="shared" si="145"/>
        <v>0.27739999999999998</v>
      </c>
      <c r="N2802" s="7">
        <f t="shared" si="144"/>
        <v>44.094172116507394</v>
      </c>
    </row>
    <row r="2803" spans="12:14" x14ac:dyDescent="0.25">
      <c r="L2803" s="22">
        <v>2775</v>
      </c>
      <c r="M2803" s="6">
        <f t="shared" si="145"/>
        <v>0.27750000000000002</v>
      </c>
      <c r="N2803" s="7">
        <f t="shared" si="144"/>
        <v>44.097156056130316</v>
      </c>
    </row>
    <row r="2804" spans="12:14" x14ac:dyDescent="0.25">
      <c r="L2804" s="22">
        <v>2776</v>
      </c>
      <c r="M2804" s="6">
        <f t="shared" si="145"/>
        <v>0.27760000000000001</v>
      </c>
      <c r="N2804" s="7">
        <f t="shared" si="144"/>
        <v>44.100139470262711</v>
      </c>
    </row>
    <row r="2805" spans="12:14" x14ac:dyDescent="0.25">
      <c r="L2805" s="22">
        <v>2777</v>
      </c>
      <c r="M2805" s="6">
        <f t="shared" si="145"/>
        <v>0.2777</v>
      </c>
      <c r="N2805" s="7">
        <f t="shared" si="144"/>
        <v>44.103122359355083</v>
      </c>
    </row>
    <row r="2806" spans="12:14" x14ac:dyDescent="0.25">
      <c r="L2806" s="22">
        <v>2778</v>
      </c>
      <c r="M2806" s="6">
        <f t="shared" si="145"/>
        <v>0.27779999999999999</v>
      </c>
      <c r="N2806" s="7">
        <f t="shared" si="144"/>
        <v>44.106104723857527</v>
      </c>
    </row>
    <row r="2807" spans="12:14" x14ac:dyDescent="0.25">
      <c r="L2807" s="22">
        <v>2779</v>
      </c>
      <c r="M2807" s="6">
        <f t="shared" si="145"/>
        <v>0.27789999999999998</v>
      </c>
      <c r="N2807" s="7">
        <f t="shared" si="144"/>
        <v>44.109086564219687</v>
      </c>
    </row>
    <row r="2808" spans="12:14" x14ac:dyDescent="0.25">
      <c r="L2808" s="22">
        <v>2780</v>
      </c>
      <c r="M2808" s="6">
        <f t="shared" si="145"/>
        <v>0.27800000000000002</v>
      </c>
      <c r="N2808" s="7">
        <f t="shared" si="144"/>
        <v>44.112067880890805</v>
      </c>
    </row>
    <row r="2809" spans="12:14" x14ac:dyDescent="0.25">
      <c r="L2809" s="22">
        <v>2781</v>
      </c>
      <c r="M2809" s="6">
        <f t="shared" si="145"/>
        <v>0.27810000000000001</v>
      </c>
      <c r="N2809" s="7">
        <f t="shared" si="144"/>
        <v>44.115048674319681</v>
      </c>
    </row>
    <row r="2810" spans="12:14" x14ac:dyDescent="0.25">
      <c r="L2810" s="22">
        <v>2782</v>
      </c>
      <c r="M2810" s="6">
        <f t="shared" si="145"/>
        <v>0.2782</v>
      </c>
      <c r="N2810" s="7">
        <f t="shared" si="144"/>
        <v>44.118028944954709</v>
      </c>
    </row>
    <row r="2811" spans="12:14" x14ac:dyDescent="0.25">
      <c r="L2811" s="22">
        <v>2783</v>
      </c>
      <c r="M2811" s="6">
        <f t="shared" si="145"/>
        <v>0.27829999999999999</v>
      </c>
      <c r="N2811" s="7">
        <f t="shared" si="144"/>
        <v>44.121008693243851</v>
      </c>
    </row>
    <row r="2812" spans="12:14" x14ac:dyDescent="0.25">
      <c r="L2812" s="22">
        <v>2784</v>
      </c>
      <c r="M2812" s="6">
        <f t="shared" si="145"/>
        <v>0.27839999999999998</v>
      </c>
      <c r="N2812" s="7">
        <f t="shared" si="144"/>
        <v>44.123987919634658</v>
      </c>
    </row>
    <row r="2813" spans="12:14" x14ac:dyDescent="0.25">
      <c r="L2813" s="22">
        <v>2785</v>
      </c>
      <c r="M2813" s="6">
        <f t="shared" si="145"/>
        <v>0.27850000000000003</v>
      </c>
      <c r="N2813" s="7">
        <f t="shared" si="144"/>
        <v>44.126966624574251</v>
      </c>
    </row>
    <row r="2814" spans="12:14" x14ac:dyDescent="0.25">
      <c r="L2814" s="22">
        <v>2786</v>
      </c>
      <c r="M2814" s="6">
        <f t="shared" si="145"/>
        <v>0.27860000000000001</v>
      </c>
      <c r="N2814" s="7">
        <f t="shared" si="144"/>
        <v>44.129944808509329</v>
      </c>
    </row>
    <row r="2815" spans="12:14" x14ac:dyDescent="0.25">
      <c r="L2815" s="22">
        <v>2787</v>
      </c>
      <c r="M2815" s="6">
        <f t="shared" si="145"/>
        <v>0.2787</v>
      </c>
      <c r="N2815" s="7">
        <f t="shared" si="144"/>
        <v>44.132922471886189</v>
      </c>
    </row>
    <row r="2816" spans="12:14" x14ac:dyDescent="0.25">
      <c r="L2816" s="22">
        <v>2788</v>
      </c>
      <c r="M2816" s="6">
        <f t="shared" si="145"/>
        <v>0.27879999999999999</v>
      </c>
      <c r="N2816" s="7">
        <f t="shared" si="144"/>
        <v>44.135899615150691</v>
      </c>
    </row>
    <row r="2817" spans="12:14" x14ac:dyDescent="0.25">
      <c r="L2817" s="22">
        <v>2789</v>
      </c>
      <c r="M2817" s="6">
        <f t="shared" si="145"/>
        <v>0.27889999999999998</v>
      </c>
      <c r="N2817" s="7">
        <f t="shared" si="144"/>
        <v>44.138876238748288</v>
      </c>
    </row>
    <row r="2818" spans="12:14" x14ac:dyDescent="0.25">
      <c r="L2818" s="22">
        <v>2790</v>
      </c>
      <c r="M2818" s="6">
        <f t="shared" si="145"/>
        <v>0.27900000000000003</v>
      </c>
      <c r="N2818" s="7">
        <f t="shared" si="144"/>
        <v>44.141852343124008</v>
      </c>
    </row>
    <row r="2819" spans="12:14" x14ac:dyDescent="0.25">
      <c r="L2819" s="22">
        <v>2791</v>
      </c>
      <c r="M2819" s="6">
        <f t="shared" si="145"/>
        <v>0.27910000000000001</v>
      </c>
      <c r="N2819" s="7">
        <f t="shared" si="144"/>
        <v>44.144827928722471</v>
      </c>
    </row>
    <row r="2820" spans="12:14" x14ac:dyDescent="0.25">
      <c r="L2820" s="22">
        <v>2792</v>
      </c>
      <c r="M2820" s="6">
        <f t="shared" si="145"/>
        <v>0.2792</v>
      </c>
      <c r="N2820" s="7">
        <f t="shared" si="144"/>
        <v>44.147802995987874</v>
      </c>
    </row>
    <row r="2821" spans="12:14" x14ac:dyDescent="0.25">
      <c r="L2821" s="22">
        <v>2793</v>
      </c>
      <c r="M2821" s="6">
        <f t="shared" si="145"/>
        <v>0.27929999999999999</v>
      </c>
      <c r="N2821" s="7">
        <f t="shared" si="144"/>
        <v>44.150777545363994</v>
      </c>
    </row>
    <row r="2822" spans="12:14" x14ac:dyDescent="0.25">
      <c r="L2822" s="22">
        <v>2794</v>
      </c>
      <c r="M2822" s="6">
        <f t="shared" si="145"/>
        <v>0.27939999999999998</v>
      </c>
      <c r="N2822" s="7">
        <f t="shared" si="144"/>
        <v>44.153751577294202</v>
      </c>
    </row>
    <row r="2823" spans="12:14" x14ac:dyDescent="0.25">
      <c r="L2823" s="22">
        <v>2795</v>
      </c>
      <c r="M2823" s="6">
        <f t="shared" si="145"/>
        <v>0.27950000000000003</v>
      </c>
      <c r="N2823" s="7">
        <f t="shared" si="144"/>
        <v>44.156725092221457</v>
      </c>
    </row>
    <row r="2824" spans="12:14" x14ac:dyDescent="0.25">
      <c r="L2824" s="22">
        <v>2796</v>
      </c>
      <c r="M2824" s="6">
        <f t="shared" si="145"/>
        <v>0.27960000000000002</v>
      </c>
      <c r="N2824" s="7">
        <f t="shared" si="144"/>
        <v>44.159698090588293</v>
      </c>
    </row>
    <row r="2825" spans="12:14" x14ac:dyDescent="0.25">
      <c r="L2825" s="22">
        <v>2797</v>
      </c>
      <c r="M2825" s="6">
        <f t="shared" si="145"/>
        <v>0.2797</v>
      </c>
      <c r="N2825" s="7">
        <f t="shared" si="144"/>
        <v>44.162670572836845</v>
      </c>
    </row>
    <row r="2826" spans="12:14" x14ac:dyDescent="0.25">
      <c r="L2826" s="22">
        <v>2798</v>
      </c>
      <c r="M2826" s="6">
        <f t="shared" si="145"/>
        <v>0.27979999999999999</v>
      </c>
      <c r="N2826" s="7">
        <f t="shared" si="144"/>
        <v>44.165642539408822</v>
      </c>
    </row>
    <row r="2827" spans="12:14" x14ac:dyDescent="0.25">
      <c r="L2827" s="22">
        <v>2799</v>
      </c>
      <c r="M2827" s="6">
        <f t="shared" si="145"/>
        <v>0.27989999999999998</v>
      </c>
      <c r="N2827" s="7">
        <f t="shared" si="144"/>
        <v>44.16861399074552</v>
      </c>
    </row>
    <row r="2828" spans="12:14" x14ac:dyDescent="0.25">
      <c r="L2828" s="22">
        <v>2800</v>
      </c>
      <c r="M2828" s="6">
        <f t="shared" si="145"/>
        <v>0.28000000000000003</v>
      </c>
      <c r="N2828" s="7">
        <f t="shared" si="144"/>
        <v>44.171584927287839</v>
      </c>
    </row>
    <row r="2829" spans="12:14" x14ac:dyDescent="0.25">
      <c r="L2829" s="22">
        <v>2801</v>
      </c>
      <c r="M2829" s="6">
        <f t="shared" si="145"/>
        <v>0.28010000000000002</v>
      </c>
      <c r="N2829" s="7">
        <f t="shared" si="144"/>
        <v>44.17455534947625</v>
      </c>
    </row>
    <row r="2830" spans="12:14" x14ac:dyDescent="0.25">
      <c r="L2830" s="22">
        <v>2802</v>
      </c>
      <c r="M2830" s="6">
        <f t="shared" si="145"/>
        <v>0.2802</v>
      </c>
      <c r="N2830" s="7">
        <f t="shared" si="144"/>
        <v>44.177525257750837</v>
      </c>
    </row>
    <row r="2831" spans="12:14" x14ac:dyDescent="0.25">
      <c r="L2831" s="22">
        <v>2803</v>
      </c>
      <c r="M2831" s="6">
        <f t="shared" si="145"/>
        <v>0.28029999999999999</v>
      </c>
      <c r="N2831" s="7">
        <f t="shared" si="144"/>
        <v>44.180494652551246</v>
      </c>
    </row>
    <row r="2832" spans="12:14" x14ac:dyDescent="0.25">
      <c r="L2832" s="22">
        <v>2804</v>
      </c>
      <c r="M2832" s="6">
        <f t="shared" si="145"/>
        <v>0.28039999999999998</v>
      </c>
      <c r="N2832" s="7">
        <f t="shared" si="144"/>
        <v>44.183463534316736</v>
      </c>
    </row>
    <row r="2833" spans="12:14" x14ac:dyDescent="0.25">
      <c r="L2833" s="22">
        <v>2805</v>
      </c>
      <c r="M2833" s="6">
        <f t="shared" si="145"/>
        <v>0.28050000000000003</v>
      </c>
      <c r="N2833" s="7">
        <f t="shared" si="144"/>
        <v>44.186431903486145</v>
      </c>
    </row>
    <row r="2834" spans="12:14" x14ac:dyDescent="0.25">
      <c r="L2834" s="22">
        <v>2806</v>
      </c>
      <c r="M2834" s="6">
        <f t="shared" si="145"/>
        <v>0.28060000000000002</v>
      </c>
      <c r="N2834" s="7">
        <f t="shared" si="144"/>
        <v>44.189399760497906</v>
      </c>
    </row>
    <row r="2835" spans="12:14" x14ac:dyDescent="0.25">
      <c r="L2835" s="22">
        <v>2807</v>
      </c>
      <c r="M2835" s="6">
        <f t="shared" si="145"/>
        <v>0.28070000000000001</v>
      </c>
      <c r="N2835" s="7">
        <f t="shared" si="144"/>
        <v>44.192367105790055</v>
      </c>
    </row>
    <row r="2836" spans="12:14" x14ac:dyDescent="0.25">
      <c r="L2836" s="22">
        <v>2808</v>
      </c>
      <c r="M2836" s="6">
        <f t="shared" si="145"/>
        <v>0.28079999999999999</v>
      </c>
      <c r="N2836" s="7">
        <f t="shared" si="144"/>
        <v>44.1953339398002</v>
      </c>
    </row>
    <row r="2837" spans="12:14" x14ac:dyDescent="0.25">
      <c r="L2837" s="22">
        <v>2809</v>
      </c>
      <c r="M2837" s="6">
        <f t="shared" si="145"/>
        <v>0.28089999999999998</v>
      </c>
      <c r="N2837" s="7">
        <f t="shared" si="144"/>
        <v>44.19830026296556</v>
      </c>
    </row>
    <row r="2838" spans="12:14" x14ac:dyDescent="0.25">
      <c r="L2838" s="22">
        <v>2810</v>
      </c>
      <c r="M2838" s="6">
        <f t="shared" si="145"/>
        <v>0.28100000000000003</v>
      </c>
      <c r="N2838" s="7">
        <f t="shared" si="144"/>
        <v>44.201266075722955</v>
      </c>
    </row>
    <row r="2839" spans="12:14" x14ac:dyDescent="0.25">
      <c r="L2839" s="22">
        <v>2811</v>
      </c>
      <c r="M2839" s="6">
        <f t="shared" si="145"/>
        <v>0.28110000000000002</v>
      </c>
      <c r="N2839" s="7">
        <f t="shared" si="144"/>
        <v>44.204231378508773</v>
      </c>
    </row>
    <row r="2840" spans="12:14" x14ac:dyDescent="0.25">
      <c r="L2840" s="22">
        <v>2812</v>
      </c>
      <c r="M2840" s="6">
        <f t="shared" si="145"/>
        <v>0.28120000000000001</v>
      </c>
      <c r="N2840" s="7">
        <f t="shared" si="144"/>
        <v>44.207196171759016</v>
      </c>
    </row>
    <row r="2841" spans="12:14" x14ac:dyDescent="0.25">
      <c r="L2841" s="22">
        <v>2813</v>
      </c>
      <c r="M2841" s="6">
        <f t="shared" si="145"/>
        <v>0.28129999999999999</v>
      </c>
      <c r="N2841" s="7">
        <f t="shared" si="144"/>
        <v>44.210160455909289</v>
      </c>
    </row>
    <row r="2842" spans="12:14" x14ac:dyDescent="0.25">
      <c r="L2842" s="22">
        <v>2814</v>
      </c>
      <c r="M2842" s="6">
        <f t="shared" si="145"/>
        <v>0.28139999999999998</v>
      </c>
      <c r="N2842" s="7">
        <f t="shared" si="144"/>
        <v>44.213124231394772</v>
      </c>
    </row>
    <row r="2843" spans="12:14" x14ac:dyDescent="0.25">
      <c r="L2843" s="22">
        <v>2815</v>
      </c>
      <c r="M2843" s="6">
        <f t="shared" si="145"/>
        <v>0.28149999999999997</v>
      </c>
      <c r="N2843" s="7">
        <f t="shared" si="144"/>
        <v>44.216087498650261</v>
      </c>
    </row>
    <row r="2844" spans="12:14" x14ac:dyDescent="0.25">
      <c r="L2844" s="22">
        <v>2816</v>
      </c>
      <c r="M2844" s="6">
        <f t="shared" si="145"/>
        <v>0.28160000000000002</v>
      </c>
      <c r="N2844" s="7">
        <f t="shared" si="144"/>
        <v>44.219050258110144</v>
      </c>
    </row>
    <row r="2845" spans="12:14" x14ac:dyDescent="0.25">
      <c r="L2845" s="22">
        <v>2817</v>
      </c>
      <c r="M2845" s="6">
        <f t="shared" si="145"/>
        <v>0.28170000000000001</v>
      </c>
      <c r="N2845" s="7">
        <f t="shared" ref="N2845:N2908" si="146">_xlfn.NORM.INV(M2845,$B$4,$E$4)</f>
        <v>44.222012510208401</v>
      </c>
    </row>
    <row r="2846" spans="12:14" x14ac:dyDescent="0.25">
      <c r="L2846" s="22">
        <v>2818</v>
      </c>
      <c r="M2846" s="6">
        <f t="shared" ref="M2846:M2909" si="147">$L2846/(9999+1)</f>
        <v>0.28179999999999999</v>
      </c>
      <c r="N2846" s="7">
        <f t="shared" si="146"/>
        <v>44.224974255378619</v>
      </c>
    </row>
    <row r="2847" spans="12:14" x14ac:dyDescent="0.25">
      <c r="L2847" s="22">
        <v>2819</v>
      </c>
      <c r="M2847" s="6">
        <f t="shared" si="147"/>
        <v>0.28189999999999998</v>
      </c>
      <c r="N2847" s="7">
        <f t="shared" si="146"/>
        <v>44.227935494053987</v>
      </c>
    </row>
    <row r="2848" spans="12:14" x14ac:dyDescent="0.25">
      <c r="L2848" s="22">
        <v>2820</v>
      </c>
      <c r="M2848" s="6">
        <f t="shared" si="147"/>
        <v>0.28199999999999997</v>
      </c>
      <c r="N2848" s="7">
        <f t="shared" si="146"/>
        <v>44.230896226667284</v>
      </c>
    </row>
    <row r="2849" spans="12:14" x14ac:dyDescent="0.25">
      <c r="L2849" s="22">
        <v>2821</v>
      </c>
      <c r="M2849" s="6">
        <f t="shared" si="147"/>
        <v>0.28210000000000002</v>
      </c>
      <c r="N2849" s="7">
        <f t="shared" si="146"/>
        <v>44.233856453650901</v>
      </c>
    </row>
    <row r="2850" spans="12:14" x14ac:dyDescent="0.25">
      <c r="L2850" s="22">
        <v>2822</v>
      </c>
      <c r="M2850" s="6">
        <f t="shared" si="147"/>
        <v>0.28220000000000001</v>
      </c>
      <c r="N2850" s="7">
        <f t="shared" si="146"/>
        <v>44.236816175436815</v>
      </c>
    </row>
    <row r="2851" spans="12:14" x14ac:dyDescent="0.25">
      <c r="L2851" s="22">
        <v>2823</v>
      </c>
      <c r="M2851" s="6">
        <f t="shared" si="147"/>
        <v>0.2823</v>
      </c>
      <c r="N2851" s="7">
        <f t="shared" si="146"/>
        <v>44.239775392456622</v>
      </c>
    </row>
    <row r="2852" spans="12:14" x14ac:dyDescent="0.25">
      <c r="L2852" s="22">
        <v>2824</v>
      </c>
      <c r="M2852" s="6">
        <f t="shared" si="147"/>
        <v>0.28239999999999998</v>
      </c>
      <c r="N2852" s="7">
        <f t="shared" si="146"/>
        <v>44.242734105141508</v>
      </c>
    </row>
    <row r="2853" spans="12:14" x14ac:dyDescent="0.25">
      <c r="L2853" s="22">
        <v>2825</v>
      </c>
      <c r="M2853" s="6">
        <f t="shared" si="147"/>
        <v>0.28249999999999997</v>
      </c>
      <c r="N2853" s="7">
        <f t="shared" si="146"/>
        <v>44.24569231392227</v>
      </c>
    </row>
    <row r="2854" spans="12:14" x14ac:dyDescent="0.25">
      <c r="L2854" s="22">
        <v>2826</v>
      </c>
      <c r="M2854" s="6">
        <f t="shared" si="147"/>
        <v>0.28260000000000002</v>
      </c>
      <c r="N2854" s="7">
        <f t="shared" si="146"/>
        <v>44.248650019229302</v>
      </c>
    </row>
    <row r="2855" spans="12:14" x14ac:dyDescent="0.25">
      <c r="L2855" s="22">
        <v>2827</v>
      </c>
      <c r="M2855" s="6">
        <f t="shared" si="147"/>
        <v>0.28270000000000001</v>
      </c>
      <c r="N2855" s="7">
        <f t="shared" si="146"/>
        <v>44.251607221492613</v>
      </c>
    </row>
    <row r="2856" spans="12:14" x14ac:dyDescent="0.25">
      <c r="L2856" s="22">
        <v>2828</v>
      </c>
      <c r="M2856" s="6">
        <f t="shared" si="147"/>
        <v>0.2828</v>
      </c>
      <c r="N2856" s="7">
        <f t="shared" si="146"/>
        <v>44.254563921141802</v>
      </c>
    </row>
    <row r="2857" spans="12:14" x14ac:dyDescent="0.25">
      <c r="L2857" s="22">
        <v>2829</v>
      </c>
      <c r="M2857" s="6">
        <f t="shared" si="147"/>
        <v>0.28289999999999998</v>
      </c>
      <c r="N2857" s="7">
        <f t="shared" si="146"/>
        <v>44.257520118606081</v>
      </c>
    </row>
    <row r="2858" spans="12:14" x14ac:dyDescent="0.25">
      <c r="L2858" s="22">
        <v>2830</v>
      </c>
      <c r="M2858" s="6">
        <f t="shared" si="147"/>
        <v>0.28299999999999997</v>
      </c>
      <c r="N2858" s="7">
        <f t="shared" si="146"/>
        <v>44.260475814314269</v>
      </c>
    </row>
    <row r="2859" spans="12:14" x14ac:dyDescent="0.25">
      <c r="L2859" s="22">
        <v>2831</v>
      </c>
      <c r="M2859" s="6">
        <f t="shared" si="147"/>
        <v>0.28310000000000002</v>
      </c>
      <c r="N2859" s="7">
        <f t="shared" si="146"/>
        <v>44.263431008694788</v>
      </c>
    </row>
    <row r="2860" spans="12:14" x14ac:dyDescent="0.25">
      <c r="L2860" s="22">
        <v>2832</v>
      </c>
      <c r="M2860" s="6">
        <f t="shared" si="147"/>
        <v>0.28320000000000001</v>
      </c>
      <c r="N2860" s="7">
        <f t="shared" si="146"/>
        <v>44.266385702175668</v>
      </c>
    </row>
    <row r="2861" spans="12:14" x14ac:dyDescent="0.25">
      <c r="L2861" s="22">
        <v>2833</v>
      </c>
      <c r="M2861" s="6">
        <f t="shared" si="147"/>
        <v>0.2833</v>
      </c>
      <c r="N2861" s="7">
        <f t="shared" si="146"/>
        <v>44.269339895184551</v>
      </c>
    </row>
    <row r="2862" spans="12:14" x14ac:dyDescent="0.25">
      <c r="L2862" s="22">
        <v>2834</v>
      </c>
      <c r="M2862" s="6">
        <f t="shared" si="147"/>
        <v>0.28339999999999999</v>
      </c>
      <c r="N2862" s="7">
        <f t="shared" si="146"/>
        <v>44.272293588148671</v>
      </c>
    </row>
    <row r="2863" spans="12:14" x14ac:dyDescent="0.25">
      <c r="L2863" s="22">
        <v>2835</v>
      </c>
      <c r="M2863" s="6">
        <f t="shared" si="147"/>
        <v>0.28349999999999997</v>
      </c>
      <c r="N2863" s="7">
        <f t="shared" si="146"/>
        <v>44.2752467814949</v>
      </c>
    </row>
    <row r="2864" spans="12:14" x14ac:dyDescent="0.25">
      <c r="L2864" s="22">
        <v>2836</v>
      </c>
      <c r="M2864" s="6">
        <f t="shared" si="147"/>
        <v>0.28360000000000002</v>
      </c>
      <c r="N2864" s="7">
        <f t="shared" si="146"/>
        <v>44.278199475649693</v>
      </c>
    </row>
    <row r="2865" spans="12:14" x14ac:dyDescent="0.25">
      <c r="L2865" s="22">
        <v>2837</v>
      </c>
      <c r="M2865" s="6">
        <f t="shared" si="147"/>
        <v>0.28370000000000001</v>
      </c>
      <c r="N2865" s="7">
        <f t="shared" si="146"/>
        <v>44.281151671039126</v>
      </c>
    </row>
    <row r="2866" spans="12:14" x14ac:dyDescent="0.25">
      <c r="L2866" s="22">
        <v>2838</v>
      </c>
      <c r="M2866" s="6">
        <f t="shared" si="147"/>
        <v>0.2838</v>
      </c>
      <c r="N2866" s="7">
        <f t="shared" si="146"/>
        <v>44.284103368088871</v>
      </c>
    </row>
    <row r="2867" spans="12:14" x14ac:dyDescent="0.25">
      <c r="L2867" s="22">
        <v>2839</v>
      </c>
      <c r="M2867" s="6">
        <f t="shared" si="147"/>
        <v>0.28389999999999999</v>
      </c>
      <c r="N2867" s="7">
        <f t="shared" si="146"/>
        <v>44.287054567224239</v>
      </c>
    </row>
    <row r="2868" spans="12:14" x14ac:dyDescent="0.25">
      <c r="L2868" s="22">
        <v>2840</v>
      </c>
      <c r="M2868" s="6">
        <f t="shared" si="147"/>
        <v>0.28399999999999997</v>
      </c>
      <c r="N2868" s="7">
        <f t="shared" si="146"/>
        <v>44.290005268870125</v>
      </c>
    </row>
    <row r="2869" spans="12:14" x14ac:dyDescent="0.25">
      <c r="L2869" s="22">
        <v>2841</v>
      </c>
      <c r="M2869" s="6">
        <f t="shared" si="147"/>
        <v>0.28410000000000002</v>
      </c>
      <c r="N2869" s="7">
        <f t="shared" si="146"/>
        <v>44.292955473451052</v>
      </c>
    </row>
    <row r="2870" spans="12:14" x14ac:dyDescent="0.25">
      <c r="L2870" s="22">
        <v>2842</v>
      </c>
      <c r="M2870" s="6">
        <f t="shared" si="147"/>
        <v>0.28420000000000001</v>
      </c>
      <c r="N2870" s="7">
        <f t="shared" si="146"/>
        <v>44.295905181391149</v>
      </c>
    </row>
    <row r="2871" spans="12:14" x14ac:dyDescent="0.25">
      <c r="L2871" s="22">
        <v>2843</v>
      </c>
      <c r="M2871" s="6">
        <f t="shared" si="147"/>
        <v>0.2843</v>
      </c>
      <c r="N2871" s="7">
        <f t="shared" si="146"/>
        <v>44.298854393114155</v>
      </c>
    </row>
    <row r="2872" spans="12:14" x14ac:dyDescent="0.25">
      <c r="L2872" s="22">
        <v>2844</v>
      </c>
      <c r="M2872" s="6">
        <f t="shared" si="147"/>
        <v>0.28439999999999999</v>
      </c>
      <c r="N2872" s="7">
        <f t="shared" si="146"/>
        <v>44.301803109043433</v>
      </c>
    </row>
    <row r="2873" spans="12:14" x14ac:dyDescent="0.25">
      <c r="L2873" s="22">
        <v>2845</v>
      </c>
      <c r="M2873" s="6">
        <f t="shared" si="147"/>
        <v>0.28449999999999998</v>
      </c>
      <c r="N2873" s="7">
        <f t="shared" si="146"/>
        <v>44.304751329601949</v>
      </c>
    </row>
    <row r="2874" spans="12:14" x14ac:dyDescent="0.25">
      <c r="L2874" s="22">
        <v>2846</v>
      </c>
      <c r="M2874" s="6">
        <f t="shared" si="147"/>
        <v>0.28460000000000002</v>
      </c>
      <c r="N2874" s="7">
        <f t="shared" si="146"/>
        <v>44.307699055212289</v>
      </c>
    </row>
    <row r="2875" spans="12:14" x14ac:dyDescent="0.25">
      <c r="L2875" s="22">
        <v>2847</v>
      </c>
      <c r="M2875" s="6">
        <f t="shared" si="147"/>
        <v>0.28470000000000001</v>
      </c>
      <c r="N2875" s="7">
        <f t="shared" si="146"/>
        <v>44.310646286296659</v>
      </c>
    </row>
    <row r="2876" spans="12:14" x14ac:dyDescent="0.25">
      <c r="L2876" s="22">
        <v>2848</v>
      </c>
      <c r="M2876" s="6">
        <f t="shared" si="147"/>
        <v>0.2848</v>
      </c>
      <c r="N2876" s="7">
        <f t="shared" si="146"/>
        <v>44.313593023276873</v>
      </c>
    </row>
    <row r="2877" spans="12:14" x14ac:dyDescent="0.25">
      <c r="L2877" s="22">
        <v>2849</v>
      </c>
      <c r="M2877" s="6">
        <f t="shared" si="147"/>
        <v>0.28489999999999999</v>
      </c>
      <c r="N2877" s="7">
        <f t="shared" si="146"/>
        <v>44.31653926657436</v>
      </c>
    </row>
    <row r="2878" spans="12:14" x14ac:dyDescent="0.25">
      <c r="L2878" s="22">
        <v>2850</v>
      </c>
      <c r="M2878" s="6">
        <f t="shared" si="147"/>
        <v>0.28499999999999998</v>
      </c>
      <c r="N2878" s="7">
        <f t="shared" si="146"/>
        <v>44.319485016610173</v>
      </c>
    </row>
    <row r="2879" spans="12:14" x14ac:dyDescent="0.25">
      <c r="L2879" s="22">
        <v>2851</v>
      </c>
      <c r="M2879" s="6">
        <f t="shared" si="147"/>
        <v>0.28510000000000002</v>
      </c>
      <c r="N2879" s="7">
        <f t="shared" si="146"/>
        <v>44.322430273804976</v>
      </c>
    </row>
    <row r="2880" spans="12:14" x14ac:dyDescent="0.25">
      <c r="L2880" s="22">
        <v>2852</v>
      </c>
      <c r="M2880" s="6">
        <f t="shared" si="147"/>
        <v>0.28520000000000001</v>
      </c>
      <c r="N2880" s="7">
        <f t="shared" si="146"/>
        <v>44.325375038579054</v>
      </c>
    </row>
    <row r="2881" spans="12:14" x14ac:dyDescent="0.25">
      <c r="L2881" s="22">
        <v>2853</v>
      </c>
      <c r="M2881" s="6">
        <f t="shared" si="147"/>
        <v>0.2853</v>
      </c>
      <c r="N2881" s="7">
        <f t="shared" si="146"/>
        <v>44.328319311352317</v>
      </c>
    </row>
    <row r="2882" spans="12:14" x14ac:dyDescent="0.25">
      <c r="L2882" s="22">
        <v>2854</v>
      </c>
      <c r="M2882" s="6">
        <f t="shared" si="147"/>
        <v>0.28539999999999999</v>
      </c>
      <c r="N2882" s="7">
        <f t="shared" si="146"/>
        <v>44.331263092544276</v>
      </c>
    </row>
    <row r="2883" spans="12:14" x14ac:dyDescent="0.25">
      <c r="L2883" s="22">
        <v>2855</v>
      </c>
      <c r="M2883" s="6">
        <f t="shared" si="147"/>
        <v>0.28549999999999998</v>
      </c>
      <c r="N2883" s="7">
        <f t="shared" si="146"/>
        <v>44.334206382574081</v>
      </c>
    </row>
    <row r="2884" spans="12:14" x14ac:dyDescent="0.25">
      <c r="L2884" s="22">
        <v>2856</v>
      </c>
      <c r="M2884" s="6">
        <f t="shared" si="147"/>
        <v>0.28560000000000002</v>
      </c>
      <c r="N2884" s="7">
        <f t="shared" si="146"/>
        <v>44.337149181860497</v>
      </c>
    </row>
    <row r="2885" spans="12:14" x14ac:dyDescent="0.25">
      <c r="L2885" s="22">
        <v>2857</v>
      </c>
      <c r="M2885" s="6">
        <f t="shared" si="147"/>
        <v>0.28570000000000001</v>
      </c>
      <c r="N2885" s="7">
        <f t="shared" si="146"/>
        <v>44.340091490821891</v>
      </c>
    </row>
    <row r="2886" spans="12:14" x14ac:dyDescent="0.25">
      <c r="L2886" s="22">
        <v>2858</v>
      </c>
      <c r="M2886" s="6">
        <f t="shared" si="147"/>
        <v>0.2858</v>
      </c>
      <c r="N2886" s="7">
        <f t="shared" si="146"/>
        <v>44.343033309876283</v>
      </c>
    </row>
    <row r="2887" spans="12:14" x14ac:dyDescent="0.25">
      <c r="L2887" s="22">
        <v>2859</v>
      </c>
      <c r="M2887" s="6">
        <f t="shared" si="147"/>
        <v>0.28589999999999999</v>
      </c>
      <c r="N2887" s="7">
        <f t="shared" si="146"/>
        <v>44.345974639441295</v>
      </c>
    </row>
    <row r="2888" spans="12:14" x14ac:dyDescent="0.25">
      <c r="L2888" s="22">
        <v>2860</v>
      </c>
      <c r="M2888" s="6">
        <f t="shared" si="147"/>
        <v>0.28599999999999998</v>
      </c>
      <c r="N2888" s="7">
        <f t="shared" si="146"/>
        <v>44.348915479934163</v>
      </c>
    </row>
    <row r="2889" spans="12:14" x14ac:dyDescent="0.25">
      <c r="L2889" s="22">
        <v>2861</v>
      </c>
      <c r="M2889" s="6">
        <f t="shared" si="147"/>
        <v>0.28610000000000002</v>
      </c>
      <c r="N2889" s="7">
        <f t="shared" si="146"/>
        <v>44.351855831771772</v>
      </c>
    </row>
    <row r="2890" spans="12:14" x14ac:dyDescent="0.25">
      <c r="L2890" s="22">
        <v>2862</v>
      </c>
      <c r="M2890" s="6">
        <f t="shared" si="147"/>
        <v>0.28620000000000001</v>
      </c>
      <c r="N2890" s="7">
        <f t="shared" si="146"/>
        <v>44.354795695370605</v>
      </c>
    </row>
    <row r="2891" spans="12:14" x14ac:dyDescent="0.25">
      <c r="L2891" s="22">
        <v>2863</v>
      </c>
      <c r="M2891" s="6">
        <f t="shared" si="147"/>
        <v>0.2863</v>
      </c>
      <c r="N2891" s="7">
        <f t="shared" si="146"/>
        <v>44.357735071146777</v>
      </c>
    </row>
    <row r="2892" spans="12:14" x14ac:dyDescent="0.25">
      <c r="L2892" s="22">
        <v>2864</v>
      </c>
      <c r="M2892" s="6">
        <f t="shared" si="147"/>
        <v>0.28639999999999999</v>
      </c>
      <c r="N2892" s="7">
        <f t="shared" si="146"/>
        <v>44.360673959516042</v>
      </c>
    </row>
    <row r="2893" spans="12:14" x14ac:dyDescent="0.25">
      <c r="L2893" s="22">
        <v>2865</v>
      </c>
      <c r="M2893" s="6">
        <f t="shared" si="147"/>
        <v>0.28649999999999998</v>
      </c>
      <c r="N2893" s="7">
        <f t="shared" si="146"/>
        <v>44.363612360893754</v>
      </c>
    </row>
    <row r="2894" spans="12:14" x14ac:dyDescent="0.25">
      <c r="L2894" s="22">
        <v>2866</v>
      </c>
      <c r="M2894" s="6">
        <f t="shared" si="147"/>
        <v>0.28660000000000002</v>
      </c>
      <c r="N2894" s="7">
        <f t="shared" si="146"/>
        <v>44.366550275694912</v>
      </c>
    </row>
    <row r="2895" spans="12:14" x14ac:dyDescent="0.25">
      <c r="L2895" s="22">
        <v>2867</v>
      </c>
      <c r="M2895" s="6">
        <f t="shared" si="147"/>
        <v>0.28670000000000001</v>
      </c>
      <c r="N2895" s="7">
        <f t="shared" si="146"/>
        <v>44.369487704334134</v>
      </c>
    </row>
    <row r="2896" spans="12:14" x14ac:dyDescent="0.25">
      <c r="L2896" s="22">
        <v>2868</v>
      </c>
      <c r="M2896" s="6">
        <f t="shared" si="147"/>
        <v>0.2868</v>
      </c>
      <c r="N2896" s="7">
        <f t="shared" si="146"/>
        <v>44.372424647225657</v>
      </c>
    </row>
    <row r="2897" spans="12:14" x14ac:dyDescent="0.25">
      <c r="L2897" s="22">
        <v>2869</v>
      </c>
      <c r="M2897" s="6">
        <f t="shared" si="147"/>
        <v>0.28689999999999999</v>
      </c>
      <c r="N2897" s="7">
        <f t="shared" si="146"/>
        <v>44.375361104783359</v>
      </c>
    </row>
    <row r="2898" spans="12:14" x14ac:dyDescent="0.25">
      <c r="L2898" s="22">
        <v>2870</v>
      </c>
      <c r="M2898" s="6">
        <f t="shared" si="147"/>
        <v>0.28699999999999998</v>
      </c>
      <c r="N2898" s="7">
        <f t="shared" si="146"/>
        <v>44.378297077420733</v>
      </c>
    </row>
    <row r="2899" spans="12:14" x14ac:dyDescent="0.25">
      <c r="L2899" s="22">
        <v>2871</v>
      </c>
      <c r="M2899" s="6">
        <f t="shared" si="147"/>
        <v>0.28710000000000002</v>
      </c>
      <c r="N2899" s="7">
        <f t="shared" si="146"/>
        <v>44.381232565550917</v>
      </c>
    </row>
    <row r="2900" spans="12:14" x14ac:dyDescent="0.25">
      <c r="L2900" s="22">
        <v>2872</v>
      </c>
      <c r="M2900" s="6">
        <f t="shared" si="147"/>
        <v>0.28720000000000001</v>
      </c>
      <c r="N2900" s="7">
        <f t="shared" si="146"/>
        <v>44.384167569586644</v>
      </c>
    </row>
    <row r="2901" spans="12:14" x14ac:dyDescent="0.25">
      <c r="L2901" s="22">
        <v>2873</v>
      </c>
      <c r="M2901" s="6">
        <f t="shared" si="147"/>
        <v>0.2873</v>
      </c>
      <c r="N2901" s="7">
        <f t="shared" si="146"/>
        <v>44.387102089940321</v>
      </c>
    </row>
    <row r="2902" spans="12:14" x14ac:dyDescent="0.25">
      <c r="L2902" s="22">
        <v>2874</v>
      </c>
      <c r="M2902" s="6">
        <f t="shared" si="147"/>
        <v>0.28739999999999999</v>
      </c>
      <c r="N2902" s="7">
        <f t="shared" si="146"/>
        <v>44.390036127023947</v>
      </c>
    </row>
    <row r="2903" spans="12:14" x14ac:dyDescent="0.25">
      <c r="L2903" s="22">
        <v>2875</v>
      </c>
      <c r="M2903" s="6">
        <f t="shared" si="147"/>
        <v>0.28749999999999998</v>
      </c>
      <c r="N2903" s="7">
        <f t="shared" si="146"/>
        <v>44.39296968124917</v>
      </c>
    </row>
    <row r="2904" spans="12:14" x14ac:dyDescent="0.25">
      <c r="L2904" s="22">
        <v>2876</v>
      </c>
      <c r="M2904" s="6">
        <f t="shared" si="147"/>
        <v>0.28760000000000002</v>
      </c>
      <c r="N2904" s="7">
        <f t="shared" si="146"/>
        <v>44.395902753027265</v>
      </c>
    </row>
    <row r="2905" spans="12:14" x14ac:dyDescent="0.25">
      <c r="L2905" s="22">
        <v>2877</v>
      </c>
      <c r="M2905" s="6">
        <f t="shared" si="147"/>
        <v>0.28770000000000001</v>
      </c>
      <c r="N2905" s="7">
        <f t="shared" si="146"/>
        <v>44.398835342769132</v>
      </c>
    </row>
    <row r="2906" spans="12:14" x14ac:dyDescent="0.25">
      <c r="L2906" s="22">
        <v>2878</v>
      </c>
      <c r="M2906" s="6">
        <f t="shared" si="147"/>
        <v>0.2878</v>
      </c>
      <c r="N2906" s="7">
        <f t="shared" si="146"/>
        <v>44.401767450885316</v>
      </c>
    </row>
    <row r="2907" spans="12:14" x14ac:dyDescent="0.25">
      <c r="L2907" s="22">
        <v>2879</v>
      </c>
      <c r="M2907" s="6">
        <f t="shared" si="147"/>
        <v>0.28789999999999999</v>
      </c>
      <c r="N2907" s="7">
        <f t="shared" si="146"/>
        <v>44.404699077785978</v>
      </c>
    </row>
    <row r="2908" spans="12:14" x14ac:dyDescent="0.25">
      <c r="L2908" s="22">
        <v>2880</v>
      </c>
      <c r="M2908" s="6">
        <f t="shared" si="147"/>
        <v>0.28799999999999998</v>
      </c>
      <c r="N2908" s="7">
        <f t="shared" si="146"/>
        <v>44.407630223880929</v>
      </c>
    </row>
    <row r="2909" spans="12:14" x14ac:dyDescent="0.25">
      <c r="L2909" s="22">
        <v>2881</v>
      </c>
      <c r="M2909" s="6">
        <f t="shared" si="147"/>
        <v>0.28810000000000002</v>
      </c>
      <c r="N2909" s="7">
        <f t="shared" ref="N2909:N2972" si="148">_xlfn.NORM.INV(M2909,$B$4,$E$4)</f>
        <v>44.4105608895796</v>
      </c>
    </row>
    <row r="2910" spans="12:14" x14ac:dyDescent="0.25">
      <c r="L2910" s="22">
        <v>2882</v>
      </c>
      <c r="M2910" s="6">
        <f t="shared" ref="M2910:M2973" si="149">$L2910/(9999+1)</f>
        <v>0.28820000000000001</v>
      </c>
      <c r="N2910" s="7">
        <f t="shared" si="148"/>
        <v>44.413491075291056</v>
      </c>
    </row>
    <row r="2911" spans="12:14" x14ac:dyDescent="0.25">
      <c r="L2911" s="22">
        <v>2883</v>
      </c>
      <c r="M2911" s="6">
        <f t="shared" si="149"/>
        <v>0.2883</v>
      </c>
      <c r="N2911" s="7">
        <f t="shared" si="148"/>
        <v>44.416420781424002</v>
      </c>
    </row>
    <row r="2912" spans="12:14" x14ac:dyDescent="0.25">
      <c r="L2912" s="22">
        <v>2884</v>
      </c>
      <c r="M2912" s="6">
        <f t="shared" si="149"/>
        <v>0.28839999999999999</v>
      </c>
      <c r="N2912" s="7">
        <f t="shared" si="148"/>
        <v>44.419350008386772</v>
      </c>
    </row>
    <row r="2913" spans="12:14" x14ac:dyDescent="0.25">
      <c r="L2913" s="22">
        <v>2885</v>
      </c>
      <c r="M2913" s="6">
        <f t="shared" si="149"/>
        <v>0.28849999999999998</v>
      </c>
      <c r="N2913" s="7">
        <f t="shared" si="148"/>
        <v>44.422278756587346</v>
      </c>
    </row>
    <row r="2914" spans="12:14" x14ac:dyDescent="0.25">
      <c r="L2914" s="22">
        <v>2886</v>
      </c>
      <c r="M2914" s="6">
        <f t="shared" si="149"/>
        <v>0.28860000000000002</v>
      </c>
      <c r="N2914" s="7">
        <f t="shared" si="148"/>
        <v>44.425207026433341</v>
      </c>
    </row>
    <row r="2915" spans="12:14" x14ac:dyDescent="0.25">
      <c r="L2915" s="22">
        <v>2887</v>
      </c>
      <c r="M2915" s="6">
        <f t="shared" si="149"/>
        <v>0.28870000000000001</v>
      </c>
      <c r="N2915" s="7">
        <f t="shared" si="148"/>
        <v>44.428134818331976</v>
      </c>
    </row>
    <row r="2916" spans="12:14" x14ac:dyDescent="0.25">
      <c r="L2916" s="22">
        <v>2888</v>
      </c>
      <c r="M2916" s="6">
        <f t="shared" si="149"/>
        <v>0.2888</v>
      </c>
      <c r="N2916" s="7">
        <f t="shared" si="148"/>
        <v>44.431062132690151</v>
      </c>
    </row>
    <row r="2917" spans="12:14" x14ac:dyDescent="0.25">
      <c r="L2917" s="22">
        <v>2889</v>
      </c>
      <c r="M2917" s="6">
        <f t="shared" si="149"/>
        <v>0.28889999999999999</v>
      </c>
      <c r="N2917" s="7">
        <f t="shared" si="148"/>
        <v>44.433988969914381</v>
      </c>
    </row>
    <row r="2918" spans="12:14" x14ac:dyDescent="0.25">
      <c r="L2918" s="22">
        <v>2890</v>
      </c>
      <c r="M2918" s="6">
        <f t="shared" si="149"/>
        <v>0.28899999999999998</v>
      </c>
      <c r="N2918" s="7">
        <f t="shared" si="148"/>
        <v>44.43691533041082</v>
      </c>
    </row>
    <row r="2919" spans="12:14" x14ac:dyDescent="0.25">
      <c r="L2919" s="22">
        <v>2891</v>
      </c>
      <c r="M2919" s="6">
        <f t="shared" si="149"/>
        <v>0.28910000000000002</v>
      </c>
      <c r="N2919" s="7">
        <f t="shared" si="148"/>
        <v>44.439841214585265</v>
      </c>
    </row>
    <row r="2920" spans="12:14" x14ac:dyDescent="0.25">
      <c r="L2920" s="22">
        <v>2892</v>
      </c>
      <c r="M2920" s="6">
        <f t="shared" si="149"/>
        <v>0.28920000000000001</v>
      </c>
      <c r="N2920" s="7">
        <f t="shared" si="148"/>
        <v>44.442766622843145</v>
      </c>
    </row>
    <row r="2921" spans="12:14" x14ac:dyDescent="0.25">
      <c r="L2921" s="22">
        <v>2893</v>
      </c>
      <c r="M2921" s="6">
        <f t="shared" si="149"/>
        <v>0.2893</v>
      </c>
      <c r="N2921" s="7">
        <f t="shared" si="148"/>
        <v>44.445691555589548</v>
      </c>
    </row>
    <row r="2922" spans="12:14" x14ac:dyDescent="0.25">
      <c r="L2922" s="22">
        <v>2894</v>
      </c>
      <c r="M2922" s="6">
        <f t="shared" si="149"/>
        <v>0.28939999999999999</v>
      </c>
      <c r="N2922" s="7">
        <f t="shared" si="148"/>
        <v>44.44861601322917</v>
      </c>
    </row>
    <row r="2923" spans="12:14" x14ac:dyDescent="0.25">
      <c r="L2923" s="22">
        <v>2895</v>
      </c>
      <c r="M2923" s="6">
        <f t="shared" si="149"/>
        <v>0.28949999999999998</v>
      </c>
      <c r="N2923" s="7">
        <f t="shared" si="148"/>
        <v>44.45153999616636</v>
      </c>
    </row>
    <row r="2924" spans="12:14" x14ac:dyDescent="0.25">
      <c r="L2924" s="22">
        <v>2896</v>
      </c>
      <c r="M2924" s="6">
        <f t="shared" si="149"/>
        <v>0.28960000000000002</v>
      </c>
      <c r="N2924" s="7">
        <f t="shared" si="148"/>
        <v>44.45446350480514</v>
      </c>
    </row>
    <row r="2925" spans="12:14" x14ac:dyDescent="0.25">
      <c r="L2925" s="22">
        <v>2897</v>
      </c>
      <c r="M2925" s="6">
        <f t="shared" si="149"/>
        <v>0.28970000000000001</v>
      </c>
      <c r="N2925" s="7">
        <f t="shared" si="148"/>
        <v>44.457386539549113</v>
      </c>
    </row>
    <row r="2926" spans="12:14" x14ac:dyDescent="0.25">
      <c r="L2926" s="22">
        <v>2898</v>
      </c>
      <c r="M2926" s="6">
        <f t="shared" si="149"/>
        <v>0.2898</v>
      </c>
      <c r="N2926" s="7">
        <f t="shared" si="148"/>
        <v>44.460309100801574</v>
      </c>
    </row>
    <row r="2927" spans="12:14" x14ac:dyDescent="0.25">
      <c r="L2927" s="22">
        <v>2899</v>
      </c>
      <c r="M2927" s="6">
        <f t="shared" si="149"/>
        <v>0.28989999999999999</v>
      </c>
      <c r="N2927" s="7">
        <f t="shared" si="148"/>
        <v>44.463231188965437</v>
      </c>
    </row>
    <row r="2928" spans="12:14" x14ac:dyDescent="0.25">
      <c r="L2928" s="22">
        <v>2900</v>
      </c>
      <c r="M2928" s="6">
        <f t="shared" si="149"/>
        <v>0.28999999999999998</v>
      </c>
      <c r="N2928" s="7">
        <f t="shared" si="148"/>
        <v>44.466152804443269</v>
      </c>
    </row>
    <row r="2929" spans="12:14" x14ac:dyDescent="0.25">
      <c r="L2929" s="22">
        <v>2901</v>
      </c>
      <c r="M2929" s="6">
        <f t="shared" si="149"/>
        <v>0.29010000000000002</v>
      </c>
      <c r="N2929" s="7">
        <f t="shared" si="148"/>
        <v>44.46907394763727</v>
      </c>
    </row>
    <row r="2930" spans="12:14" x14ac:dyDescent="0.25">
      <c r="L2930" s="22">
        <v>2902</v>
      </c>
      <c r="M2930" s="6">
        <f t="shared" si="149"/>
        <v>0.29020000000000001</v>
      </c>
      <c r="N2930" s="7">
        <f t="shared" si="148"/>
        <v>44.471994618949289</v>
      </c>
    </row>
    <row r="2931" spans="12:14" x14ac:dyDescent="0.25">
      <c r="L2931" s="22">
        <v>2903</v>
      </c>
      <c r="M2931" s="6">
        <f t="shared" si="149"/>
        <v>0.2903</v>
      </c>
      <c r="N2931" s="7">
        <f t="shared" si="148"/>
        <v>44.474914818780825</v>
      </c>
    </row>
    <row r="2932" spans="12:14" x14ac:dyDescent="0.25">
      <c r="L2932" s="22">
        <v>2904</v>
      </c>
      <c r="M2932" s="6">
        <f t="shared" si="149"/>
        <v>0.29039999999999999</v>
      </c>
      <c r="N2932" s="7">
        <f t="shared" si="148"/>
        <v>44.477834547533007</v>
      </c>
    </row>
    <row r="2933" spans="12:14" x14ac:dyDescent="0.25">
      <c r="L2933" s="22">
        <v>2905</v>
      </c>
      <c r="M2933" s="6">
        <f t="shared" si="149"/>
        <v>0.29049999999999998</v>
      </c>
      <c r="N2933" s="7">
        <f t="shared" si="148"/>
        <v>44.480753805606625</v>
      </c>
    </row>
    <row r="2934" spans="12:14" x14ac:dyDescent="0.25">
      <c r="L2934" s="22">
        <v>2906</v>
      </c>
      <c r="M2934" s="6">
        <f t="shared" si="149"/>
        <v>0.29060000000000002</v>
      </c>
      <c r="N2934" s="7">
        <f t="shared" si="148"/>
        <v>44.483672593402105</v>
      </c>
    </row>
    <row r="2935" spans="12:14" x14ac:dyDescent="0.25">
      <c r="L2935" s="22">
        <v>2907</v>
      </c>
      <c r="M2935" s="6">
        <f t="shared" si="149"/>
        <v>0.29070000000000001</v>
      </c>
      <c r="N2935" s="7">
        <f t="shared" si="148"/>
        <v>44.486590911319524</v>
      </c>
    </row>
    <row r="2936" spans="12:14" x14ac:dyDescent="0.25">
      <c r="L2936" s="22">
        <v>2908</v>
      </c>
      <c r="M2936" s="6">
        <f t="shared" si="149"/>
        <v>0.2908</v>
      </c>
      <c r="N2936" s="7">
        <f t="shared" si="148"/>
        <v>44.489508759758607</v>
      </c>
    </row>
    <row r="2937" spans="12:14" x14ac:dyDescent="0.25">
      <c r="L2937" s="22">
        <v>2909</v>
      </c>
      <c r="M2937" s="6">
        <f t="shared" si="149"/>
        <v>0.29089999999999999</v>
      </c>
      <c r="N2937" s="7">
        <f t="shared" si="148"/>
        <v>44.492426139118713</v>
      </c>
    </row>
    <row r="2938" spans="12:14" x14ac:dyDescent="0.25">
      <c r="L2938" s="22">
        <v>2910</v>
      </c>
      <c r="M2938" s="6">
        <f t="shared" si="149"/>
        <v>0.29099999999999998</v>
      </c>
      <c r="N2938" s="7">
        <f t="shared" si="148"/>
        <v>44.495343049798876</v>
      </c>
    </row>
    <row r="2939" spans="12:14" x14ac:dyDescent="0.25">
      <c r="L2939" s="22">
        <v>2911</v>
      </c>
      <c r="M2939" s="6">
        <f t="shared" si="149"/>
        <v>0.29110000000000003</v>
      </c>
      <c r="N2939" s="7">
        <f t="shared" si="148"/>
        <v>44.498259492197747</v>
      </c>
    </row>
    <row r="2940" spans="12:14" x14ac:dyDescent="0.25">
      <c r="L2940" s="22">
        <v>2912</v>
      </c>
      <c r="M2940" s="6">
        <f t="shared" si="149"/>
        <v>0.29120000000000001</v>
      </c>
      <c r="N2940" s="7">
        <f t="shared" si="148"/>
        <v>44.501175466713647</v>
      </c>
    </row>
    <row r="2941" spans="12:14" x14ac:dyDescent="0.25">
      <c r="L2941" s="22">
        <v>2913</v>
      </c>
      <c r="M2941" s="6">
        <f t="shared" si="149"/>
        <v>0.2913</v>
      </c>
      <c r="N2941" s="7">
        <f t="shared" si="148"/>
        <v>44.504090973744532</v>
      </c>
    </row>
    <row r="2942" spans="12:14" x14ac:dyDescent="0.25">
      <c r="L2942" s="22">
        <v>2914</v>
      </c>
      <c r="M2942" s="6">
        <f t="shared" si="149"/>
        <v>0.29139999999999999</v>
      </c>
      <c r="N2942" s="7">
        <f t="shared" si="148"/>
        <v>44.507006013688027</v>
      </c>
    </row>
    <row r="2943" spans="12:14" x14ac:dyDescent="0.25">
      <c r="L2943" s="22">
        <v>2915</v>
      </c>
      <c r="M2943" s="6">
        <f t="shared" si="149"/>
        <v>0.29149999999999998</v>
      </c>
      <c r="N2943" s="7">
        <f t="shared" si="148"/>
        <v>44.509920586941391</v>
      </c>
    </row>
    <row r="2944" spans="12:14" x14ac:dyDescent="0.25">
      <c r="L2944" s="22">
        <v>2916</v>
      </c>
      <c r="M2944" s="6">
        <f t="shared" si="149"/>
        <v>0.29160000000000003</v>
      </c>
      <c r="N2944" s="7">
        <f t="shared" si="148"/>
        <v>44.512834693901532</v>
      </c>
    </row>
    <row r="2945" spans="12:14" x14ac:dyDescent="0.25">
      <c r="L2945" s="22">
        <v>2917</v>
      </c>
      <c r="M2945" s="6">
        <f t="shared" si="149"/>
        <v>0.29170000000000001</v>
      </c>
      <c r="N2945" s="7">
        <f t="shared" si="148"/>
        <v>44.515748334965018</v>
      </c>
    </row>
    <row r="2946" spans="12:14" x14ac:dyDescent="0.25">
      <c r="L2946" s="22">
        <v>2918</v>
      </c>
      <c r="M2946" s="6">
        <f t="shared" si="149"/>
        <v>0.2918</v>
      </c>
      <c r="N2946" s="7">
        <f t="shared" si="148"/>
        <v>44.518661510528069</v>
      </c>
    </row>
    <row r="2947" spans="12:14" x14ac:dyDescent="0.25">
      <c r="L2947" s="22">
        <v>2919</v>
      </c>
      <c r="M2947" s="6">
        <f t="shared" si="149"/>
        <v>0.29189999999999999</v>
      </c>
      <c r="N2947" s="7">
        <f t="shared" si="148"/>
        <v>44.521574220986551</v>
      </c>
    </row>
    <row r="2948" spans="12:14" x14ac:dyDescent="0.25">
      <c r="L2948" s="22">
        <v>2920</v>
      </c>
      <c r="M2948" s="6">
        <f t="shared" si="149"/>
        <v>0.29199999999999998</v>
      </c>
      <c r="N2948" s="7">
        <f t="shared" si="148"/>
        <v>44.524486466735986</v>
      </c>
    </row>
    <row r="2949" spans="12:14" x14ac:dyDescent="0.25">
      <c r="L2949" s="22">
        <v>2921</v>
      </c>
      <c r="M2949" s="6">
        <f t="shared" si="149"/>
        <v>0.29210000000000003</v>
      </c>
      <c r="N2949" s="7">
        <f t="shared" si="148"/>
        <v>44.527398248171551</v>
      </c>
    </row>
    <row r="2950" spans="12:14" x14ac:dyDescent="0.25">
      <c r="L2950" s="22">
        <v>2922</v>
      </c>
      <c r="M2950" s="6">
        <f t="shared" si="149"/>
        <v>0.29220000000000002</v>
      </c>
      <c r="N2950" s="7">
        <f t="shared" si="148"/>
        <v>44.530309565688064</v>
      </c>
    </row>
    <row r="2951" spans="12:14" x14ac:dyDescent="0.25">
      <c r="L2951" s="22">
        <v>2923</v>
      </c>
      <c r="M2951" s="6">
        <f t="shared" si="149"/>
        <v>0.2923</v>
      </c>
      <c r="N2951" s="7">
        <f t="shared" si="148"/>
        <v>44.533220419680021</v>
      </c>
    </row>
    <row r="2952" spans="12:14" x14ac:dyDescent="0.25">
      <c r="L2952" s="22">
        <v>2924</v>
      </c>
      <c r="M2952" s="6">
        <f t="shared" si="149"/>
        <v>0.29239999999999999</v>
      </c>
      <c r="N2952" s="7">
        <f t="shared" si="148"/>
        <v>44.53613081054155</v>
      </c>
    </row>
    <row r="2953" spans="12:14" x14ac:dyDescent="0.25">
      <c r="L2953" s="22">
        <v>2925</v>
      </c>
      <c r="M2953" s="6">
        <f t="shared" si="149"/>
        <v>0.29249999999999998</v>
      </c>
      <c r="N2953" s="7">
        <f t="shared" si="148"/>
        <v>44.539040738666444</v>
      </c>
    </row>
    <row r="2954" spans="12:14" x14ac:dyDescent="0.25">
      <c r="L2954" s="22">
        <v>2926</v>
      </c>
      <c r="M2954" s="6">
        <f t="shared" si="149"/>
        <v>0.29260000000000003</v>
      </c>
      <c r="N2954" s="7">
        <f t="shared" si="148"/>
        <v>44.541950204448149</v>
      </c>
    </row>
    <row r="2955" spans="12:14" x14ac:dyDescent="0.25">
      <c r="L2955" s="22">
        <v>2927</v>
      </c>
      <c r="M2955" s="6">
        <f t="shared" si="149"/>
        <v>0.29270000000000002</v>
      </c>
      <c r="N2955" s="7">
        <f t="shared" si="148"/>
        <v>44.544859208279775</v>
      </c>
    </row>
    <row r="2956" spans="12:14" x14ac:dyDescent="0.25">
      <c r="L2956" s="22">
        <v>2928</v>
      </c>
      <c r="M2956" s="6">
        <f t="shared" si="149"/>
        <v>0.2928</v>
      </c>
      <c r="N2956" s="7">
        <f t="shared" si="148"/>
        <v>44.547767750554065</v>
      </c>
    </row>
    <row r="2957" spans="12:14" x14ac:dyDescent="0.25">
      <c r="L2957" s="22">
        <v>2929</v>
      </c>
      <c r="M2957" s="6">
        <f t="shared" si="149"/>
        <v>0.29289999999999999</v>
      </c>
      <c r="N2957" s="7">
        <f t="shared" si="148"/>
        <v>44.550675831663455</v>
      </c>
    </row>
    <row r="2958" spans="12:14" x14ac:dyDescent="0.25">
      <c r="L2958" s="22">
        <v>2930</v>
      </c>
      <c r="M2958" s="6">
        <f t="shared" si="149"/>
        <v>0.29299999999999998</v>
      </c>
      <c r="N2958" s="7">
        <f t="shared" si="148"/>
        <v>44.553583452000012</v>
      </c>
    </row>
    <row r="2959" spans="12:14" x14ac:dyDescent="0.25">
      <c r="L2959" s="22">
        <v>2931</v>
      </c>
      <c r="M2959" s="6">
        <f t="shared" si="149"/>
        <v>0.29310000000000003</v>
      </c>
      <c r="N2959" s="7">
        <f t="shared" si="148"/>
        <v>44.556490611955461</v>
      </c>
    </row>
    <row r="2960" spans="12:14" x14ac:dyDescent="0.25">
      <c r="L2960" s="22">
        <v>2932</v>
      </c>
      <c r="M2960" s="6">
        <f t="shared" si="149"/>
        <v>0.29320000000000002</v>
      </c>
      <c r="N2960" s="7">
        <f t="shared" si="148"/>
        <v>44.559397311921195</v>
      </c>
    </row>
    <row r="2961" spans="12:14" x14ac:dyDescent="0.25">
      <c r="L2961" s="22">
        <v>2933</v>
      </c>
      <c r="M2961" s="6">
        <f t="shared" si="149"/>
        <v>0.29330000000000001</v>
      </c>
      <c r="N2961" s="7">
        <f t="shared" si="148"/>
        <v>44.56230355228827</v>
      </c>
    </row>
    <row r="2962" spans="12:14" x14ac:dyDescent="0.25">
      <c r="L2962" s="22">
        <v>2934</v>
      </c>
      <c r="M2962" s="6">
        <f t="shared" si="149"/>
        <v>0.29339999999999999</v>
      </c>
      <c r="N2962" s="7">
        <f t="shared" si="148"/>
        <v>44.565209333447385</v>
      </c>
    </row>
    <row r="2963" spans="12:14" x14ac:dyDescent="0.25">
      <c r="L2963" s="22">
        <v>2935</v>
      </c>
      <c r="M2963" s="6">
        <f t="shared" si="149"/>
        <v>0.29349999999999998</v>
      </c>
      <c r="N2963" s="7">
        <f t="shared" si="148"/>
        <v>44.568114655788911</v>
      </c>
    </row>
    <row r="2964" spans="12:14" x14ac:dyDescent="0.25">
      <c r="L2964" s="22">
        <v>2936</v>
      </c>
      <c r="M2964" s="6">
        <f t="shared" si="149"/>
        <v>0.29360000000000003</v>
      </c>
      <c r="N2964" s="7">
        <f t="shared" si="148"/>
        <v>44.57101951970288</v>
      </c>
    </row>
    <row r="2965" spans="12:14" x14ac:dyDescent="0.25">
      <c r="L2965" s="22">
        <v>2937</v>
      </c>
      <c r="M2965" s="6">
        <f t="shared" si="149"/>
        <v>0.29370000000000002</v>
      </c>
      <c r="N2965" s="7">
        <f t="shared" si="148"/>
        <v>44.573923925578981</v>
      </c>
    </row>
    <row r="2966" spans="12:14" x14ac:dyDescent="0.25">
      <c r="L2966" s="22">
        <v>2938</v>
      </c>
      <c r="M2966" s="6">
        <f t="shared" si="149"/>
        <v>0.29380000000000001</v>
      </c>
      <c r="N2966" s="7">
        <f t="shared" si="148"/>
        <v>44.57682787380655</v>
      </c>
    </row>
    <row r="2967" spans="12:14" x14ac:dyDescent="0.25">
      <c r="L2967" s="22">
        <v>2939</v>
      </c>
      <c r="M2967" s="6">
        <f t="shared" si="149"/>
        <v>0.29389999999999999</v>
      </c>
      <c r="N2967" s="7">
        <f t="shared" si="148"/>
        <v>44.579731364774609</v>
      </c>
    </row>
    <row r="2968" spans="12:14" x14ac:dyDescent="0.25">
      <c r="L2968" s="22">
        <v>2940</v>
      </c>
      <c r="M2968" s="6">
        <f t="shared" si="149"/>
        <v>0.29399999999999998</v>
      </c>
      <c r="N2968" s="7">
        <f t="shared" si="148"/>
        <v>44.582634398871832</v>
      </c>
    </row>
    <row r="2969" spans="12:14" x14ac:dyDescent="0.25">
      <c r="L2969" s="22">
        <v>2941</v>
      </c>
      <c r="M2969" s="6">
        <f t="shared" si="149"/>
        <v>0.29409999999999997</v>
      </c>
      <c r="N2969" s="7">
        <f t="shared" si="148"/>
        <v>44.585536976486551</v>
      </c>
    </row>
    <row r="2970" spans="12:14" x14ac:dyDescent="0.25">
      <c r="L2970" s="22">
        <v>2942</v>
      </c>
      <c r="M2970" s="6">
        <f t="shared" si="149"/>
        <v>0.29420000000000002</v>
      </c>
      <c r="N2970" s="7">
        <f t="shared" si="148"/>
        <v>44.588439098006774</v>
      </c>
    </row>
    <row r="2971" spans="12:14" x14ac:dyDescent="0.25">
      <c r="L2971" s="22">
        <v>2943</v>
      </c>
      <c r="M2971" s="6">
        <f t="shared" si="149"/>
        <v>0.29430000000000001</v>
      </c>
      <c r="N2971" s="7">
        <f t="shared" si="148"/>
        <v>44.591340763820156</v>
      </c>
    </row>
    <row r="2972" spans="12:14" x14ac:dyDescent="0.25">
      <c r="L2972" s="22">
        <v>2944</v>
      </c>
      <c r="M2972" s="6">
        <f t="shared" si="149"/>
        <v>0.2944</v>
      </c>
      <c r="N2972" s="7">
        <f t="shared" si="148"/>
        <v>44.594241974314016</v>
      </c>
    </row>
    <row r="2973" spans="12:14" x14ac:dyDescent="0.25">
      <c r="L2973" s="22">
        <v>2945</v>
      </c>
      <c r="M2973" s="6">
        <f t="shared" si="149"/>
        <v>0.29449999999999998</v>
      </c>
      <c r="N2973" s="7">
        <f t="shared" ref="N2973:N3036" si="150">_xlfn.NORM.INV(M2973,$B$4,$E$4)</f>
        <v>44.597142729875365</v>
      </c>
    </row>
    <row r="2974" spans="12:14" x14ac:dyDescent="0.25">
      <c r="L2974" s="22">
        <v>2946</v>
      </c>
      <c r="M2974" s="6">
        <f t="shared" ref="M2974:M3037" si="151">$L2974/(9999+1)</f>
        <v>0.29459999999999997</v>
      </c>
      <c r="N2974" s="7">
        <f t="shared" si="150"/>
        <v>44.600043030890838</v>
      </c>
    </row>
    <row r="2975" spans="12:14" x14ac:dyDescent="0.25">
      <c r="L2975" s="22">
        <v>2947</v>
      </c>
      <c r="M2975" s="6">
        <f t="shared" si="151"/>
        <v>0.29470000000000002</v>
      </c>
      <c r="N2975" s="7">
        <f t="shared" si="150"/>
        <v>44.602942877746777</v>
      </c>
    </row>
    <row r="2976" spans="12:14" x14ac:dyDescent="0.25">
      <c r="L2976" s="22">
        <v>2948</v>
      </c>
      <c r="M2976" s="6">
        <f t="shared" si="151"/>
        <v>0.29480000000000001</v>
      </c>
      <c r="N2976" s="7">
        <f t="shared" si="150"/>
        <v>44.60584227082915</v>
      </c>
    </row>
    <row r="2977" spans="12:14" x14ac:dyDescent="0.25">
      <c r="L2977" s="22">
        <v>2949</v>
      </c>
      <c r="M2977" s="6">
        <f t="shared" si="151"/>
        <v>0.2949</v>
      </c>
      <c r="N2977" s="7">
        <f t="shared" si="150"/>
        <v>44.608741210523618</v>
      </c>
    </row>
    <row r="2978" spans="12:14" x14ac:dyDescent="0.25">
      <c r="L2978" s="22">
        <v>2950</v>
      </c>
      <c r="M2978" s="6">
        <f t="shared" si="151"/>
        <v>0.29499999999999998</v>
      </c>
      <c r="N2978" s="7">
        <f t="shared" si="150"/>
        <v>44.611639697215494</v>
      </c>
    </row>
    <row r="2979" spans="12:14" x14ac:dyDescent="0.25">
      <c r="L2979" s="22">
        <v>2951</v>
      </c>
      <c r="M2979" s="6">
        <f t="shared" si="151"/>
        <v>0.29509999999999997</v>
      </c>
      <c r="N2979" s="7">
        <f t="shared" si="150"/>
        <v>44.614537731289779</v>
      </c>
    </row>
    <row r="2980" spans="12:14" x14ac:dyDescent="0.25">
      <c r="L2980" s="22">
        <v>2952</v>
      </c>
      <c r="M2980" s="6">
        <f t="shared" si="151"/>
        <v>0.29520000000000002</v>
      </c>
      <c r="N2980" s="7">
        <f t="shared" si="150"/>
        <v>44.617435313131118</v>
      </c>
    </row>
    <row r="2981" spans="12:14" x14ac:dyDescent="0.25">
      <c r="L2981" s="22">
        <v>2953</v>
      </c>
      <c r="M2981" s="6">
        <f t="shared" si="151"/>
        <v>0.29530000000000001</v>
      </c>
      <c r="N2981" s="7">
        <f t="shared" si="150"/>
        <v>44.620332443123836</v>
      </c>
    </row>
    <row r="2982" spans="12:14" x14ac:dyDescent="0.25">
      <c r="L2982" s="22">
        <v>2954</v>
      </c>
      <c r="M2982" s="6">
        <f t="shared" si="151"/>
        <v>0.2954</v>
      </c>
      <c r="N2982" s="7">
        <f t="shared" si="150"/>
        <v>44.623229121651924</v>
      </c>
    </row>
    <row r="2983" spans="12:14" x14ac:dyDescent="0.25">
      <c r="L2983" s="22">
        <v>2955</v>
      </c>
      <c r="M2983" s="6">
        <f t="shared" si="151"/>
        <v>0.29549999999999998</v>
      </c>
      <c r="N2983" s="7">
        <f t="shared" si="150"/>
        <v>44.626125349099041</v>
      </c>
    </row>
    <row r="2984" spans="12:14" x14ac:dyDescent="0.25">
      <c r="L2984" s="22">
        <v>2956</v>
      </c>
      <c r="M2984" s="6">
        <f t="shared" si="151"/>
        <v>0.29559999999999997</v>
      </c>
      <c r="N2984" s="7">
        <f t="shared" si="150"/>
        <v>44.629021125848524</v>
      </c>
    </row>
    <row r="2985" spans="12:14" x14ac:dyDescent="0.25">
      <c r="L2985" s="22">
        <v>2957</v>
      </c>
      <c r="M2985" s="6">
        <f t="shared" si="151"/>
        <v>0.29570000000000002</v>
      </c>
      <c r="N2985" s="7">
        <f t="shared" si="150"/>
        <v>44.631916452283363</v>
      </c>
    </row>
    <row r="2986" spans="12:14" x14ac:dyDescent="0.25">
      <c r="L2986" s="22">
        <v>2958</v>
      </c>
      <c r="M2986" s="6">
        <f t="shared" si="151"/>
        <v>0.29580000000000001</v>
      </c>
      <c r="N2986" s="7">
        <f t="shared" si="150"/>
        <v>44.634811328786235</v>
      </c>
    </row>
    <row r="2987" spans="12:14" x14ac:dyDescent="0.25">
      <c r="L2987" s="22">
        <v>2959</v>
      </c>
      <c r="M2987" s="6">
        <f t="shared" si="151"/>
        <v>0.2959</v>
      </c>
      <c r="N2987" s="7">
        <f t="shared" si="150"/>
        <v>44.637705755739475</v>
      </c>
    </row>
    <row r="2988" spans="12:14" x14ac:dyDescent="0.25">
      <c r="L2988" s="22">
        <v>2960</v>
      </c>
      <c r="M2988" s="6">
        <f t="shared" si="151"/>
        <v>0.29599999999999999</v>
      </c>
      <c r="N2988" s="7">
        <f t="shared" si="150"/>
        <v>44.640599733525093</v>
      </c>
    </row>
    <row r="2989" spans="12:14" x14ac:dyDescent="0.25">
      <c r="L2989" s="22">
        <v>2961</v>
      </c>
      <c r="M2989" s="6">
        <f t="shared" si="151"/>
        <v>0.29609999999999997</v>
      </c>
      <c r="N2989" s="7">
        <f t="shared" si="150"/>
        <v>44.643493262524785</v>
      </c>
    </row>
    <row r="2990" spans="12:14" x14ac:dyDescent="0.25">
      <c r="L2990" s="22">
        <v>2962</v>
      </c>
      <c r="M2990" s="6">
        <f t="shared" si="151"/>
        <v>0.29620000000000002</v>
      </c>
      <c r="N2990" s="7">
        <f t="shared" si="150"/>
        <v>44.6463863431199</v>
      </c>
    </row>
    <row r="2991" spans="12:14" x14ac:dyDescent="0.25">
      <c r="L2991" s="22">
        <v>2963</v>
      </c>
      <c r="M2991" s="6">
        <f t="shared" si="151"/>
        <v>0.29630000000000001</v>
      </c>
      <c r="N2991" s="7">
        <f t="shared" si="150"/>
        <v>44.649278975691459</v>
      </c>
    </row>
    <row r="2992" spans="12:14" x14ac:dyDescent="0.25">
      <c r="L2992" s="22">
        <v>2964</v>
      </c>
      <c r="M2992" s="6">
        <f t="shared" si="151"/>
        <v>0.2964</v>
      </c>
      <c r="N2992" s="7">
        <f t="shared" si="150"/>
        <v>44.652171160620178</v>
      </c>
    </row>
    <row r="2993" spans="12:14" x14ac:dyDescent="0.25">
      <c r="L2993" s="22">
        <v>2965</v>
      </c>
      <c r="M2993" s="6">
        <f t="shared" si="151"/>
        <v>0.29649999999999999</v>
      </c>
      <c r="N2993" s="7">
        <f t="shared" si="150"/>
        <v>44.655062898286424</v>
      </c>
    </row>
    <row r="2994" spans="12:14" x14ac:dyDescent="0.25">
      <c r="L2994" s="22">
        <v>2966</v>
      </c>
      <c r="M2994" s="6">
        <f t="shared" si="151"/>
        <v>0.29659999999999997</v>
      </c>
      <c r="N2994" s="7">
        <f t="shared" si="150"/>
        <v>44.657954189070246</v>
      </c>
    </row>
    <row r="2995" spans="12:14" x14ac:dyDescent="0.25">
      <c r="L2995" s="22">
        <v>2967</v>
      </c>
      <c r="M2995" s="6">
        <f t="shared" si="151"/>
        <v>0.29670000000000002</v>
      </c>
      <c r="N2995" s="7">
        <f t="shared" si="150"/>
        <v>44.660845033351372</v>
      </c>
    </row>
    <row r="2996" spans="12:14" x14ac:dyDescent="0.25">
      <c r="L2996" s="22">
        <v>2968</v>
      </c>
      <c r="M2996" s="6">
        <f t="shared" si="151"/>
        <v>0.29680000000000001</v>
      </c>
      <c r="N2996" s="7">
        <f t="shared" si="150"/>
        <v>44.663735431509195</v>
      </c>
    </row>
    <row r="2997" spans="12:14" x14ac:dyDescent="0.25">
      <c r="L2997" s="22">
        <v>2969</v>
      </c>
      <c r="M2997" s="6">
        <f t="shared" si="151"/>
        <v>0.2969</v>
      </c>
      <c r="N2997" s="7">
        <f t="shared" si="150"/>
        <v>44.666625383922792</v>
      </c>
    </row>
    <row r="2998" spans="12:14" x14ac:dyDescent="0.25">
      <c r="L2998" s="22">
        <v>2970</v>
      </c>
      <c r="M2998" s="6">
        <f t="shared" si="151"/>
        <v>0.29699999999999999</v>
      </c>
      <c r="N2998" s="7">
        <f t="shared" si="150"/>
        <v>44.669514890970909</v>
      </c>
    </row>
    <row r="2999" spans="12:14" x14ac:dyDescent="0.25">
      <c r="L2999" s="22">
        <v>2971</v>
      </c>
      <c r="M2999" s="6">
        <f t="shared" si="151"/>
        <v>0.29709999999999998</v>
      </c>
      <c r="N2999" s="7">
        <f t="shared" si="150"/>
        <v>44.672403953031974</v>
      </c>
    </row>
    <row r="3000" spans="12:14" x14ac:dyDescent="0.25">
      <c r="L3000" s="22">
        <v>2972</v>
      </c>
      <c r="M3000" s="6">
        <f t="shared" si="151"/>
        <v>0.29720000000000002</v>
      </c>
      <c r="N3000" s="7">
        <f t="shared" si="150"/>
        <v>44.675292570484096</v>
      </c>
    </row>
    <row r="3001" spans="12:14" x14ac:dyDescent="0.25">
      <c r="L3001" s="22">
        <v>2973</v>
      </c>
      <c r="M3001" s="6">
        <f t="shared" si="151"/>
        <v>0.29730000000000001</v>
      </c>
      <c r="N3001" s="7">
        <f t="shared" si="150"/>
        <v>44.678180743705049</v>
      </c>
    </row>
    <row r="3002" spans="12:14" x14ac:dyDescent="0.25">
      <c r="L3002" s="22">
        <v>2974</v>
      </c>
      <c r="M3002" s="6">
        <f t="shared" si="151"/>
        <v>0.2974</v>
      </c>
      <c r="N3002" s="7">
        <f t="shared" si="150"/>
        <v>44.681068473072287</v>
      </c>
    </row>
    <row r="3003" spans="12:14" x14ac:dyDescent="0.25">
      <c r="L3003" s="22">
        <v>2975</v>
      </c>
      <c r="M3003" s="6">
        <f t="shared" si="151"/>
        <v>0.29749999999999999</v>
      </c>
      <c r="N3003" s="7">
        <f t="shared" si="150"/>
        <v>44.683955758962945</v>
      </c>
    </row>
    <row r="3004" spans="12:14" x14ac:dyDescent="0.25">
      <c r="L3004" s="22">
        <v>2976</v>
      </c>
      <c r="M3004" s="6">
        <f t="shared" si="151"/>
        <v>0.29759999999999998</v>
      </c>
      <c r="N3004" s="7">
        <f t="shared" si="150"/>
        <v>44.686842601753838</v>
      </c>
    </row>
    <row r="3005" spans="12:14" x14ac:dyDescent="0.25">
      <c r="L3005" s="22">
        <v>2977</v>
      </c>
      <c r="M3005" s="6">
        <f t="shared" si="151"/>
        <v>0.29770000000000002</v>
      </c>
      <c r="N3005" s="7">
        <f t="shared" si="150"/>
        <v>44.689729001821462</v>
      </c>
    </row>
    <row r="3006" spans="12:14" x14ac:dyDescent="0.25">
      <c r="L3006" s="22">
        <v>2978</v>
      </c>
      <c r="M3006" s="6">
        <f t="shared" si="151"/>
        <v>0.29780000000000001</v>
      </c>
      <c r="N3006" s="7">
        <f t="shared" si="150"/>
        <v>44.692614959541984</v>
      </c>
    </row>
    <row r="3007" spans="12:14" x14ac:dyDescent="0.25">
      <c r="L3007" s="22">
        <v>2979</v>
      </c>
      <c r="M3007" s="6">
        <f t="shared" si="151"/>
        <v>0.2979</v>
      </c>
      <c r="N3007" s="7">
        <f t="shared" si="150"/>
        <v>44.695500475291254</v>
      </c>
    </row>
    <row r="3008" spans="12:14" x14ac:dyDescent="0.25">
      <c r="L3008" s="22">
        <v>2980</v>
      </c>
      <c r="M3008" s="6">
        <f t="shared" si="151"/>
        <v>0.29799999999999999</v>
      </c>
      <c r="N3008" s="7">
        <f t="shared" si="150"/>
        <v>44.698385549444808</v>
      </c>
    </row>
    <row r="3009" spans="12:14" x14ac:dyDescent="0.25">
      <c r="L3009" s="22">
        <v>2981</v>
      </c>
      <c r="M3009" s="6">
        <f t="shared" si="151"/>
        <v>0.29809999999999998</v>
      </c>
      <c r="N3009" s="7">
        <f t="shared" si="150"/>
        <v>44.701270182377854</v>
      </c>
    </row>
    <row r="3010" spans="12:14" x14ac:dyDescent="0.25">
      <c r="L3010" s="22">
        <v>2982</v>
      </c>
      <c r="M3010" s="6">
        <f t="shared" si="151"/>
        <v>0.29820000000000002</v>
      </c>
      <c r="N3010" s="7">
        <f t="shared" si="150"/>
        <v>44.70415437446529</v>
      </c>
    </row>
    <row r="3011" spans="12:14" x14ac:dyDescent="0.25">
      <c r="L3011" s="22">
        <v>2983</v>
      </c>
      <c r="M3011" s="6">
        <f t="shared" si="151"/>
        <v>0.29830000000000001</v>
      </c>
      <c r="N3011" s="7">
        <f t="shared" si="150"/>
        <v>44.707038126081684</v>
      </c>
    </row>
    <row r="3012" spans="12:14" x14ac:dyDescent="0.25">
      <c r="L3012" s="22">
        <v>2984</v>
      </c>
      <c r="M3012" s="6">
        <f t="shared" si="151"/>
        <v>0.2984</v>
      </c>
      <c r="N3012" s="7">
        <f t="shared" si="150"/>
        <v>44.709921437601295</v>
      </c>
    </row>
    <row r="3013" spans="12:14" x14ac:dyDescent="0.25">
      <c r="L3013" s="22">
        <v>2985</v>
      </c>
      <c r="M3013" s="6">
        <f t="shared" si="151"/>
        <v>0.29849999999999999</v>
      </c>
      <c r="N3013" s="7">
        <f t="shared" si="150"/>
        <v>44.712804309398059</v>
      </c>
    </row>
    <row r="3014" spans="12:14" x14ac:dyDescent="0.25">
      <c r="L3014" s="22">
        <v>2986</v>
      </c>
      <c r="M3014" s="6">
        <f t="shared" si="151"/>
        <v>0.29859999999999998</v>
      </c>
      <c r="N3014" s="7">
        <f t="shared" si="150"/>
        <v>44.715686741845609</v>
      </c>
    </row>
    <row r="3015" spans="12:14" x14ac:dyDescent="0.25">
      <c r="L3015" s="22">
        <v>2987</v>
      </c>
      <c r="M3015" s="6">
        <f t="shared" si="151"/>
        <v>0.29870000000000002</v>
      </c>
      <c r="N3015" s="7">
        <f t="shared" si="150"/>
        <v>44.718568735317234</v>
      </c>
    </row>
    <row r="3016" spans="12:14" x14ac:dyDescent="0.25">
      <c r="L3016" s="22">
        <v>2988</v>
      </c>
      <c r="M3016" s="6">
        <f t="shared" si="151"/>
        <v>0.29880000000000001</v>
      </c>
      <c r="N3016" s="7">
        <f t="shared" si="150"/>
        <v>44.721450290185935</v>
      </c>
    </row>
    <row r="3017" spans="12:14" x14ac:dyDescent="0.25">
      <c r="L3017" s="22">
        <v>2989</v>
      </c>
      <c r="M3017" s="6">
        <f t="shared" si="151"/>
        <v>0.2989</v>
      </c>
      <c r="N3017" s="7">
        <f t="shared" si="150"/>
        <v>44.724331406824376</v>
      </c>
    </row>
    <row r="3018" spans="12:14" x14ac:dyDescent="0.25">
      <c r="L3018" s="22">
        <v>2990</v>
      </c>
      <c r="M3018" s="6">
        <f t="shared" si="151"/>
        <v>0.29899999999999999</v>
      </c>
      <c r="N3018" s="7">
        <f t="shared" si="150"/>
        <v>44.727212085604918</v>
      </c>
    </row>
    <row r="3019" spans="12:14" x14ac:dyDescent="0.25">
      <c r="L3019" s="22">
        <v>2991</v>
      </c>
      <c r="M3019" s="6">
        <f t="shared" si="151"/>
        <v>0.29909999999999998</v>
      </c>
      <c r="N3019" s="7">
        <f t="shared" si="150"/>
        <v>44.730092326899594</v>
      </c>
    </row>
    <row r="3020" spans="12:14" x14ac:dyDescent="0.25">
      <c r="L3020" s="22">
        <v>2992</v>
      </c>
      <c r="M3020" s="6">
        <f t="shared" si="151"/>
        <v>0.29920000000000002</v>
      </c>
      <c r="N3020" s="7">
        <f t="shared" si="150"/>
        <v>44.732972131080146</v>
      </c>
    </row>
    <row r="3021" spans="12:14" x14ac:dyDescent="0.25">
      <c r="L3021" s="22">
        <v>2993</v>
      </c>
      <c r="M3021" s="6">
        <f t="shared" si="151"/>
        <v>0.29930000000000001</v>
      </c>
      <c r="N3021" s="7">
        <f t="shared" si="150"/>
        <v>44.735851498517981</v>
      </c>
    </row>
    <row r="3022" spans="12:14" x14ac:dyDescent="0.25">
      <c r="L3022" s="22">
        <v>2994</v>
      </c>
      <c r="M3022" s="6">
        <f t="shared" si="151"/>
        <v>0.2994</v>
      </c>
      <c r="N3022" s="7">
        <f t="shared" si="150"/>
        <v>44.738730429584194</v>
      </c>
    </row>
    <row r="3023" spans="12:14" x14ac:dyDescent="0.25">
      <c r="L3023" s="22">
        <v>2995</v>
      </c>
      <c r="M3023" s="6">
        <f t="shared" si="151"/>
        <v>0.29949999999999999</v>
      </c>
      <c r="N3023" s="7">
        <f t="shared" si="150"/>
        <v>44.741608924649569</v>
      </c>
    </row>
    <row r="3024" spans="12:14" x14ac:dyDescent="0.25">
      <c r="L3024" s="22">
        <v>2996</v>
      </c>
      <c r="M3024" s="6">
        <f t="shared" si="151"/>
        <v>0.29959999999999998</v>
      </c>
      <c r="N3024" s="7">
        <f t="shared" si="150"/>
        <v>44.744486984084588</v>
      </c>
    </row>
    <row r="3025" spans="12:14" x14ac:dyDescent="0.25">
      <c r="L3025" s="22">
        <v>2997</v>
      </c>
      <c r="M3025" s="6">
        <f t="shared" si="151"/>
        <v>0.29970000000000002</v>
      </c>
      <c r="N3025" s="7">
        <f t="shared" si="150"/>
        <v>44.74736460825941</v>
      </c>
    </row>
    <row r="3026" spans="12:14" x14ac:dyDescent="0.25">
      <c r="L3026" s="22">
        <v>2998</v>
      </c>
      <c r="M3026" s="6">
        <f t="shared" si="151"/>
        <v>0.29980000000000001</v>
      </c>
      <c r="N3026" s="7">
        <f t="shared" si="150"/>
        <v>44.750241797543879</v>
      </c>
    </row>
    <row r="3027" spans="12:14" x14ac:dyDescent="0.25">
      <c r="L3027" s="22">
        <v>2999</v>
      </c>
      <c r="M3027" s="6">
        <f t="shared" si="151"/>
        <v>0.2999</v>
      </c>
      <c r="N3027" s="7">
        <f t="shared" si="150"/>
        <v>44.753118552307527</v>
      </c>
    </row>
    <row r="3028" spans="12:14" x14ac:dyDescent="0.25">
      <c r="L3028" s="22">
        <v>3000</v>
      </c>
      <c r="M3028" s="6">
        <f t="shared" si="151"/>
        <v>0.3</v>
      </c>
      <c r="N3028" s="7">
        <f t="shared" si="150"/>
        <v>44.755994872919594</v>
      </c>
    </row>
    <row r="3029" spans="12:14" x14ac:dyDescent="0.25">
      <c r="L3029" s="22">
        <v>3001</v>
      </c>
      <c r="M3029" s="6">
        <f t="shared" si="151"/>
        <v>0.30009999999999998</v>
      </c>
      <c r="N3029" s="7">
        <f t="shared" si="150"/>
        <v>44.75887075974898</v>
      </c>
    </row>
    <row r="3030" spans="12:14" x14ac:dyDescent="0.25">
      <c r="L3030" s="22">
        <v>3002</v>
      </c>
      <c r="M3030" s="6">
        <f t="shared" si="151"/>
        <v>0.30020000000000002</v>
      </c>
      <c r="N3030" s="7">
        <f t="shared" si="150"/>
        <v>44.761746213164294</v>
      </c>
    </row>
    <row r="3031" spans="12:14" x14ac:dyDescent="0.25">
      <c r="L3031" s="22">
        <v>3003</v>
      </c>
      <c r="M3031" s="6">
        <f t="shared" si="151"/>
        <v>0.30030000000000001</v>
      </c>
      <c r="N3031" s="7">
        <f t="shared" si="150"/>
        <v>44.76462123353383</v>
      </c>
    </row>
    <row r="3032" spans="12:14" x14ac:dyDescent="0.25">
      <c r="L3032" s="22">
        <v>3004</v>
      </c>
      <c r="M3032" s="6">
        <f t="shared" si="151"/>
        <v>0.3004</v>
      </c>
      <c r="N3032" s="7">
        <f t="shared" si="150"/>
        <v>44.76749582122558</v>
      </c>
    </row>
    <row r="3033" spans="12:14" x14ac:dyDescent="0.25">
      <c r="L3033" s="22">
        <v>3005</v>
      </c>
      <c r="M3033" s="6">
        <f t="shared" si="151"/>
        <v>0.30049999999999999</v>
      </c>
      <c r="N3033" s="7">
        <f t="shared" si="150"/>
        <v>44.770369976607206</v>
      </c>
    </row>
    <row r="3034" spans="12:14" x14ac:dyDescent="0.25">
      <c r="L3034" s="22">
        <v>3006</v>
      </c>
      <c r="M3034" s="6">
        <f t="shared" si="151"/>
        <v>0.30059999999999998</v>
      </c>
      <c r="N3034" s="7">
        <f t="shared" si="150"/>
        <v>44.773243700046088</v>
      </c>
    </row>
    <row r="3035" spans="12:14" x14ac:dyDescent="0.25">
      <c r="L3035" s="22">
        <v>3007</v>
      </c>
      <c r="M3035" s="6">
        <f t="shared" si="151"/>
        <v>0.30070000000000002</v>
      </c>
      <c r="N3035" s="7">
        <f t="shared" si="150"/>
        <v>44.776116991909284</v>
      </c>
    </row>
    <row r="3036" spans="12:14" x14ac:dyDescent="0.25">
      <c r="L3036" s="22">
        <v>3008</v>
      </c>
      <c r="M3036" s="6">
        <f t="shared" si="151"/>
        <v>0.30080000000000001</v>
      </c>
      <c r="N3036" s="7">
        <f t="shared" si="150"/>
        <v>44.778989852563534</v>
      </c>
    </row>
    <row r="3037" spans="12:14" x14ac:dyDescent="0.25">
      <c r="L3037" s="22">
        <v>3009</v>
      </c>
      <c r="M3037" s="6">
        <f t="shared" si="151"/>
        <v>0.3009</v>
      </c>
      <c r="N3037" s="7">
        <f t="shared" ref="N3037:N3100" si="152">_xlfn.NORM.INV(M3037,$B$4,$E$4)</f>
        <v>44.781862282375286</v>
      </c>
    </row>
    <row r="3038" spans="12:14" x14ac:dyDescent="0.25">
      <c r="L3038" s="22">
        <v>3010</v>
      </c>
      <c r="M3038" s="6">
        <f t="shared" ref="M3038:M3101" si="153">$L3038/(9999+1)</f>
        <v>0.30099999999999999</v>
      </c>
      <c r="N3038" s="7">
        <f t="shared" si="152"/>
        <v>44.784734281710676</v>
      </c>
    </row>
    <row r="3039" spans="12:14" x14ac:dyDescent="0.25">
      <c r="L3039" s="22">
        <v>3011</v>
      </c>
      <c r="M3039" s="6">
        <f t="shared" si="153"/>
        <v>0.30109999999999998</v>
      </c>
      <c r="N3039" s="7">
        <f t="shared" si="152"/>
        <v>44.787605850935542</v>
      </c>
    </row>
    <row r="3040" spans="12:14" x14ac:dyDescent="0.25">
      <c r="L3040" s="22">
        <v>3012</v>
      </c>
      <c r="M3040" s="6">
        <f t="shared" si="153"/>
        <v>0.30120000000000002</v>
      </c>
      <c r="N3040" s="7">
        <f t="shared" si="152"/>
        <v>44.790476990415399</v>
      </c>
    </row>
    <row r="3041" spans="12:14" x14ac:dyDescent="0.25">
      <c r="L3041" s="22">
        <v>3013</v>
      </c>
      <c r="M3041" s="6">
        <f t="shared" si="153"/>
        <v>0.30130000000000001</v>
      </c>
      <c r="N3041" s="7">
        <f t="shared" si="152"/>
        <v>44.793347700515461</v>
      </c>
    </row>
    <row r="3042" spans="12:14" x14ac:dyDescent="0.25">
      <c r="L3042" s="22">
        <v>3014</v>
      </c>
      <c r="M3042" s="6">
        <f t="shared" si="153"/>
        <v>0.3014</v>
      </c>
      <c r="N3042" s="7">
        <f t="shared" si="152"/>
        <v>44.796217981600648</v>
      </c>
    </row>
    <row r="3043" spans="12:14" x14ac:dyDescent="0.25">
      <c r="L3043" s="22">
        <v>3015</v>
      </c>
      <c r="M3043" s="6">
        <f t="shared" si="153"/>
        <v>0.30149999999999999</v>
      </c>
      <c r="N3043" s="7">
        <f t="shared" si="152"/>
        <v>44.799087834035568</v>
      </c>
    </row>
    <row r="3044" spans="12:14" x14ac:dyDescent="0.25">
      <c r="L3044" s="22">
        <v>3016</v>
      </c>
      <c r="M3044" s="6">
        <f t="shared" si="153"/>
        <v>0.30159999999999998</v>
      </c>
      <c r="N3044" s="7">
        <f t="shared" si="152"/>
        <v>44.801957258184522</v>
      </c>
    </row>
    <row r="3045" spans="12:14" x14ac:dyDescent="0.25">
      <c r="L3045" s="22">
        <v>3017</v>
      </c>
      <c r="M3045" s="6">
        <f t="shared" si="153"/>
        <v>0.30170000000000002</v>
      </c>
      <c r="N3045" s="7">
        <f t="shared" si="152"/>
        <v>44.804826254411509</v>
      </c>
    </row>
    <row r="3046" spans="12:14" x14ac:dyDescent="0.25">
      <c r="L3046" s="22">
        <v>3018</v>
      </c>
      <c r="M3046" s="6">
        <f t="shared" si="153"/>
        <v>0.30180000000000001</v>
      </c>
      <c r="N3046" s="7">
        <f t="shared" si="152"/>
        <v>44.807694823080219</v>
      </c>
    </row>
    <row r="3047" spans="12:14" x14ac:dyDescent="0.25">
      <c r="L3047" s="22">
        <v>3019</v>
      </c>
      <c r="M3047" s="6">
        <f t="shared" si="153"/>
        <v>0.3019</v>
      </c>
      <c r="N3047" s="7">
        <f t="shared" si="152"/>
        <v>44.810562964554052</v>
      </c>
    </row>
    <row r="3048" spans="12:14" x14ac:dyDescent="0.25">
      <c r="L3048" s="22">
        <v>3020</v>
      </c>
      <c r="M3048" s="6">
        <f t="shared" si="153"/>
        <v>0.30199999999999999</v>
      </c>
      <c r="N3048" s="7">
        <f t="shared" si="152"/>
        <v>44.813430679196088</v>
      </c>
    </row>
    <row r="3049" spans="12:14" x14ac:dyDescent="0.25">
      <c r="L3049" s="22">
        <v>3021</v>
      </c>
      <c r="M3049" s="6">
        <f t="shared" si="153"/>
        <v>0.30209999999999998</v>
      </c>
      <c r="N3049" s="7">
        <f t="shared" si="152"/>
        <v>44.816297967369124</v>
      </c>
    </row>
    <row r="3050" spans="12:14" x14ac:dyDescent="0.25">
      <c r="L3050" s="22">
        <v>3022</v>
      </c>
      <c r="M3050" s="6">
        <f t="shared" si="153"/>
        <v>0.30220000000000002</v>
      </c>
      <c r="N3050" s="7">
        <f t="shared" si="152"/>
        <v>44.819164829435636</v>
      </c>
    </row>
    <row r="3051" spans="12:14" x14ac:dyDescent="0.25">
      <c r="L3051" s="22">
        <v>3023</v>
      </c>
      <c r="M3051" s="6">
        <f t="shared" si="153"/>
        <v>0.30230000000000001</v>
      </c>
      <c r="N3051" s="7">
        <f t="shared" si="152"/>
        <v>44.822031265757808</v>
      </c>
    </row>
    <row r="3052" spans="12:14" x14ac:dyDescent="0.25">
      <c r="L3052" s="22">
        <v>3024</v>
      </c>
      <c r="M3052" s="6">
        <f t="shared" si="153"/>
        <v>0.3024</v>
      </c>
      <c r="N3052" s="7">
        <f t="shared" si="152"/>
        <v>44.824897276697527</v>
      </c>
    </row>
    <row r="3053" spans="12:14" x14ac:dyDescent="0.25">
      <c r="L3053" s="22">
        <v>3025</v>
      </c>
      <c r="M3053" s="6">
        <f t="shared" si="153"/>
        <v>0.30249999999999999</v>
      </c>
      <c r="N3053" s="7">
        <f t="shared" si="152"/>
        <v>44.82776286261636</v>
      </c>
    </row>
    <row r="3054" spans="12:14" x14ac:dyDescent="0.25">
      <c r="L3054" s="22">
        <v>3026</v>
      </c>
      <c r="M3054" s="6">
        <f t="shared" si="153"/>
        <v>0.30259999999999998</v>
      </c>
      <c r="N3054" s="7">
        <f t="shared" si="152"/>
        <v>44.830628023875605</v>
      </c>
    </row>
    <row r="3055" spans="12:14" x14ac:dyDescent="0.25">
      <c r="L3055" s="22">
        <v>3027</v>
      </c>
      <c r="M3055" s="6">
        <f t="shared" si="153"/>
        <v>0.30270000000000002</v>
      </c>
      <c r="N3055" s="7">
        <f t="shared" si="152"/>
        <v>44.833492760836229</v>
      </c>
    </row>
    <row r="3056" spans="12:14" x14ac:dyDescent="0.25">
      <c r="L3056" s="22">
        <v>3028</v>
      </c>
      <c r="M3056" s="6">
        <f t="shared" si="153"/>
        <v>0.30280000000000001</v>
      </c>
      <c r="N3056" s="7">
        <f t="shared" si="152"/>
        <v>44.83635707385892</v>
      </c>
    </row>
    <row r="3057" spans="12:14" x14ac:dyDescent="0.25">
      <c r="L3057" s="22">
        <v>3029</v>
      </c>
      <c r="M3057" s="6">
        <f t="shared" si="153"/>
        <v>0.3029</v>
      </c>
      <c r="N3057" s="7">
        <f t="shared" si="152"/>
        <v>44.839220963304058</v>
      </c>
    </row>
    <row r="3058" spans="12:14" x14ac:dyDescent="0.25">
      <c r="L3058" s="22">
        <v>3030</v>
      </c>
      <c r="M3058" s="6">
        <f t="shared" si="153"/>
        <v>0.30299999999999999</v>
      </c>
      <c r="N3058" s="7">
        <f t="shared" si="152"/>
        <v>44.842084429531724</v>
      </c>
    </row>
    <row r="3059" spans="12:14" x14ac:dyDescent="0.25">
      <c r="L3059" s="22">
        <v>3031</v>
      </c>
      <c r="M3059" s="6">
        <f t="shared" si="153"/>
        <v>0.30309999999999998</v>
      </c>
      <c r="N3059" s="7">
        <f t="shared" si="152"/>
        <v>44.844947472901701</v>
      </c>
    </row>
    <row r="3060" spans="12:14" x14ac:dyDescent="0.25">
      <c r="L3060" s="22">
        <v>3032</v>
      </c>
      <c r="M3060" s="6">
        <f t="shared" si="153"/>
        <v>0.30320000000000003</v>
      </c>
      <c r="N3060" s="7">
        <f t="shared" si="152"/>
        <v>44.847810093773475</v>
      </c>
    </row>
    <row r="3061" spans="12:14" x14ac:dyDescent="0.25">
      <c r="L3061" s="22">
        <v>3033</v>
      </c>
      <c r="M3061" s="6">
        <f t="shared" si="153"/>
        <v>0.30330000000000001</v>
      </c>
      <c r="N3061" s="7">
        <f t="shared" si="152"/>
        <v>44.850672292506239</v>
      </c>
    </row>
    <row r="3062" spans="12:14" x14ac:dyDescent="0.25">
      <c r="L3062" s="22">
        <v>3034</v>
      </c>
      <c r="M3062" s="6">
        <f t="shared" si="153"/>
        <v>0.3034</v>
      </c>
      <c r="N3062" s="7">
        <f t="shared" si="152"/>
        <v>44.853534069458874</v>
      </c>
    </row>
    <row r="3063" spans="12:14" x14ac:dyDescent="0.25">
      <c r="L3063" s="22">
        <v>3035</v>
      </c>
      <c r="M3063" s="6">
        <f t="shared" si="153"/>
        <v>0.30349999999999999</v>
      </c>
      <c r="N3063" s="7">
        <f t="shared" si="152"/>
        <v>44.856395424989984</v>
      </c>
    </row>
    <row r="3064" spans="12:14" x14ac:dyDescent="0.25">
      <c r="L3064" s="22">
        <v>3036</v>
      </c>
      <c r="M3064" s="6">
        <f t="shared" si="153"/>
        <v>0.30359999999999998</v>
      </c>
      <c r="N3064" s="7">
        <f t="shared" si="152"/>
        <v>44.859256359457873</v>
      </c>
    </row>
    <row r="3065" spans="12:14" x14ac:dyDescent="0.25">
      <c r="L3065" s="22">
        <v>3037</v>
      </c>
      <c r="M3065" s="6">
        <f t="shared" si="153"/>
        <v>0.30370000000000003</v>
      </c>
      <c r="N3065" s="7">
        <f t="shared" si="152"/>
        <v>44.862116873220529</v>
      </c>
    </row>
    <row r="3066" spans="12:14" x14ac:dyDescent="0.25">
      <c r="L3066" s="22">
        <v>3038</v>
      </c>
      <c r="M3066" s="6">
        <f t="shared" si="153"/>
        <v>0.30380000000000001</v>
      </c>
      <c r="N3066" s="7">
        <f t="shared" si="152"/>
        <v>44.864976966635659</v>
      </c>
    </row>
    <row r="3067" spans="12:14" x14ac:dyDescent="0.25">
      <c r="L3067" s="22">
        <v>3039</v>
      </c>
      <c r="M3067" s="6">
        <f t="shared" si="153"/>
        <v>0.3039</v>
      </c>
      <c r="N3067" s="7">
        <f t="shared" si="152"/>
        <v>44.867836640060688</v>
      </c>
    </row>
    <row r="3068" spans="12:14" x14ac:dyDescent="0.25">
      <c r="L3068" s="22">
        <v>3040</v>
      </c>
      <c r="M3068" s="6">
        <f t="shared" si="153"/>
        <v>0.30399999999999999</v>
      </c>
      <c r="N3068" s="7">
        <f t="shared" si="152"/>
        <v>44.870695893852712</v>
      </c>
    </row>
    <row r="3069" spans="12:14" x14ac:dyDescent="0.25">
      <c r="L3069" s="22">
        <v>3041</v>
      </c>
      <c r="M3069" s="6">
        <f t="shared" si="153"/>
        <v>0.30409999999999998</v>
      </c>
      <c r="N3069" s="7">
        <f t="shared" si="152"/>
        <v>44.873554728368575</v>
      </c>
    </row>
    <row r="3070" spans="12:14" x14ac:dyDescent="0.25">
      <c r="L3070" s="22">
        <v>3042</v>
      </c>
      <c r="M3070" s="6">
        <f t="shared" si="153"/>
        <v>0.30420000000000003</v>
      </c>
      <c r="N3070" s="7">
        <f t="shared" si="152"/>
        <v>44.876413143964797</v>
      </c>
    </row>
    <row r="3071" spans="12:14" x14ac:dyDescent="0.25">
      <c r="L3071" s="22">
        <v>3043</v>
      </c>
      <c r="M3071" s="6">
        <f t="shared" si="153"/>
        <v>0.30430000000000001</v>
      </c>
      <c r="N3071" s="7">
        <f t="shared" si="152"/>
        <v>44.879271140997602</v>
      </c>
    </row>
    <row r="3072" spans="12:14" x14ac:dyDescent="0.25">
      <c r="L3072" s="22">
        <v>3044</v>
      </c>
      <c r="M3072" s="6">
        <f t="shared" si="153"/>
        <v>0.3044</v>
      </c>
      <c r="N3072" s="7">
        <f t="shared" si="152"/>
        <v>44.882128719822944</v>
      </c>
    </row>
    <row r="3073" spans="12:14" x14ac:dyDescent="0.25">
      <c r="L3073" s="22">
        <v>3045</v>
      </c>
      <c r="M3073" s="6">
        <f t="shared" si="153"/>
        <v>0.30449999999999999</v>
      </c>
      <c r="N3073" s="7">
        <f t="shared" si="152"/>
        <v>44.884985880796471</v>
      </c>
    </row>
    <row r="3074" spans="12:14" x14ac:dyDescent="0.25">
      <c r="L3074" s="22">
        <v>3046</v>
      </c>
      <c r="M3074" s="6">
        <f t="shared" si="153"/>
        <v>0.30459999999999998</v>
      </c>
      <c r="N3074" s="7">
        <f t="shared" si="152"/>
        <v>44.887842624273532</v>
      </c>
    </row>
    <row r="3075" spans="12:14" x14ac:dyDescent="0.25">
      <c r="L3075" s="22">
        <v>3047</v>
      </c>
      <c r="M3075" s="6">
        <f t="shared" si="153"/>
        <v>0.30470000000000003</v>
      </c>
      <c r="N3075" s="7">
        <f t="shared" si="152"/>
        <v>44.890698950609192</v>
      </c>
    </row>
    <row r="3076" spans="12:14" x14ac:dyDescent="0.25">
      <c r="L3076" s="22">
        <v>3048</v>
      </c>
      <c r="M3076" s="6">
        <f t="shared" si="153"/>
        <v>0.30480000000000002</v>
      </c>
      <c r="N3076" s="7">
        <f t="shared" si="152"/>
        <v>44.893554860158225</v>
      </c>
    </row>
    <row r="3077" spans="12:14" x14ac:dyDescent="0.25">
      <c r="L3077" s="22">
        <v>3049</v>
      </c>
      <c r="M3077" s="6">
        <f t="shared" si="153"/>
        <v>0.3049</v>
      </c>
      <c r="N3077" s="7">
        <f t="shared" si="152"/>
        <v>44.896410353275115</v>
      </c>
    </row>
    <row r="3078" spans="12:14" x14ac:dyDescent="0.25">
      <c r="L3078" s="22">
        <v>3050</v>
      </c>
      <c r="M3078" s="6">
        <f t="shared" si="153"/>
        <v>0.30499999999999999</v>
      </c>
      <c r="N3078" s="7">
        <f t="shared" si="152"/>
        <v>44.899265430314053</v>
      </c>
    </row>
    <row r="3079" spans="12:14" x14ac:dyDescent="0.25">
      <c r="L3079" s="22">
        <v>3051</v>
      </c>
      <c r="M3079" s="6">
        <f t="shared" si="153"/>
        <v>0.30509999999999998</v>
      </c>
      <c r="N3079" s="7">
        <f t="shared" si="152"/>
        <v>44.90212009162893</v>
      </c>
    </row>
    <row r="3080" spans="12:14" x14ac:dyDescent="0.25">
      <c r="L3080" s="22">
        <v>3052</v>
      </c>
      <c r="M3080" s="6">
        <f t="shared" si="153"/>
        <v>0.30520000000000003</v>
      </c>
      <c r="N3080" s="7">
        <f t="shared" si="152"/>
        <v>44.904974337573364</v>
      </c>
    </row>
    <row r="3081" spans="12:14" x14ac:dyDescent="0.25">
      <c r="L3081" s="22">
        <v>3053</v>
      </c>
      <c r="M3081" s="6">
        <f t="shared" si="153"/>
        <v>0.30530000000000002</v>
      </c>
      <c r="N3081" s="7">
        <f t="shared" si="152"/>
        <v>44.907828168500671</v>
      </c>
    </row>
    <row r="3082" spans="12:14" x14ac:dyDescent="0.25">
      <c r="L3082" s="22">
        <v>3054</v>
      </c>
      <c r="M3082" s="6">
        <f t="shared" si="153"/>
        <v>0.3054</v>
      </c>
      <c r="N3082" s="7">
        <f t="shared" si="152"/>
        <v>44.910681584763886</v>
      </c>
    </row>
    <row r="3083" spans="12:14" x14ac:dyDescent="0.25">
      <c r="L3083" s="22">
        <v>3055</v>
      </c>
      <c r="M3083" s="6">
        <f t="shared" si="153"/>
        <v>0.30549999999999999</v>
      </c>
      <c r="N3083" s="7">
        <f t="shared" si="152"/>
        <v>44.913534586715748</v>
      </c>
    </row>
    <row r="3084" spans="12:14" x14ac:dyDescent="0.25">
      <c r="L3084" s="22">
        <v>3056</v>
      </c>
      <c r="M3084" s="6">
        <f t="shared" si="153"/>
        <v>0.30559999999999998</v>
      </c>
      <c r="N3084" s="7">
        <f t="shared" si="152"/>
        <v>44.916387174708703</v>
      </c>
    </row>
    <row r="3085" spans="12:14" x14ac:dyDescent="0.25">
      <c r="L3085" s="22">
        <v>3057</v>
      </c>
      <c r="M3085" s="6">
        <f t="shared" si="153"/>
        <v>0.30570000000000003</v>
      </c>
      <c r="N3085" s="7">
        <f t="shared" si="152"/>
        <v>44.919239349094937</v>
      </c>
    </row>
    <row r="3086" spans="12:14" x14ac:dyDescent="0.25">
      <c r="L3086" s="22">
        <v>3058</v>
      </c>
      <c r="M3086" s="6">
        <f t="shared" si="153"/>
        <v>0.30580000000000002</v>
      </c>
      <c r="N3086" s="7">
        <f t="shared" si="152"/>
        <v>44.922091110226305</v>
      </c>
    </row>
    <row r="3087" spans="12:14" x14ac:dyDescent="0.25">
      <c r="L3087" s="22">
        <v>3059</v>
      </c>
      <c r="M3087" s="6">
        <f t="shared" si="153"/>
        <v>0.30590000000000001</v>
      </c>
      <c r="N3087" s="7">
        <f t="shared" si="152"/>
        <v>44.924942458454403</v>
      </c>
    </row>
    <row r="3088" spans="12:14" x14ac:dyDescent="0.25">
      <c r="L3088" s="22">
        <v>3060</v>
      </c>
      <c r="M3088" s="6">
        <f t="shared" si="153"/>
        <v>0.30599999999999999</v>
      </c>
      <c r="N3088" s="7">
        <f t="shared" si="152"/>
        <v>44.927793394130539</v>
      </c>
    </row>
    <row r="3089" spans="12:14" x14ac:dyDescent="0.25">
      <c r="L3089" s="22">
        <v>3061</v>
      </c>
      <c r="M3089" s="6">
        <f t="shared" si="153"/>
        <v>0.30609999999999998</v>
      </c>
      <c r="N3089" s="7">
        <f t="shared" si="152"/>
        <v>44.930643917605735</v>
      </c>
    </row>
    <row r="3090" spans="12:14" x14ac:dyDescent="0.25">
      <c r="L3090" s="22">
        <v>3062</v>
      </c>
      <c r="M3090" s="6">
        <f t="shared" si="153"/>
        <v>0.30620000000000003</v>
      </c>
      <c r="N3090" s="7">
        <f t="shared" si="152"/>
        <v>44.933494029230701</v>
      </c>
    </row>
    <row r="3091" spans="12:14" x14ac:dyDescent="0.25">
      <c r="L3091" s="22">
        <v>3063</v>
      </c>
      <c r="M3091" s="6">
        <f t="shared" si="153"/>
        <v>0.30630000000000002</v>
      </c>
      <c r="N3091" s="7">
        <f t="shared" si="152"/>
        <v>44.936343729355904</v>
      </c>
    </row>
    <row r="3092" spans="12:14" x14ac:dyDescent="0.25">
      <c r="L3092" s="22">
        <v>3064</v>
      </c>
      <c r="M3092" s="6">
        <f t="shared" si="153"/>
        <v>0.30640000000000001</v>
      </c>
      <c r="N3092" s="7">
        <f t="shared" si="152"/>
        <v>44.939193018331494</v>
      </c>
    </row>
    <row r="3093" spans="12:14" x14ac:dyDescent="0.25">
      <c r="L3093" s="22">
        <v>3065</v>
      </c>
      <c r="M3093" s="6">
        <f t="shared" si="153"/>
        <v>0.30649999999999999</v>
      </c>
      <c r="N3093" s="7">
        <f t="shared" si="152"/>
        <v>44.942041896507341</v>
      </c>
    </row>
    <row r="3094" spans="12:14" x14ac:dyDescent="0.25">
      <c r="L3094" s="22">
        <v>3066</v>
      </c>
      <c r="M3094" s="6">
        <f t="shared" si="153"/>
        <v>0.30659999999999998</v>
      </c>
      <c r="N3094" s="7">
        <f t="shared" si="152"/>
        <v>44.944890364233039</v>
      </c>
    </row>
    <row r="3095" spans="12:14" x14ac:dyDescent="0.25">
      <c r="L3095" s="22">
        <v>3067</v>
      </c>
      <c r="M3095" s="6">
        <f t="shared" si="153"/>
        <v>0.30669999999999997</v>
      </c>
      <c r="N3095" s="7">
        <f t="shared" si="152"/>
        <v>44.947738421857892</v>
      </c>
    </row>
    <row r="3096" spans="12:14" x14ac:dyDescent="0.25">
      <c r="L3096" s="22">
        <v>3068</v>
      </c>
      <c r="M3096" s="6">
        <f t="shared" si="153"/>
        <v>0.30680000000000002</v>
      </c>
      <c r="N3096" s="7">
        <f t="shared" si="152"/>
        <v>44.950586069730932</v>
      </c>
    </row>
    <row r="3097" spans="12:14" x14ac:dyDescent="0.25">
      <c r="L3097" s="22">
        <v>3069</v>
      </c>
      <c r="M3097" s="6">
        <f t="shared" si="153"/>
        <v>0.30690000000000001</v>
      </c>
      <c r="N3097" s="7">
        <f t="shared" si="152"/>
        <v>44.953433308200871</v>
      </c>
    </row>
    <row r="3098" spans="12:14" x14ac:dyDescent="0.25">
      <c r="L3098" s="22">
        <v>3070</v>
      </c>
      <c r="M3098" s="6">
        <f t="shared" si="153"/>
        <v>0.307</v>
      </c>
      <c r="N3098" s="7">
        <f t="shared" si="152"/>
        <v>44.956280137616183</v>
      </c>
    </row>
    <row r="3099" spans="12:14" x14ac:dyDescent="0.25">
      <c r="L3099" s="22">
        <v>3071</v>
      </c>
      <c r="M3099" s="6">
        <f t="shared" si="153"/>
        <v>0.30709999999999998</v>
      </c>
      <c r="N3099" s="7">
        <f t="shared" si="152"/>
        <v>44.959126558325039</v>
      </c>
    </row>
    <row r="3100" spans="12:14" x14ac:dyDescent="0.25">
      <c r="L3100" s="22">
        <v>3072</v>
      </c>
      <c r="M3100" s="6">
        <f t="shared" si="153"/>
        <v>0.30719999999999997</v>
      </c>
      <c r="N3100" s="7">
        <f t="shared" si="152"/>
        <v>44.961972570675321</v>
      </c>
    </row>
    <row r="3101" spans="12:14" x14ac:dyDescent="0.25">
      <c r="L3101" s="22">
        <v>3073</v>
      </c>
      <c r="M3101" s="6">
        <f t="shared" si="153"/>
        <v>0.30730000000000002</v>
      </c>
      <c r="N3101" s="7">
        <f t="shared" ref="N3101:N3164" si="154">_xlfn.NORM.INV(M3101,$B$4,$E$4)</f>
        <v>44.964818175014642</v>
      </c>
    </row>
    <row r="3102" spans="12:14" x14ac:dyDescent="0.25">
      <c r="L3102" s="22">
        <v>3074</v>
      </c>
      <c r="M3102" s="6">
        <f t="shared" ref="M3102:M3165" si="155">$L3102/(9999+1)</f>
        <v>0.30740000000000001</v>
      </c>
      <c r="N3102" s="7">
        <f t="shared" si="154"/>
        <v>44.967663371690328</v>
      </c>
    </row>
    <row r="3103" spans="12:14" x14ac:dyDescent="0.25">
      <c r="L3103" s="22">
        <v>3075</v>
      </c>
      <c r="M3103" s="6">
        <f t="shared" si="155"/>
        <v>0.3075</v>
      </c>
      <c r="N3103" s="7">
        <f t="shared" si="154"/>
        <v>44.970508161049423</v>
      </c>
    </row>
    <row r="3104" spans="12:14" x14ac:dyDescent="0.25">
      <c r="L3104" s="22">
        <v>3076</v>
      </c>
      <c r="M3104" s="6">
        <f t="shared" si="155"/>
        <v>0.30759999999999998</v>
      </c>
      <c r="N3104" s="7">
        <f t="shared" si="154"/>
        <v>44.973352543438686</v>
      </c>
    </row>
    <row r="3105" spans="12:14" x14ac:dyDescent="0.25">
      <c r="L3105" s="22">
        <v>3077</v>
      </c>
      <c r="M3105" s="6">
        <f t="shared" si="155"/>
        <v>0.30769999999999997</v>
      </c>
      <c r="N3105" s="7">
        <f t="shared" si="154"/>
        <v>44.976196519204599</v>
      </c>
    </row>
    <row r="3106" spans="12:14" x14ac:dyDescent="0.25">
      <c r="L3106" s="22">
        <v>3078</v>
      </c>
      <c r="M3106" s="6">
        <f t="shared" si="155"/>
        <v>0.30780000000000002</v>
      </c>
      <c r="N3106" s="7">
        <f t="shared" si="154"/>
        <v>44.979040088693381</v>
      </c>
    </row>
    <row r="3107" spans="12:14" x14ac:dyDescent="0.25">
      <c r="L3107" s="22">
        <v>3079</v>
      </c>
      <c r="M3107" s="6">
        <f t="shared" si="155"/>
        <v>0.30790000000000001</v>
      </c>
      <c r="N3107" s="7">
        <f t="shared" si="154"/>
        <v>44.981883252250938</v>
      </c>
    </row>
    <row r="3108" spans="12:14" x14ac:dyDescent="0.25">
      <c r="L3108" s="22">
        <v>3080</v>
      </c>
      <c r="M3108" s="6">
        <f t="shared" si="155"/>
        <v>0.308</v>
      </c>
      <c r="N3108" s="7">
        <f t="shared" si="154"/>
        <v>44.984726010222914</v>
      </c>
    </row>
    <row r="3109" spans="12:14" x14ac:dyDescent="0.25">
      <c r="L3109" s="22">
        <v>3081</v>
      </c>
      <c r="M3109" s="6">
        <f t="shared" si="155"/>
        <v>0.30809999999999998</v>
      </c>
      <c r="N3109" s="7">
        <f t="shared" si="154"/>
        <v>44.98756836295469</v>
      </c>
    </row>
    <row r="3110" spans="12:14" x14ac:dyDescent="0.25">
      <c r="L3110" s="22">
        <v>3082</v>
      </c>
      <c r="M3110" s="6">
        <f t="shared" si="155"/>
        <v>0.30819999999999997</v>
      </c>
      <c r="N3110" s="7">
        <f t="shared" si="154"/>
        <v>44.99041031079134</v>
      </c>
    </row>
    <row r="3111" spans="12:14" x14ac:dyDescent="0.25">
      <c r="L3111" s="22">
        <v>3083</v>
      </c>
      <c r="M3111" s="6">
        <f t="shared" si="155"/>
        <v>0.30830000000000002</v>
      </c>
      <c r="N3111" s="7">
        <f t="shared" si="154"/>
        <v>44.99325185407767</v>
      </c>
    </row>
    <row r="3112" spans="12:14" x14ac:dyDescent="0.25">
      <c r="L3112" s="22">
        <v>3084</v>
      </c>
      <c r="M3112" s="6">
        <f t="shared" si="155"/>
        <v>0.30840000000000001</v>
      </c>
      <c r="N3112" s="7">
        <f t="shared" si="154"/>
        <v>44.996092993158221</v>
      </c>
    </row>
    <row r="3113" spans="12:14" x14ac:dyDescent="0.25">
      <c r="L3113" s="22">
        <v>3085</v>
      </c>
      <c r="M3113" s="6">
        <f t="shared" si="155"/>
        <v>0.3085</v>
      </c>
      <c r="N3113" s="7">
        <f t="shared" si="154"/>
        <v>44.998933728377231</v>
      </c>
    </row>
    <row r="3114" spans="12:14" x14ac:dyDescent="0.25">
      <c r="L3114" s="22">
        <v>3086</v>
      </c>
      <c r="M3114" s="6">
        <f t="shared" si="155"/>
        <v>0.30859999999999999</v>
      </c>
      <c r="N3114" s="7">
        <f t="shared" si="154"/>
        <v>45.001774060078688</v>
      </c>
    </row>
    <row r="3115" spans="12:14" x14ac:dyDescent="0.25">
      <c r="L3115" s="22">
        <v>3087</v>
      </c>
      <c r="M3115" s="6">
        <f t="shared" si="155"/>
        <v>0.30869999999999997</v>
      </c>
      <c r="N3115" s="7">
        <f t="shared" si="154"/>
        <v>45.004613988606287</v>
      </c>
    </row>
    <row r="3116" spans="12:14" x14ac:dyDescent="0.25">
      <c r="L3116" s="22">
        <v>3088</v>
      </c>
      <c r="M3116" s="6">
        <f t="shared" si="155"/>
        <v>0.30880000000000002</v>
      </c>
      <c r="N3116" s="7">
        <f t="shared" si="154"/>
        <v>45.00745351430345</v>
      </c>
    </row>
    <row r="3117" spans="12:14" x14ac:dyDescent="0.25">
      <c r="L3117" s="22">
        <v>3089</v>
      </c>
      <c r="M3117" s="6">
        <f t="shared" si="155"/>
        <v>0.30890000000000001</v>
      </c>
      <c r="N3117" s="7">
        <f t="shared" si="154"/>
        <v>45.010292637513324</v>
      </c>
    </row>
    <row r="3118" spans="12:14" x14ac:dyDescent="0.25">
      <c r="L3118" s="22">
        <v>3090</v>
      </c>
      <c r="M3118" s="6">
        <f t="shared" si="155"/>
        <v>0.309</v>
      </c>
      <c r="N3118" s="7">
        <f t="shared" si="154"/>
        <v>45.013131358578775</v>
      </c>
    </row>
    <row r="3119" spans="12:14" x14ac:dyDescent="0.25">
      <c r="L3119" s="22">
        <v>3091</v>
      </c>
      <c r="M3119" s="6">
        <f t="shared" si="155"/>
        <v>0.30909999999999999</v>
      </c>
      <c r="N3119" s="7">
        <f t="shared" si="154"/>
        <v>45.015969677842406</v>
      </c>
    </row>
    <row r="3120" spans="12:14" x14ac:dyDescent="0.25">
      <c r="L3120" s="22">
        <v>3092</v>
      </c>
      <c r="M3120" s="6">
        <f t="shared" si="155"/>
        <v>0.30919999999999997</v>
      </c>
      <c r="N3120" s="7">
        <f t="shared" si="154"/>
        <v>45.018807595646535</v>
      </c>
    </row>
    <row r="3121" spans="12:14" x14ac:dyDescent="0.25">
      <c r="L3121" s="22">
        <v>3093</v>
      </c>
      <c r="M3121" s="6">
        <f t="shared" si="155"/>
        <v>0.30930000000000002</v>
      </c>
      <c r="N3121" s="7">
        <f t="shared" si="154"/>
        <v>45.021645112333204</v>
      </c>
    </row>
    <row r="3122" spans="12:14" x14ac:dyDescent="0.25">
      <c r="L3122" s="22">
        <v>3094</v>
      </c>
      <c r="M3122" s="6">
        <f t="shared" si="155"/>
        <v>0.30940000000000001</v>
      </c>
      <c r="N3122" s="7">
        <f t="shared" si="154"/>
        <v>45.024482228244189</v>
      </c>
    </row>
    <row r="3123" spans="12:14" x14ac:dyDescent="0.25">
      <c r="L3123" s="22">
        <v>3095</v>
      </c>
      <c r="M3123" s="6">
        <f t="shared" si="155"/>
        <v>0.3095</v>
      </c>
      <c r="N3123" s="7">
        <f t="shared" si="154"/>
        <v>45.027318943720985</v>
      </c>
    </row>
    <row r="3124" spans="12:14" x14ac:dyDescent="0.25">
      <c r="L3124" s="22">
        <v>3096</v>
      </c>
      <c r="M3124" s="6">
        <f t="shared" si="155"/>
        <v>0.30959999999999999</v>
      </c>
      <c r="N3124" s="7">
        <f t="shared" si="154"/>
        <v>45.030155259104824</v>
      </c>
    </row>
    <row r="3125" spans="12:14" x14ac:dyDescent="0.25">
      <c r="L3125" s="22">
        <v>3097</v>
      </c>
      <c r="M3125" s="6">
        <f t="shared" si="155"/>
        <v>0.30969999999999998</v>
      </c>
      <c r="N3125" s="7">
        <f t="shared" si="154"/>
        <v>45.032991174736644</v>
      </c>
    </row>
    <row r="3126" spans="12:14" x14ac:dyDescent="0.25">
      <c r="L3126" s="22">
        <v>3098</v>
      </c>
      <c r="M3126" s="6">
        <f t="shared" si="155"/>
        <v>0.30980000000000002</v>
      </c>
      <c r="N3126" s="7">
        <f t="shared" si="154"/>
        <v>45.035826690957137</v>
      </c>
    </row>
    <row r="3127" spans="12:14" x14ac:dyDescent="0.25">
      <c r="L3127" s="22">
        <v>3099</v>
      </c>
      <c r="M3127" s="6">
        <f t="shared" si="155"/>
        <v>0.30990000000000001</v>
      </c>
      <c r="N3127" s="7">
        <f t="shared" si="154"/>
        <v>45.038661808106696</v>
      </c>
    </row>
    <row r="3128" spans="12:14" x14ac:dyDescent="0.25">
      <c r="L3128" s="22">
        <v>3100</v>
      </c>
      <c r="M3128" s="6">
        <f t="shared" si="155"/>
        <v>0.31</v>
      </c>
      <c r="N3128" s="7">
        <f t="shared" si="154"/>
        <v>45.041496526525464</v>
      </c>
    </row>
    <row r="3129" spans="12:14" x14ac:dyDescent="0.25">
      <c r="L3129" s="22">
        <v>3101</v>
      </c>
      <c r="M3129" s="6">
        <f t="shared" si="155"/>
        <v>0.31009999999999999</v>
      </c>
      <c r="N3129" s="7">
        <f t="shared" si="154"/>
        <v>45.044330846553308</v>
      </c>
    </row>
    <row r="3130" spans="12:14" x14ac:dyDescent="0.25">
      <c r="L3130" s="22">
        <v>3102</v>
      </c>
      <c r="M3130" s="6">
        <f t="shared" si="155"/>
        <v>0.31019999999999998</v>
      </c>
      <c r="N3130" s="7">
        <f t="shared" si="154"/>
        <v>45.047164768529804</v>
      </c>
    </row>
    <row r="3131" spans="12:14" x14ac:dyDescent="0.25">
      <c r="L3131" s="22">
        <v>3103</v>
      </c>
      <c r="M3131" s="6">
        <f t="shared" si="155"/>
        <v>0.31030000000000002</v>
      </c>
      <c r="N3131" s="7">
        <f t="shared" si="154"/>
        <v>45.049998292794292</v>
      </c>
    </row>
    <row r="3132" spans="12:14" x14ac:dyDescent="0.25">
      <c r="L3132" s="22">
        <v>3104</v>
      </c>
      <c r="M3132" s="6">
        <f t="shared" si="155"/>
        <v>0.31040000000000001</v>
      </c>
      <c r="N3132" s="7">
        <f t="shared" si="154"/>
        <v>45.052831419685802</v>
      </c>
    </row>
    <row r="3133" spans="12:14" x14ac:dyDescent="0.25">
      <c r="L3133" s="22">
        <v>3105</v>
      </c>
      <c r="M3133" s="6">
        <f t="shared" si="155"/>
        <v>0.3105</v>
      </c>
      <c r="N3133" s="7">
        <f t="shared" si="154"/>
        <v>45.055664149543134</v>
      </c>
    </row>
    <row r="3134" spans="12:14" x14ac:dyDescent="0.25">
      <c r="L3134" s="22">
        <v>3106</v>
      </c>
      <c r="M3134" s="6">
        <f t="shared" si="155"/>
        <v>0.31059999999999999</v>
      </c>
      <c r="N3134" s="7">
        <f t="shared" si="154"/>
        <v>45.058496482704776</v>
      </c>
    </row>
    <row r="3135" spans="12:14" x14ac:dyDescent="0.25">
      <c r="L3135" s="22">
        <v>3107</v>
      </c>
      <c r="M3135" s="6">
        <f t="shared" si="155"/>
        <v>0.31069999999999998</v>
      </c>
      <c r="N3135" s="7">
        <f t="shared" si="154"/>
        <v>45.061328419508989</v>
      </c>
    </row>
    <row r="3136" spans="12:14" x14ac:dyDescent="0.25">
      <c r="L3136" s="22">
        <v>3108</v>
      </c>
      <c r="M3136" s="6">
        <f t="shared" si="155"/>
        <v>0.31080000000000002</v>
      </c>
      <c r="N3136" s="7">
        <f t="shared" si="154"/>
        <v>45.064159960293729</v>
      </c>
    </row>
    <row r="3137" spans="12:14" x14ac:dyDescent="0.25">
      <c r="L3137" s="22">
        <v>3109</v>
      </c>
      <c r="M3137" s="6">
        <f t="shared" si="155"/>
        <v>0.31090000000000001</v>
      </c>
      <c r="N3137" s="7">
        <f t="shared" si="154"/>
        <v>45.06699110539671</v>
      </c>
    </row>
    <row r="3138" spans="12:14" x14ac:dyDescent="0.25">
      <c r="L3138" s="22">
        <v>3110</v>
      </c>
      <c r="M3138" s="6">
        <f t="shared" si="155"/>
        <v>0.311</v>
      </c>
      <c r="N3138" s="7">
        <f t="shared" si="154"/>
        <v>45.069821855155354</v>
      </c>
    </row>
    <row r="3139" spans="12:14" x14ac:dyDescent="0.25">
      <c r="L3139" s="22">
        <v>3111</v>
      </c>
      <c r="M3139" s="6">
        <f t="shared" si="155"/>
        <v>0.31109999999999999</v>
      </c>
      <c r="N3139" s="7">
        <f t="shared" si="154"/>
        <v>45.072652209906835</v>
      </c>
    </row>
    <row r="3140" spans="12:14" x14ac:dyDescent="0.25">
      <c r="L3140" s="22">
        <v>3112</v>
      </c>
      <c r="M3140" s="6">
        <f t="shared" si="155"/>
        <v>0.31119999999999998</v>
      </c>
      <c r="N3140" s="7">
        <f t="shared" si="154"/>
        <v>45.075482169988042</v>
      </c>
    </row>
    <row r="3141" spans="12:14" x14ac:dyDescent="0.25">
      <c r="L3141" s="22">
        <v>3113</v>
      </c>
      <c r="M3141" s="6">
        <f t="shared" si="155"/>
        <v>0.31130000000000002</v>
      </c>
      <c r="N3141" s="7">
        <f t="shared" si="154"/>
        <v>45.078311735735625</v>
      </c>
    </row>
    <row r="3142" spans="12:14" x14ac:dyDescent="0.25">
      <c r="L3142" s="22">
        <v>3114</v>
      </c>
      <c r="M3142" s="6">
        <f t="shared" si="155"/>
        <v>0.31140000000000001</v>
      </c>
      <c r="N3142" s="7">
        <f t="shared" si="154"/>
        <v>45.081140907485931</v>
      </c>
    </row>
    <row r="3143" spans="12:14" x14ac:dyDescent="0.25">
      <c r="L3143" s="22">
        <v>3115</v>
      </c>
      <c r="M3143" s="6">
        <f t="shared" si="155"/>
        <v>0.3115</v>
      </c>
      <c r="N3143" s="7">
        <f t="shared" si="154"/>
        <v>45.083969685575063</v>
      </c>
    </row>
    <row r="3144" spans="12:14" x14ac:dyDescent="0.25">
      <c r="L3144" s="22">
        <v>3116</v>
      </c>
      <c r="M3144" s="6">
        <f t="shared" si="155"/>
        <v>0.31159999999999999</v>
      </c>
      <c r="N3144" s="7">
        <f t="shared" si="154"/>
        <v>45.086798070338858</v>
      </c>
    </row>
    <row r="3145" spans="12:14" x14ac:dyDescent="0.25">
      <c r="L3145" s="22">
        <v>3117</v>
      </c>
      <c r="M3145" s="6">
        <f t="shared" si="155"/>
        <v>0.31169999999999998</v>
      </c>
      <c r="N3145" s="7">
        <f t="shared" si="154"/>
        <v>45.08962606211287</v>
      </c>
    </row>
    <row r="3146" spans="12:14" x14ac:dyDescent="0.25">
      <c r="L3146" s="22">
        <v>3118</v>
      </c>
      <c r="M3146" s="6">
        <f t="shared" si="155"/>
        <v>0.31180000000000002</v>
      </c>
      <c r="N3146" s="7">
        <f t="shared" si="154"/>
        <v>45.092453661232398</v>
      </c>
    </row>
    <row r="3147" spans="12:14" x14ac:dyDescent="0.25">
      <c r="L3147" s="22">
        <v>3119</v>
      </c>
      <c r="M3147" s="6">
        <f t="shared" si="155"/>
        <v>0.31190000000000001</v>
      </c>
      <c r="N3147" s="7">
        <f t="shared" si="154"/>
        <v>45.095280868032489</v>
      </c>
    </row>
    <row r="3148" spans="12:14" x14ac:dyDescent="0.25">
      <c r="L3148" s="22">
        <v>3120</v>
      </c>
      <c r="M3148" s="6">
        <f t="shared" si="155"/>
        <v>0.312</v>
      </c>
      <c r="N3148" s="7">
        <f t="shared" si="154"/>
        <v>45.098107682847903</v>
      </c>
    </row>
    <row r="3149" spans="12:14" x14ac:dyDescent="0.25">
      <c r="L3149" s="22">
        <v>3121</v>
      </c>
      <c r="M3149" s="6">
        <f t="shared" si="155"/>
        <v>0.31209999999999999</v>
      </c>
      <c r="N3149" s="7">
        <f t="shared" si="154"/>
        <v>45.100934106013149</v>
      </c>
    </row>
    <row r="3150" spans="12:14" x14ac:dyDescent="0.25">
      <c r="L3150" s="22">
        <v>3122</v>
      </c>
      <c r="M3150" s="6">
        <f t="shared" si="155"/>
        <v>0.31219999999999998</v>
      </c>
      <c r="N3150" s="7">
        <f t="shared" si="154"/>
        <v>45.103760137862466</v>
      </c>
    </row>
    <row r="3151" spans="12:14" x14ac:dyDescent="0.25">
      <c r="L3151" s="22">
        <v>3123</v>
      </c>
      <c r="M3151" s="6">
        <f t="shared" si="155"/>
        <v>0.31230000000000002</v>
      </c>
      <c r="N3151" s="7">
        <f t="shared" si="154"/>
        <v>45.106585778729837</v>
      </c>
    </row>
    <row r="3152" spans="12:14" x14ac:dyDescent="0.25">
      <c r="L3152" s="22">
        <v>3124</v>
      </c>
      <c r="M3152" s="6">
        <f t="shared" si="155"/>
        <v>0.31240000000000001</v>
      </c>
      <c r="N3152" s="7">
        <f t="shared" si="154"/>
        <v>45.109411028948962</v>
      </c>
    </row>
    <row r="3153" spans="12:14" x14ac:dyDescent="0.25">
      <c r="L3153" s="22">
        <v>3125</v>
      </c>
      <c r="M3153" s="6">
        <f t="shared" si="155"/>
        <v>0.3125</v>
      </c>
      <c r="N3153" s="7">
        <f t="shared" si="154"/>
        <v>45.112235888853306</v>
      </c>
    </row>
    <row r="3154" spans="12:14" x14ac:dyDescent="0.25">
      <c r="L3154" s="22">
        <v>3126</v>
      </c>
      <c r="M3154" s="6">
        <f t="shared" si="155"/>
        <v>0.31259999999999999</v>
      </c>
      <c r="N3154" s="7">
        <f t="shared" si="154"/>
        <v>45.115060358776049</v>
      </c>
    </row>
    <row r="3155" spans="12:14" x14ac:dyDescent="0.25">
      <c r="L3155" s="22">
        <v>3127</v>
      </c>
      <c r="M3155" s="6">
        <f t="shared" si="155"/>
        <v>0.31269999999999998</v>
      </c>
      <c r="N3155" s="7">
        <f t="shared" si="154"/>
        <v>45.117884439050115</v>
      </c>
    </row>
    <row r="3156" spans="12:14" x14ac:dyDescent="0.25">
      <c r="L3156" s="22">
        <v>3128</v>
      </c>
      <c r="M3156" s="6">
        <f t="shared" si="155"/>
        <v>0.31280000000000002</v>
      </c>
      <c r="N3156" s="7">
        <f t="shared" si="154"/>
        <v>45.120708130008168</v>
      </c>
    </row>
    <row r="3157" spans="12:14" x14ac:dyDescent="0.25">
      <c r="L3157" s="22">
        <v>3129</v>
      </c>
      <c r="M3157" s="6">
        <f t="shared" si="155"/>
        <v>0.31290000000000001</v>
      </c>
      <c r="N3157" s="7">
        <f t="shared" si="154"/>
        <v>45.123531431982613</v>
      </c>
    </row>
    <row r="3158" spans="12:14" x14ac:dyDescent="0.25">
      <c r="L3158" s="22">
        <v>3130</v>
      </c>
      <c r="M3158" s="6">
        <f t="shared" si="155"/>
        <v>0.313</v>
      </c>
      <c r="N3158" s="7">
        <f t="shared" si="154"/>
        <v>45.126354345305593</v>
      </c>
    </row>
    <row r="3159" spans="12:14" x14ac:dyDescent="0.25">
      <c r="L3159" s="22">
        <v>3131</v>
      </c>
      <c r="M3159" s="6">
        <f t="shared" si="155"/>
        <v>0.31309999999999999</v>
      </c>
      <c r="N3159" s="7">
        <f t="shared" si="154"/>
        <v>45.129176870308982</v>
      </c>
    </row>
    <row r="3160" spans="12:14" x14ac:dyDescent="0.25">
      <c r="L3160" s="22">
        <v>3132</v>
      </c>
      <c r="M3160" s="6">
        <f t="shared" si="155"/>
        <v>0.31319999999999998</v>
      </c>
      <c r="N3160" s="7">
        <f t="shared" si="154"/>
        <v>45.131999007324396</v>
      </c>
    </row>
    <row r="3161" spans="12:14" x14ac:dyDescent="0.25">
      <c r="L3161" s="22">
        <v>3133</v>
      </c>
      <c r="M3161" s="6">
        <f t="shared" si="155"/>
        <v>0.31330000000000002</v>
      </c>
      <c r="N3161" s="7">
        <f t="shared" si="154"/>
        <v>45.134820756683197</v>
      </c>
    </row>
    <row r="3162" spans="12:14" x14ac:dyDescent="0.25">
      <c r="L3162" s="22">
        <v>3134</v>
      </c>
      <c r="M3162" s="6">
        <f t="shared" si="155"/>
        <v>0.31340000000000001</v>
      </c>
      <c r="N3162" s="7">
        <f t="shared" si="154"/>
        <v>45.137642118716485</v>
      </c>
    </row>
    <row r="3163" spans="12:14" x14ac:dyDescent="0.25">
      <c r="L3163" s="22">
        <v>3135</v>
      </c>
      <c r="M3163" s="6">
        <f t="shared" si="155"/>
        <v>0.3135</v>
      </c>
      <c r="N3163" s="7">
        <f t="shared" si="154"/>
        <v>45.140463093755095</v>
      </c>
    </row>
    <row r="3164" spans="12:14" x14ac:dyDescent="0.25">
      <c r="L3164" s="22">
        <v>3136</v>
      </c>
      <c r="M3164" s="6">
        <f t="shared" si="155"/>
        <v>0.31359999999999999</v>
      </c>
      <c r="N3164" s="7">
        <f t="shared" si="154"/>
        <v>45.143283682129606</v>
      </c>
    </row>
    <row r="3165" spans="12:14" x14ac:dyDescent="0.25">
      <c r="L3165" s="22">
        <v>3137</v>
      </c>
      <c r="M3165" s="6">
        <f t="shared" si="155"/>
        <v>0.31369999999999998</v>
      </c>
      <c r="N3165" s="7">
        <f t="shared" ref="N3165:N3228" si="156">_xlfn.NORM.INV(M3165,$B$4,$E$4)</f>
        <v>45.146103884170337</v>
      </c>
    </row>
    <row r="3166" spans="12:14" x14ac:dyDescent="0.25">
      <c r="L3166" s="22">
        <v>3138</v>
      </c>
      <c r="M3166" s="6">
        <f t="shared" ref="M3166:M3229" si="157">$L3166/(9999+1)</f>
        <v>0.31380000000000002</v>
      </c>
      <c r="N3166" s="7">
        <f t="shared" si="156"/>
        <v>45.148923700207362</v>
      </c>
    </row>
    <row r="3167" spans="12:14" x14ac:dyDescent="0.25">
      <c r="L3167" s="22">
        <v>3139</v>
      </c>
      <c r="M3167" s="6">
        <f t="shared" si="157"/>
        <v>0.31390000000000001</v>
      </c>
      <c r="N3167" s="7">
        <f t="shared" si="156"/>
        <v>45.151743130570466</v>
      </c>
    </row>
    <row r="3168" spans="12:14" x14ac:dyDescent="0.25">
      <c r="L3168" s="22">
        <v>3140</v>
      </c>
      <c r="M3168" s="6">
        <f t="shared" si="157"/>
        <v>0.314</v>
      </c>
      <c r="N3168" s="7">
        <f t="shared" si="156"/>
        <v>45.154562175589206</v>
      </c>
    </row>
    <row r="3169" spans="12:14" x14ac:dyDescent="0.25">
      <c r="L3169" s="22">
        <v>3141</v>
      </c>
      <c r="M3169" s="6">
        <f t="shared" si="157"/>
        <v>0.31409999999999999</v>
      </c>
      <c r="N3169" s="7">
        <f t="shared" si="156"/>
        <v>45.157380835592875</v>
      </c>
    </row>
    <row r="3170" spans="12:14" x14ac:dyDescent="0.25">
      <c r="L3170" s="22">
        <v>3142</v>
      </c>
      <c r="M3170" s="6">
        <f t="shared" si="157"/>
        <v>0.31419999999999998</v>
      </c>
      <c r="N3170" s="7">
        <f t="shared" si="156"/>
        <v>45.160199110910483</v>
      </c>
    </row>
    <row r="3171" spans="12:14" x14ac:dyDescent="0.25">
      <c r="L3171" s="22">
        <v>3143</v>
      </c>
      <c r="M3171" s="6">
        <f t="shared" si="157"/>
        <v>0.31430000000000002</v>
      </c>
      <c r="N3171" s="7">
        <f t="shared" si="156"/>
        <v>45.16301700187082</v>
      </c>
    </row>
    <row r="3172" spans="12:14" x14ac:dyDescent="0.25">
      <c r="L3172" s="22">
        <v>3144</v>
      </c>
      <c r="M3172" s="6">
        <f t="shared" si="157"/>
        <v>0.31440000000000001</v>
      </c>
      <c r="N3172" s="7">
        <f t="shared" si="156"/>
        <v>45.165834508802405</v>
      </c>
    </row>
    <row r="3173" spans="12:14" x14ac:dyDescent="0.25">
      <c r="L3173" s="22">
        <v>3145</v>
      </c>
      <c r="M3173" s="6">
        <f t="shared" si="157"/>
        <v>0.3145</v>
      </c>
      <c r="N3173" s="7">
        <f t="shared" si="156"/>
        <v>45.168651632033487</v>
      </c>
    </row>
    <row r="3174" spans="12:14" x14ac:dyDescent="0.25">
      <c r="L3174" s="22">
        <v>3146</v>
      </c>
      <c r="M3174" s="6">
        <f t="shared" si="157"/>
        <v>0.31459999999999999</v>
      </c>
      <c r="N3174" s="7">
        <f t="shared" si="156"/>
        <v>45.171468371892082</v>
      </c>
    </row>
    <row r="3175" spans="12:14" x14ac:dyDescent="0.25">
      <c r="L3175" s="22">
        <v>3147</v>
      </c>
      <c r="M3175" s="6">
        <f t="shared" si="157"/>
        <v>0.31469999999999998</v>
      </c>
      <c r="N3175" s="7">
        <f t="shared" si="156"/>
        <v>45.174284728705928</v>
      </c>
    </row>
    <row r="3176" spans="12:14" x14ac:dyDescent="0.25">
      <c r="L3176" s="22">
        <v>3148</v>
      </c>
      <c r="M3176" s="6">
        <f t="shared" si="157"/>
        <v>0.31480000000000002</v>
      </c>
      <c r="N3176" s="7">
        <f t="shared" si="156"/>
        <v>45.177100702802534</v>
      </c>
    </row>
    <row r="3177" spans="12:14" x14ac:dyDescent="0.25">
      <c r="L3177" s="22">
        <v>3149</v>
      </c>
      <c r="M3177" s="6">
        <f t="shared" si="157"/>
        <v>0.31490000000000001</v>
      </c>
      <c r="N3177" s="7">
        <f t="shared" si="156"/>
        <v>45.179916294509127</v>
      </c>
    </row>
    <row r="3178" spans="12:14" x14ac:dyDescent="0.25">
      <c r="L3178" s="22">
        <v>3150</v>
      </c>
      <c r="M3178" s="6">
        <f t="shared" si="157"/>
        <v>0.315</v>
      </c>
      <c r="N3178" s="7">
        <f t="shared" si="156"/>
        <v>45.182731504152699</v>
      </c>
    </row>
    <row r="3179" spans="12:14" x14ac:dyDescent="0.25">
      <c r="L3179" s="22">
        <v>3151</v>
      </c>
      <c r="M3179" s="6">
        <f t="shared" si="157"/>
        <v>0.31509999999999999</v>
      </c>
      <c r="N3179" s="7">
        <f t="shared" si="156"/>
        <v>45.185546332059971</v>
      </c>
    </row>
    <row r="3180" spans="12:14" x14ac:dyDescent="0.25">
      <c r="L3180" s="22">
        <v>3152</v>
      </c>
      <c r="M3180" s="6">
        <f t="shared" si="157"/>
        <v>0.31519999999999998</v>
      </c>
      <c r="N3180" s="7">
        <f t="shared" si="156"/>
        <v>45.188360778557438</v>
      </c>
    </row>
    <row r="3181" spans="12:14" x14ac:dyDescent="0.25">
      <c r="L3181" s="22">
        <v>3153</v>
      </c>
      <c r="M3181" s="6">
        <f t="shared" si="157"/>
        <v>0.31530000000000002</v>
      </c>
      <c r="N3181" s="7">
        <f t="shared" si="156"/>
        <v>45.191174843971304</v>
      </c>
    </row>
    <row r="3182" spans="12:14" x14ac:dyDescent="0.25">
      <c r="L3182" s="22">
        <v>3154</v>
      </c>
      <c r="M3182" s="6">
        <f t="shared" si="157"/>
        <v>0.31540000000000001</v>
      </c>
      <c r="N3182" s="7">
        <f t="shared" si="156"/>
        <v>45.19398852862755</v>
      </c>
    </row>
    <row r="3183" spans="12:14" x14ac:dyDescent="0.25">
      <c r="L3183" s="22">
        <v>3155</v>
      </c>
      <c r="M3183" s="6">
        <f t="shared" si="157"/>
        <v>0.3155</v>
      </c>
      <c r="N3183" s="7">
        <f t="shared" si="156"/>
        <v>45.196801832851889</v>
      </c>
    </row>
    <row r="3184" spans="12:14" x14ac:dyDescent="0.25">
      <c r="L3184" s="22">
        <v>3156</v>
      </c>
      <c r="M3184" s="6">
        <f t="shared" si="157"/>
        <v>0.31559999999999999</v>
      </c>
      <c r="N3184" s="7">
        <f t="shared" si="156"/>
        <v>45.199614756969787</v>
      </c>
    </row>
    <row r="3185" spans="12:14" x14ac:dyDescent="0.25">
      <c r="L3185" s="22">
        <v>3157</v>
      </c>
      <c r="M3185" s="6">
        <f t="shared" si="157"/>
        <v>0.31569999999999998</v>
      </c>
      <c r="N3185" s="7">
        <f t="shared" si="156"/>
        <v>45.202427301306457</v>
      </c>
    </row>
    <row r="3186" spans="12:14" x14ac:dyDescent="0.25">
      <c r="L3186" s="22">
        <v>3158</v>
      </c>
      <c r="M3186" s="6">
        <f t="shared" si="157"/>
        <v>0.31580000000000003</v>
      </c>
      <c r="N3186" s="7">
        <f t="shared" si="156"/>
        <v>45.20523946618686</v>
      </c>
    </row>
    <row r="3187" spans="12:14" x14ac:dyDescent="0.25">
      <c r="L3187" s="22">
        <v>3159</v>
      </c>
      <c r="M3187" s="6">
        <f t="shared" si="157"/>
        <v>0.31590000000000001</v>
      </c>
      <c r="N3187" s="7">
        <f t="shared" si="156"/>
        <v>45.2080512519357</v>
      </c>
    </row>
    <row r="3188" spans="12:14" x14ac:dyDescent="0.25">
      <c r="L3188" s="22">
        <v>3160</v>
      </c>
      <c r="M3188" s="6">
        <f t="shared" si="157"/>
        <v>0.316</v>
      </c>
      <c r="N3188" s="7">
        <f t="shared" si="156"/>
        <v>45.210862658877446</v>
      </c>
    </row>
    <row r="3189" spans="12:14" x14ac:dyDescent="0.25">
      <c r="L3189" s="22">
        <v>3161</v>
      </c>
      <c r="M3189" s="6">
        <f t="shared" si="157"/>
        <v>0.31609999999999999</v>
      </c>
      <c r="N3189" s="7">
        <f t="shared" si="156"/>
        <v>45.213673687336289</v>
      </c>
    </row>
    <row r="3190" spans="12:14" x14ac:dyDescent="0.25">
      <c r="L3190" s="22">
        <v>3162</v>
      </c>
      <c r="M3190" s="6">
        <f t="shared" si="157"/>
        <v>0.31619999999999998</v>
      </c>
      <c r="N3190" s="7">
        <f t="shared" si="156"/>
        <v>45.216484337636196</v>
      </c>
    </row>
    <row r="3191" spans="12:14" x14ac:dyDescent="0.25">
      <c r="L3191" s="22">
        <v>3163</v>
      </c>
      <c r="M3191" s="6">
        <f t="shared" si="157"/>
        <v>0.31630000000000003</v>
      </c>
      <c r="N3191" s="7">
        <f t="shared" si="156"/>
        <v>45.219294610100874</v>
      </c>
    </row>
    <row r="3192" spans="12:14" x14ac:dyDescent="0.25">
      <c r="L3192" s="22">
        <v>3164</v>
      </c>
      <c r="M3192" s="6">
        <f t="shared" si="157"/>
        <v>0.31640000000000001</v>
      </c>
      <c r="N3192" s="7">
        <f t="shared" si="156"/>
        <v>45.222104505053778</v>
      </c>
    </row>
    <row r="3193" spans="12:14" x14ac:dyDescent="0.25">
      <c r="L3193" s="22">
        <v>3165</v>
      </c>
      <c r="M3193" s="6">
        <f t="shared" si="157"/>
        <v>0.3165</v>
      </c>
      <c r="N3193" s="7">
        <f t="shared" si="156"/>
        <v>45.224914022818105</v>
      </c>
    </row>
    <row r="3194" spans="12:14" x14ac:dyDescent="0.25">
      <c r="L3194" s="22">
        <v>3166</v>
      </c>
      <c r="M3194" s="6">
        <f t="shared" si="157"/>
        <v>0.31659999999999999</v>
      </c>
      <c r="N3194" s="7">
        <f t="shared" si="156"/>
        <v>45.227723163716831</v>
      </c>
    </row>
    <row r="3195" spans="12:14" x14ac:dyDescent="0.25">
      <c r="L3195" s="22">
        <v>3167</v>
      </c>
      <c r="M3195" s="6">
        <f t="shared" si="157"/>
        <v>0.31669999999999998</v>
      </c>
      <c r="N3195" s="7">
        <f t="shared" si="156"/>
        <v>45.230531928072644</v>
      </c>
    </row>
    <row r="3196" spans="12:14" x14ac:dyDescent="0.25">
      <c r="L3196" s="22">
        <v>3168</v>
      </c>
      <c r="M3196" s="6">
        <f t="shared" si="157"/>
        <v>0.31680000000000003</v>
      </c>
      <c r="N3196" s="7">
        <f t="shared" si="156"/>
        <v>45.233340316208022</v>
      </c>
    </row>
    <row r="3197" spans="12:14" x14ac:dyDescent="0.25">
      <c r="L3197" s="22">
        <v>3169</v>
      </c>
      <c r="M3197" s="6">
        <f t="shared" si="157"/>
        <v>0.31690000000000002</v>
      </c>
      <c r="N3197" s="7">
        <f t="shared" si="156"/>
        <v>45.236148328445168</v>
      </c>
    </row>
    <row r="3198" spans="12:14" x14ac:dyDescent="0.25">
      <c r="L3198" s="22">
        <v>3170</v>
      </c>
      <c r="M3198" s="6">
        <f t="shared" si="157"/>
        <v>0.317</v>
      </c>
      <c r="N3198" s="7">
        <f t="shared" si="156"/>
        <v>45.238955965106051</v>
      </c>
    </row>
    <row r="3199" spans="12:14" x14ac:dyDescent="0.25">
      <c r="L3199" s="22">
        <v>3171</v>
      </c>
      <c r="M3199" s="6">
        <f t="shared" si="157"/>
        <v>0.31709999999999999</v>
      </c>
      <c r="N3199" s="7">
        <f t="shared" si="156"/>
        <v>45.241763226512376</v>
      </c>
    </row>
    <row r="3200" spans="12:14" x14ac:dyDescent="0.25">
      <c r="L3200" s="22">
        <v>3172</v>
      </c>
      <c r="M3200" s="6">
        <f t="shared" si="157"/>
        <v>0.31719999999999998</v>
      </c>
      <c r="N3200" s="7">
        <f t="shared" si="156"/>
        <v>45.244570112985627</v>
      </c>
    </row>
    <row r="3201" spans="12:14" x14ac:dyDescent="0.25">
      <c r="L3201" s="22">
        <v>3173</v>
      </c>
      <c r="M3201" s="6">
        <f t="shared" si="157"/>
        <v>0.31730000000000003</v>
      </c>
      <c r="N3201" s="7">
        <f t="shared" si="156"/>
        <v>45.247376624847014</v>
      </c>
    </row>
    <row r="3202" spans="12:14" x14ac:dyDescent="0.25">
      <c r="L3202" s="22">
        <v>3174</v>
      </c>
      <c r="M3202" s="6">
        <f t="shared" si="157"/>
        <v>0.31740000000000002</v>
      </c>
      <c r="N3202" s="7">
        <f t="shared" si="156"/>
        <v>45.250182762417523</v>
      </c>
    </row>
    <row r="3203" spans="12:14" x14ac:dyDescent="0.25">
      <c r="L3203" s="22">
        <v>3175</v>
      </c>
      <c r="M3203" s="6">
        <f t="shared" si="157"/>
        <v>0.3175</v>
      </c>
      <c r="N3203" s="7">
        <f t="shared" si="156"/>
        <v>45.252988526017873</v>
      </c>
    </row>
    <row r="3204" spans="12:14" x14ac:dyDescent="0.25">
      <c r="L3204" s="22">
        <v>3176</v>
      </c>
      <c r="M3204" s="6">
        <f t="shared" si="157"/>
        <v>0.31759999999999999</v>
      </c>
      <c r="N3204" s="7">
        <f t="shared" si="156"/>
        <v>45.255793915968546</v>
      </c>
    </row>
    <row r="3205" spans="12:14" x14ac:dyDescent="0.25">
      <c r="L3205" s="22">
        <v>3177</v>
      </c>
      <c r="M3205" s="6">
        <f t="shared" si="157"/>
        <v>0.31769999999999998</v>
      </c>
      <c r="N3205" s="7">
        <f t="shared" si="156"/>
        <v>45.258598932589791</v>
      </c>
    </row>
    <row r="3206" spans="12:14" x14ac:dyDescent="0.25">
      <c r="L3206" s="22">
        <v>3178</v>
      </c>
      <c r="M3206" s="6">
        <f t="shared" si="157"/>
        <v>0.31780000000000003</v>
      </c>
      <c r="N3206" s="7">
        <f t="shared" si="156"/>
        <v>45.261403576201602</v>
      </c>
    </row>
    <row r="3207" spans="12:14" x14ac:dyDescent="0.25">
      <c r="L3207" s="22">
        <v>3179</v>
      </c>
      <c r="M3207" s="6">
        <f t="shared" si="157"/>
        <v>0.31790000000000002</v>
      </c>
      <c r="N3207" s="7">
        <f t="shared" si="156"/>
        <v>45.264207847123714</v>
      </c>
    </row>
    <row r="3208" spans="12:14" x14ac:dyDescent="0.25">
      <c r="L3208" s="22">
        <v>3180</v>
      </c>
      <c r="M3208" s="6">
        <f t="shared" si="157"/>
        <v>0.318</v>
      </c>
      <c r="N3208" s="7">
        <f t="shared" si="156"/>
        <v>45.267011745675632</v>
      </c>
    </row>
    <row r="3209" spans="12:14" x14ac:dyDescent="0.25">
      <c r="L3209" s="22">
        <v>3181</v>
      </c>
      <c r="M3209" s="6">
        <f t="shared" si="157"/>
        <v>0.31809999999999999</v>
      </c>
      <c r="N3209" s="7">
        <f t="shared" si="156"/>
        <v>45.269815272176615</v>
      </c>
    </row>
    <row r="3210" spans="12:14" x14ac:dyDescent="0.25">
      <c r="L3210" s="22">
        <v>3182</v>
      </c>
      <c r="M3210" s="6">
        <f t="shared" si="157"/>
        <v>0.31819999999999998</v>
      </c>
      <c r="N3210" s="7">
        <f t="shared" si="156"/>
        <v>45.272618426945684</v>
      </c>
    </row>
    <row r="3211" spans="12:14" x14ac:dyDescent="0.25">
      <c r="L3211" s="22">
        <v>3183</v>
      </c>
      <c r="M3211" s="6">
        <f t="shared" si="157"/>
        <v>0.31830000000000003</v>
      </c>
      <c r="N3211" s="7">
        <f t="shared" si="156"/>
        <v>45.275421210301609</v>
      </c>
    </row>
    <row r="3212" spans="12:14" x14ac:dyDescent="0.25">
      <c r="L3212" s="22">
        <v>3184</v>
      </c>
      <c r="M3212" s="6">
        <f t="shared" si="157"/>
        <v>0.31840000000000002</v>
      </c>
      <c r="N3212" s="7">
        <f t="shared" si="156"/>
        <v>45.278223622562905</v>
      </c>
    </row>
    <row r="3213" spans="12:14" x14ac:dyDescent="0.25">
      <c r="L3213" s="22">
        <v>3185</v>
      </c>
      <c r="M3213" s="6">
        <f t="shared" si="157"/>
        <v>0.31850000000000001</v>
      </c>
      <c r="N3213" s="7">
        <f t="shared" si="156"/>
        <v>45.28102566404786</v>
      </c>
    </row>
    <row r="3214" spans="12:14" x14ac:dyDescent="0.25">
      <c r="L3214" s="22">
        <v>3186</v>
      </c>
      <c r="M3214" s="6">
        <f t="shared" si="157"/>
        <v>0.31859999999999999</v>
      </c>
      <c r="N3214" s="7">
        <f t="shared" si="156"/>
        <v>45.283827335074534</v>
      </c>
    </row>
    <row r="3215" spans="12:14" x14ac:dyDescent="0.25">
      <c r="L3215" s="22">
        <v>3187</v>
      </c>
      <c r="M3215" s="6">
        <f t="shared" si="157"/>
        <v>0.31869999999999998</v>
      </c>
      <c r="N3215" s="7">
        <f t="shared" si="156"/>
        <v>45.286628635960696</v>
      </c>
    </row>
    <row r="3216" spans="12:14" x14ac:dyDescent="0.25">
      <c r="L3216" s="22">
        <v>3188</v>
      </c>
      <c r="M3216" s="6">
        <f t="shared" si="157"/>
        <v>0.31879999999999997</v>
      </c>
      <c r="N3216" s="7">
        <f t="shared" si="156"/>
        <v>45.28942956702393</v>
      </c>
    </row>
    <row r="3217" spans="12:14" x14ac:dyDescent="0.25">
      <c r="L3217" s="22">
        <v>3189</v>
      </c>
      <c r="M3217" s="6">
        <f t="shared" si="157"/>
        <v>0.31890000000000002</v>
      </c>
      <c r="N3217" s="7">
        <f t="shared" si="156"/>
        <v>45.292230128581537</v>
      </c>
    </row>
    <row r="3218" spans="12:14" x14ac:dyDescent="0.25">
      <c r="L3218" s="22">
        <v>3190</v>
      </c>
      <c r="M3218" s="6">
        <f t="shared" si="157"/>
        <v>0.31900000000000001</v>
      </c>
      <c r="N3218" s="7">
        <f t="shared" si="156"/>
        <v>45.295030320950588</v>
      </c>
    </row>
    <row r="3219" spans="12:14" x14ac:dyDescent="0.25">
      <c r="L3219" s="22">
        <v>3191</v>
      </c>
      <c r="M3219" s="6">
        <f t="shared" si="157"/>
        <v>0.31909999999999999</v>
      </c>
      <c r="N3219" s="7">
        <f t="shared" si="156"/>
        <v>45.297830144447921</v>
      </c>
    </row>
    <row r="3220" spans="12:14" x14ac:dyDescent="0.25">
      <c r="L3220" s="22">
        <v>3192</v>
      </c>
      <c r="M3220" s="6">
        <f t="shared" si="157"/>
        <v>0.31919999999999998</v>
      </c>
      <c r="N3220" s="7">
        <f t="shared" si="156"/>
        <v>45.300629599390128</v>
      </c>
    </row>
    <row r="3221" spans="12:14" x14ac:dyDescent="0.25">
      <c r="L3221" s="22">
        <v>3193</v>
      </c>
      <c r="M3221" s="6">
        <f t="shared" si="157"/>
        <v>0.31929999999999997</v>
      </c>
      <c r="N3221" s="7">
        <f t="shared" si="156"/>
        <v>45.303428686093554</v>
      </c>
    </row>
    <row r="3222" spans="12:14" x14ac:dyDescent="0.25">
      <c r="L3222" s="22">
        <v>3194</v>
      </c>
      <c r="M3222" s="6">
        <f t="shared" si="157"/>
        <v>0.31940000000000002</v>
      </c>
      <c r="N3222" s="7">
        <f t="shared" si="156"/>
        <v>45.306227404874321</v>
      </c>
    </row>
    <row r="3223" spans="12:14" x14ac:dyDescent="0.25">
      <c r="L3223" s="22">
        <v>3195</v>
      </c>
      <c r="M3223" s="6">
        <f t="shared" si="157"/>
        <v>0.31950000000000001</v>
      </c>
      <c r="N3223" s="7">
        <f t="shared" si="156"/>
        <v>45.309025756048285</v>
      </c>
    </row>
    <row r="3224" spans="12:14" x14ac:dyDescent="0.25">
      <c r="L3224" s="22">
        <v>3196</v>
      </c>
      <c r="M3224" s="6">
        <f t="shared" si="157"/>
        <v>0.3196</v>
      </c>
      <c r="N3224" s="7">
        <f t="shared" si="156"/>
        <v>45.311823739931086</v>
      </c>
    </row>
    <row r="3225" spans="12:14" x14ac:dyDescent="0.25">
      <c r="L3225" s="22">
        <v>3197</v>
      </c>
      <c r="M3225" s="6">
        <f t="shared" si="157"/>
        <v>0.31969999999999998</v>
      </c>
      <c r="N3225" s="7">
        <f t="shared" si="156"/>
        <v>45.314621356838117</v>
      </c>
    </row>
    <row r="3226" spans="12:14" x14ac:dyDescent="0.25">
      <c r="L3226" s="22">
        <v>3198</v>
      </c>
      <c r="M3226" s="6">
        <f t="shared" si="157"/>
        <v>0.31979999999999997</v>
      </c>
      <c r="N3226" s="7">
        <f t="shared" si="156"/>
        <v>45.317418607084534</v>
      </c>
    </row>
    <row r="3227" spans="12:14" x14ac:dyDescent="0.25">
      <c r="L3227" s="22">
        <v>3199</v>
      </c>
      <c r="M3227" s="6">
        <f t="shared" si="157"/>
        <v>0.31990000000000002</v>
      </c>
      <c r="N3227" s="7">
        <f t="shared" si="156"/>
        <v>45.320215490985241</v>
      </c>
    </row>
    <row r="3228" spans="12:14" x14ac:dyDescent="0.25">
      <c r="L3228" s="22">
        <v>3200</v>
      </c>
      <c r="M3228" s="6">
        <f t="shared" si="157"/>
        <v>0.32</v>
      </c>
      <c r="N3228" s="7">
        <f t="shared" si="156"/>
        <v>45.323012008854917</v>
      </c>
    </row>
    <row r="3229" spans="12:14" x14ac:dyDescent="0.25">
      <c r="L3229" s="22">
        <v>3201</v>
      </c>
      <c r="M3229" s="6">
        <f t="shared" si="157"/>
        <v>0.3201</v>
      </c>
      <c r="N3229" s="7">
        <f t="shared" ref="N3229:N3292" si="158">_xlfn.NORM.INV(M3229,$B$4,$E$4)</f>
        <v>45.325808161008005</v>
      </c>
    </row>
    <row r="3230" spans="12:14" x14ac:dyDescent="0.25">
      <c r="L3230" s="22">
        <v>3202</v>
      </c>
      <c r="M3230" s="6">
        <f t="shared" ref="M3230:M3293" si="159">$L3230/(9999+1)</f>
        <v>0.32019999999999998</v>
      </c>
      <c r="N3230" s="7">
        <f t="shared" si="158"/>
        <v>45.328603947758701</v>
      </c>
    </row>
    <row r="3231" spans="12:14" x14ac:dyDescent="0.25">
      <c r="L3231" s="22">
        <v>3203</v>
      </c>
      <c r="M3231" s="6">
        <f t="shared" si="159"/>
        <v>0.32029999999999997</v>
      </c>
      <c r="N3231" s="7">
        <f t="shared" si="158"/>
        <v>45.331399369420971</v>
      </c>
    </row>
    <row r="3232" spans="12:14" x14ac:dyDescent="0.25">
      <c r="L3232" s="22">
        <v>3204</v>
      </c>
      <c r="M3232" s="6">
        <f t="shared" si="159"/>
        <v>0.32040000000000002</v>
      </c>
      <c r="N3232" s="7">
        <f t="shared" si="158"/>
        <v>45.334194426308542</v>
      </c>
    </row>
    <row r="3233" spans="12:14" x14ac:dyDescent="0.25">
      <c r="L3233" s="22">
        <v>3205</v>
      </c>
      <c r="M3233" s="6">
        <f t="shared" si="159"/>
        <v>0.32050000000000001</v>
      </c>
      <c r="N3233" s="7">
        <f t="shared" si="158"/>
        <v>45.336989118734891</v>
      </c>
    </row>
    <row r="3234" spans="12:14" x14ac:dyDescent="0.25">
      <c r="L3234" s="22">
        <v>3206</v>
      </c>
      <c r="M3234" s="6">
        <f t="shared" si="159"/>
        <v>0.3206</v>
      </c>
      <c r="N3234" s="7">
        <f t="shared" si="158"/>
        <v>45.339783447013289</v>
      </c>
    </row>
    <row r="3235" spans="12:14" x14ac:dyDescent="0.25">
      <c r="L3235" s="22">
        <v>3207</v>
      </c>
      <c r="M3235" s="6">
        <f t="shared" si="159"/>
        <v>0.32069999999999999</v>
      </c>
      <c r="N3235" s="7">
        <f t="shared" si="158"/>
        <v>45.342577411456737</v>
      </c>
    </row>
    <row r="3236" spans="12:14" x14ac:dyDescent="0.25">
      <c r="L3236" s="22">
        <v>3208</v>
      </c>
      <c r="M3236" s="6">
        <f t="shared" si="159"/>
        <v>0.32079999999999997</v>
      </c>
      <c r="N3236" s="7">
        <f t="shared" si="158"/>
        <v>45.345371012378024</v>
      </c>
    </row>
    <row r="3237" spans="12:14" x14ac:dyDescent="0.25">
      <c r="L3237" s="22">
        <v>3209</v>
      </c>
      <c r="M3237" s="6">
        <f t="shared" si="159"/>
        <v>0.32090000000000002</v>
      </c>
      <c r="N3237" s="7">
        <f t="shared" si="158"/>
        <v>45.348164250089695</v>
      </c>
    </row>
    <row r="3238" spans="12:14" x14ac:dyDescent="0.25">
      <c r="L3238" s="22">
        <v>3210</v>
      </c>
      <c r="M3238" s="6">
        <f t="shared" si="159"/>
        <v>0.32100000000000001</v>
      </c>
      <c r="N3238" s="7">
        <f t="shared" si="158"/>
        <v>45.350957124904056</v>
      </c>
    </row>
    <row r="3239" spans="12:14" x14ac:dyDescent="0.25">
      <c r="L3239" s="22">
        <v>3211</v>
      </c>
      <c r="M3239" s="6">
        <f t="shared" si="159"/>
        <v>0.3211</v>
      </c>
      <c r="N3239" s="7">
        <f t="shared" si="158"/>
        <v>45.353749637133177</v>
      </c>
    </row>
    <row r="3240" spans="12:14" x14ac:dyDescent="0.25">
      <c r="L3240" s="22">
        <v>3212</v>
      </c>
      <c r="M3240" s="6">
        <f t="shared" si="159"/>
        <v>0.32119999999999999</v>
      </c>
      <c r="N3240" s="7">
        <f t="shared" si="158"/>
        <v>45.356541787088915</v>
      </c>
    </row>
    <row r="3241" spans="12:14" x14ac:dyDescent="0.25">
      <c r="L3241" s="22">
        <v>3213</v>
      </c>
      <c r="M3241" s="6">
        <f t="shared" si="159"/>
        <v>0.32129999999999997</v>
      </c>
      <c r="N3241" s="7">
        <f t="shared" si="158"/>
        <v>45.359333575082857</v>
      </c>
    </row>
    <row r="3242" spans="12:14" x14ac:dyDescent="0.25">
      <c r="L3242" s="22">
        <v>3214</v>
      </c>
      <c r="M3242" s="6">
        <f t="shared" si="159"/>
        <v>0.32140000000000002</v>
      </c>
      <c r="N3242" s="7">
        <f t="shared" si="158"/>
        <v>45.362125001426385</v>
      </c>
    </row>
    <row r="3243" spans="12:14" x14ac:dyDescent="0.25">
      <c r="L3243" s="22">
        <v>3215</v>
      </c>
      <c r="M3243" s="6">
        <f t="shared" si="159"/>
        <v>0.32150000000000001</v>
      </c>
      <c r="N3243" s="7">
        <f t="shared" si="158"/>
        <v>45.364916066430638</v>
      </c>
    </row>
    <row r="3244" spans="12:14" x14ac:dyDescent="0.25">
      <c r="L3244" s="22">
        <v>3216</v>
      </c>
      <c r="M3244" s="6">
        <f t="shared" si="159"/>
        <v>0.3216</v>
      </c>
      <c r="N3244" s="7">
        <f t="shared" si="158"/>
        <v>45.367706770406507</v>
      </c>
    </row>
    <row r="3245" spans="12:14" x14ac:dyDescent="0.25">
      <c r="L3245" s="22">
        <v>3217</v>
      </c>
      <c r="M3245" s="6">
        <f t="shared" si="159"/>
        <v>0.32169999999999999</v>
      </c>
      <c r="N3245" s="7">
        <f t="shared" si="158"/>
        <v>45.370497113664683</v>
      </c>
    </row>
    <row r="3246" spans="12:14" x14ac:dyDescent="0.25">
      <c r="L3246" s="22">
        <v>3218</v>
      </c>
      <c r="M3246" s="6">
        <f t="shared" si="159"/>
        <v>0.32179999999999997</v>
      </c>
      <c r="N3246" s="7">
        <f t="shared" si="158"/>
        <v>45.373287096515597</v>
      </c>
    </row>
    <row r="3247" spans="12:14" x14ac:dyDescent="0.25">
      <c r="L3247" s="22">
        <v>3219</v>
      </c>
      <c r="M3247" s="6">
        <f t="shared" si="159"/>
        <v>0.32190000000000002</v>
      </c>
      <c r="N3247" s="7">
        <f t="shared" si="158"/>
        <v>45.376076719269456</v>
      </c>
    </row>
    <row r="3248" spans="12:14" x14ac:dyDescent="0.25">
      <c r="L3248" s="22">
        <v>3220</v>
      </c>
      <c r="M3248" s="6">
        <f t="shared" si="159"/>
        <v>0.32200000000000001</v>
      </c>
      <c r="N3248" s="7">
        <f t="shared" si="158"/>
        <v>45.378865982236228</v>
      </c>
    </row>
    <row r="3249" spans="12:14" x14ac:dyDescent="0.25">
      <c r="L3249" s="22">
        <v>3221</v>
      </c>
      <c r="M3249" s="6">
        <f t="shared" si="159"/>
        <v>0.3221</v>
      </c>
      <c r="N3249" s="7">
        <f t="shared" si="158"/>
        <v>45.381654885725659</v>
      </c>
    </row>
    <row r="3250" spans="12:14" x14ac:dyDescent="0.25">
      <c r="L3250" s="22">
        <v>3222</v>
      </c>
      <c r="M3250" s="6">
        <f t="shared" si="159"/>
        <v>0.32219999999999999</v>
      </c>
      <c r="N3250" s="7">
        <f t="shared" si="158"/>
        <v>45.384443430047263</v>
      </c>
    </row>
    <row r="3251" spans="12:14" x14ac:dyDescent="0.25">
      <c r="L3251" s="22">
        <v>3223</v>
      </c>
      <c r="M3251" s="6">
        <f t="shared" si="159"/>
        <v>0.32229999999999998</v>
      </c>
      <c r="N3251" s="7">
        <f t="shared" si="158"/>
        <v>45.387231615510323</v>
      </c>
    </row>
    <row r="3252" spans="12:14" x14ac:dyDescent="0.25">
      <c r="L3252" s="22">
        <v>3224</v>
      </c>
      <c r="M3252" s="6">
        <f t="shared" si="159"/>
        <v>0.32240000000000002</v>
      </c>
      <c r="N3252" s="7">
        <f t="shared" si="158"/>
        <v>45.390019442423878</v>
      </c>
    </row>
    <row r="3253" spans="12:14" x14ac:dyDescent="0.25">
      <c r="L3253" s="22">
        <v>3225</v>
      </c>
      <c r="M3253" s="6">
        <f t="shared" si="159"/>
        <v>0.32250000000000001</v>
      </c>
      <c r="N3253" s="7">
        <f t="shared" si="158"/>
        <v>45.392806911096748</v>
      </c>
    </row>
    <row r="3254" spans="12:14" x14ac:dyDescent="0.25">
      <c r="L3254" s="22">
        <v>3226</v>
      </c>
      <c r="M3254" s="6">
        <f t="shared" si="159"/>
        <v>0.3226</v>
      </c>
      <c r="N3254" s="7">
        <f t="shared" si="158"/>
        <v>45.395594021837525</v>
      </c>
    </row>
    <row r="3255" spans="12:14" x14ac:dyDescent="0.25">
      <c r="L3255" s="22">
        <v>3227</v>
      </c>
      <c r="M3255" s="6">
        <f t="shared" si="159"/>
        <v>0.32269999999999999</v>
      </c>
      <c r="N3255" s="7">
        <f t="shared" si="158"/>
        <v>45.39838077495456</v>
      </c>
    </row>
    <row r="3256" spans="12:14" x14ac:dyDescent="0.25">
      <c r="L3256" s="22">
        <v>3228</v>
      </c>
      <c r="M3256" s="6">
        <f t="shared" si="159"/>
        <v>0.32279999999999998</v>
      </c>
      <c r="N3256" s="7">
        <f t="shared" si="158"/>
        <v>45.401167170755983</v>
      </c>
    </row>
    <row r="3257" spans="12:14" x14ac:dyDescent="0.25">
      <c r="L3257" s="22">
        <v>3229</v>
      </c>
      <c r="M3257" s="6">
        <f t="shared" si="159"/>
        <v>0.32290000000000002</v>
      </c>
      <c r="N3257" s="7">
        <f t="shared" si="158"/>
        <v>45.403953209549698</v>
      </c>
    </row>
    <row r="3258" spans="12:14" x14ac:dyDescent="0.25">
      <c r="L3258" s="22">
        <v>3230</v>
      </c>
      <c r="M3258" s="6">
        <f t="shared" si="159"/>
        <v>0.32300000000000001</v>
      </c>
      <c r="N3258" s="7">
        <f t="shared" si="158"/>
        <v>45.406738891643371</v>
      </c>
    </row>
    <row r="3259" spans="12:14" x14ac:dyDescent="0.25">
      <c r="L3259" s="22">
        <v>3231</v>
      </c>
      <c r="M3259" s="6">
        <f t="shared" si="159"/>
        <v>0.3231</v>
      </c>
      <c r="N3259" s="7">
        <f t="shared" si="158"/>
        <v>45.40952421734444</v>
      </c>
    </row>
    <row r="3260" spans="12:14" x14ac:dyDescent="0.25">
      <c r="L3260" s="22">
        <v>3232</v>
      </c>
      <c r="M3260" s="6">
        <f t="shared" si="159"/>
        <v>0.32319999999999999</v>
      </c>
      <c r="N3260" s="7">
        <f t="shared" si="158"/>
        <v>45.412309186960115</v>
      </c>
    </row>
    <row r="3261" spans="12:14" x14ac:dyDescent="0.25">
      <c r="L3261" s="22">
        <v>3233</v>
      </c>
      <c r="M3261" s="6">
        <f t="shared" si="159"/>
        <v>0.32329999999999998</v>
      </c>
      <c r="N3261" s="7">
        <f t="shared" si="158"/>
        <v>45.415093800797379</v>
      </c>
    </row>
    <row r="3262" spans="12:14" x14ac:dyDescent="0.25">
      <c r="L3262" s="22">
        <v>3234</v>
      </c>
      <c r="M3262" s="6">
        <f t="shared" si="159"/>
        <v>0.32340000000000002</v>
      </c>
      <c r="N3262" s="7">
        <f t="shared" si="158"/>
        <v>45.417878059162994</v>
      </c>
    </row>
    <row r="3263" spans="12:14" x14ac:dyDescent="0.25">
      <c r="L3263" s="22">
        <v>3235</v>
      </c>
      <c r="M3263" s="6">
        <f t="shared" si="159"/>
        <v>0.32350000000000001</v>
      </c>
      <c r="N3263" s="7">
        <f t="shared" si="158"/>
        <v>45.420661962363482</v>
      </c>
    </row>
    <row r="3264" spans="12:14" x14ac:dyDescent="0.25">
      <c r="L3264" s="22">
        <v>3236</v>
      </c>
      <c r="M3264" s="6">
        <f t="shared" si="159"/>
        <v>0.3236</v>
      </c>
      <c r="N3264" s="7">
        <f t="shared" si="158"/>
        <v>45.423445510705143</v>
      </c>
    </row>
    <row r="3265" spans="12:14" x14ac:dyDescent="0.25">
      <c r="L3265" s="22">
        <v>3237</v>
      </c>
      <c r="M3265" s="6">
        <f t="shared" si="159"/>
        <v>0.32369999999999999</v>
      </c>
      <c r="N3265" s="7">
        <f t="shared" si="158"/>
        <v>45.426228704494051</v>
      </c>
    </row>
    <row r="3266" spans="12:14" x14ac:dyDescent="0.25">
      <c r="L3266" s="22">
        <v>3238</v>
      </c>
      <c r="M3266" s="6">
        <f t="shared" si="159"/>
        <v>0.32379999999999998</v>
      </c>
      <c r="N3266" s="7">
        <f t="shared" si="158"/>
        <v>45.429011544036051</v>
      </c>
    </row>
    <row r="3267" spans="12:14" x14ac:dyDescent="0.25">
      <c r="L3267" s="22">
        <v>3239</v>
      </c>
      <c r="M3267" s="6">
        <f t="shared" si="159"/>
        <v>0.32390000000000002</v>
      </c>
      <c r="N3267" s="7">
        <f t="shared" si="158"/>
        <v>45.431794029636769</v>
      </c>
    </row>
    <row r="3268" spans="12:14" x14ac:dyDescent="0.25">
      <c r="L3268" s="22">
        <v>3240</v>
      </c>
      <c r="M3268" s="6">
        <f t="shared" si="159"/>
        <v>0.32400000000000001</v>
      </c>
      <c r="N3268" s="7">
        <f t="shared" si="158"/>
        <v>45.434576161601598</v>
      </c>
    </row>
    <row r="3269" spans="12:14" x14ac:dyDescent="0.25">
      <c r="L3269" s="22">
        <v>3241</v>
      </c>
      <c r="M3269" s="6">
        <f t="shared" si="159"/>
        <v>0.3241</v>
      </c>
      <c r="N3269" s="7">
        <f t="shared" si="158"/>
        <v>45.437357940235692</v>
      </c>
    </row>
    <row r="3270" spans="12:14" x14ac:dyDescent="0.25">
      <c r="L3270" s="22">
        <v>3242</v>
      </c>
      <c r="M3270" s="6">
        <f t="shared" si="159"/>
        <v>0.32419999999999999</v>
      </c>
      <c r="N3270" s="7">
        <f t="shared" si="158"/>
        <v>45.440139365844011</v>
      </c>
    </row>
    <row r="3271" spans="12:14" x14ac:dyDescent="0.25">
      <c r="L3271" s="22">
        <v>3243</v>
      </c>
      <c r="M3271" s="6">
        <f t="shared" si="159"/>
        <v>0.32429999999999998</v>
      </c>
      <c r="N3271" s="7">
        <f t="shared" si="158"/>
        <v>45.442920438731264</v>
      </c>
    </row>
    <row r="3272" spans="12:14" x14ac:dyDescent="0.25">
      <c r="L3272" s="22">
        <v>3244</v>
      </c>
      <c r="M3272" s="6">
        <f t="shared" si="159"/>
        <v>0.32440000000000002</v>
      </c>
      <c r="N3272" s="7">
        <f t="shared" si="158"/>
        <v>45.445701159201946</v>
      </c>
    </row>
    <row r="3273" spans="12:14" x14ac:dyDescent="0.25">
      <c r="L3273" s="22">
        <v>3245</v>
      </c>
      <c r="M3273" s="6">
        <f t="shared" si="159"/>
        <v>0.32450000000000001</v>
      </c>
      <c r="N3273" s="7">
        <f t="shared" si="158"/>
        <v>45.448481527560311</v>
      </c>
    </row>
    <row r="3274" spans="12:14" x14ac:dyDescent="0.25">
      <c r="L3274" s="22">
        <v>3246</v>
      </c>
      <c r="M3274" s="6">
        <f t="shared" si="159"/>
        <v>0.3246</v>
      </c>
      <c r="N3274" s="7">
        <f t="shared" si="158"/>
        <v>45.451261544110416</v>
      </c>
    </row>
    <row r="3275" spans="12:14" x14ac:dyDescent="0.25">
      <c r="L3275" s="22">
        <v>3247</v>
      </c>
      <c r="M3275" s="6">
        <f t="shared" si="159"/>
        <v>0.32469999999999999</v>
      </c>
      <c r="N3275" s="7">
        <f t="shared" si="158"/>
        <v>45.454041209156074</v>
      </c>
    </row>
    <row r="3276" spans="12:14" x14ac:dyDescent="0.25">
      <c r="L3276" s="22">
        <v>3248</v>
      </c>
      <c r="M3276" s="6">
        <f t="shared" si="159"/>
        <v>0.32479999999999998</v>
      </c>
      <c r="N3276" s="7">
        <f t="shared" si="158"/>
        <v>45.456820523000886</v>
      </c>
    </row>
    <row r="3277" spans="12:14" x14ac:dyDescent="0.25">
      <c r="L3277" s="22">
        <v>3249</v>
      </c>
      <c r="M3277" s="6">
        <f t="shared" si="159"/>
        <v>0.32490000000000002</v>
      </c>
      <c r="N3277" s="7">
        <f t="shared" si="158"/>
        <v>45.45959948594821</v>
      </c>
    </row>
    <row r="3278" spans="12:14" x14ac:dyDescent="0.25">
      <c r="L3278" s="22">
        <v>3250</v>
      </c>
      <c r="M3278" s="6">
        <f t="shared" si="159"/>
        <v>0.32500000000000001</v>
      </c>
      <c r="N3278" s="7">
        <f t="shared" si="158"/>
        <v>45.462378098301201</v>
      </c>
    </row>
    <row r="3279" spans="12:14" x14ac:dyDescent="0.25">
      <c r="L3279" s="22">
        <v>3251</v>
      </c>
      <c r="M3279" s="6">
        <f t="shared" si="159"/>
        <v>0.3251</v>
      </c>
      <c r="N3279" s="7">
        <f t="shared" si="158"/>
        <v>45.465156360362791</v>
      </c>
    </row>
    <row r="3280" spans="12:14" x14ac:dyDescent="0.25">
      <c r="L3280" s="22">
        <v>3252</v>
      </c>
      <c r="M3280" s="6">
        <f t="shared" si="159"/>
        <v>0.32519999999999999</v>
      </c>
      <c r="N3280" s="7">
        <f t="shared" si="158"/>
        <v>45.46793427243567</v>
      </c>
    </row>
    <row r="3281" spans="12:14" x14ac:dyDescent="0.25">
      <c r="L3281" s="22">
        <v>3253</v>
      </c>
      <c r="M3281" s="6">
        <f t="shared" si="159"/>
        <v>0.32529999999999998</v>
      </c>
      <c r="N3281" s="7">
        <f t="shared" si="158"/>
        <v>45.470711834822325</v>
      </c>
    </row>
    <row r="3282" spans="12:14" x14ac:dyDescent="0.25">
      <c r="L3282" s="22">
        <v>3254</v>
      </c>
      <c r="M3282" s="6">
        <f t="shared" si="159"/>
        <v>0.32540000000000002</v>
      </c>
      <c r="N3282" s="7">
        <f t="shared" si="158"/>
        <v>45.473489047825012</v>
      </c>
    </row>
    <row r="3283" spans="12:14" x14ac:dyDescent="0.25">
      <c r="L3283" s="22">
        <v>3255</v>
      </c>
      <c r="M3283" s="6">
        <f t="shared" si="159"/>
        <v>0.32550000000000001</v>
      </c>
      <c r="N3283" s="7">
        <f t="shared" si="158"/>
        <v>45.47626591174577</v>
      </c>
    </row>
    <row r="3284" spans="12:14" x14ac:dyDescent="0.25">
      <c r="L3284" s="22">
        <v>3256</v>
      </c>
      <c r="M3284" s="6">
        <f t="shared" si="159"/>
        <v>0.3256</v>
      </c>
      <c r="N3284" s="7">
        <f t="shared" si="158"/>
        <v>45.479042426886402</v>
      </c>
    </row>
    <row r="3285" spans="12:14" x14ac:dyDescent="0.25">
      <c r="L3285" s="22">
        <v>3257</v>
      </c>
      <c r="M3285" s="6">
        <f t="shared" si="159"/>
        <v>0.32569999999999999</v>
      </c>
      <c r="N3285" s="7">
        <f t="shared" si="158"/>
        <v>45.48181859354851</v>
      </c>
    </row>
    <row r="3286" spans="12:14" x14ac:dyDescent="0.25">
      <c r="L3286" s="22">
        <v>3258</v>
      </c>
      <c r="M3286" s="6">
        <f t="shared" si="159"/>
        <v>0.32579999999999998</v>
      </c>
      <c r="N3286" s="7">
        <f t="shared" si="158"/>
        <v>45.484594412033459</v>
      </c>
    </row>
    <row r="3287" spans="12:14" x14ac:dyDescent="0.25">
      <c r="L3287" s="22">
        <v>3259</v>
      </c>
      <c r="M3287" s="6">
        <f t="shared" si="159"/>
        <v>0.32590000000000002</v>
      </c>
      <c r="N3287" s="7">
        <f t="shared" si="158"/>
        <v>45.487369882642412</v>
      </c>
    </row>
    <row r="3288" spans="12:14" x14ac:dyDescent="0.25">
      <c r="L3288" s="22">
        <v>3260</v>
      </c>
      <c r="M3288" s="6">
        <f t="shared" si="159"/>
        <v>0.32600000000000001</v>
      </c>
      <c r="N3288" s="7">
        <f t="shared" si="158"/>
        <v>45.490145005676297</v>
      </c>
    </row>
    <row r="3289" spans="12:14" x14ac:dyDescent="0.25">
      <c r="L3289" s="22">
        <v>3261</v>
      </c>
      <c r="M3289" s="6">
        <f t="shared" si="159"/>
        <v>0.3261</v>
      </c>
      <c r="N3289" s="7">
        <f t="shared" si="158"/>
        <v>45.492919781435809</v>
      </c>
    </row>
    <row r="3290" spans="12:14" x14ac:dyDescent="0.25">
      <c r="L3290" s="22">
        <v>3262</v>
      </c>
      <c r="M3290" s="6">
        <f t="shared" si="159"/>
        <v>0.32619999999999999</v>
      </c>
      <c r="N3290" s="7">
        <f t="shared" si="158"/>
        <v>45.495694210221458</v>
      </c>
    </row>
    <row r="3291" spans="12:14" x14ac:dyDescent="0.25">
      <c r="L3291" s="22">
        <v>3263</v>
      </c>
      <c r="M3291" s="6">
        <f t="shared" si="159"/>
        <v>0.32629999999999998</v>
      </c>
      <c r="N3291" s="7">
        <f t="shared" si="158"/>
        <v>45.498468292333506</v>
      </c>
    </row>
    <row r="3292" spans="12:14" x14ac:dyDescent="0.25">
      <c r="L3292" s="22">
        <v>3264</v>
      </c>
      <c r="M3292" s="6">
        <f t="shared" si="159"/>
        <v>0.32640000000000002</v>
      </c>
      <c r="N3292" s="7">
        <f t="shared" si="158"/>
        <v>45.501242028072014</v>
      </c>
    </row>
    <row r="3293" spans="12:14" x14ac:dyDescent="0.25">
      <c r="L3293" s="22">
        <v>3265</v>
      </c>
      <c r="M3293" s="6">
        <f t="shared" si="159"/>
        <v>0.32650000000000001</v>
      </c>
      <c r="N3293" s="7">
        <f t="shared" ref="N3293:N3356" si="160">_xlfn.NORM.INV(M3293,$B$4,$E$4)</f>
        <v>45.504015417736795</v>
      </c>
    </row>
    <row r="3294" spans="12:14" x14ac:dyDescent="0.25">
      <c r="L3294" s="22">
        <v>3266</v>
      </c>
      <c r="M3294" s="6">
        <f t="shared" ref="M3294:M3357" si="161">$L3294/(9999+1)</f>
        <v>0.3266</v>
      </c>
      <c r="N3294" s="7">
        <f t="shared" si="160"/>
        <v>45.506788461627487</v>
      </c>
    </row>
    <row r="3295" spans="12:14" x14ac:dyDescent="0.25">
      <c r="L3295" s="22">
        <v>3267</v>
      </c>
      <c r="M3295" s="6">
        <f t="shared" si="161"/>
        <v>0.32669999999999999</v>
      </c>
      <c r="N3295" s="7">
        <f t="shared" si="160"/>
        <v>45.509561160043475</v>
      </c>
    </row>
    <row r="3296" spans="12:14" x14ac:dyDescent="0.25">
      <c r="L3296" s="22">
        <v>3268</v>
      </c>
      <c r="M3296" s="6">
        <f t="shared" si="161"/>
        <v>0.32679999999999998</v>
      </c>
      <c r="N3296" s="7">
        <f t="shared" si="160"/>
        <v>45.512333513283934</v>
      </c>
    </row>
    <row r="3297" spans="12:14" x14ac:dyDescent="0.25">
      <c r="L3297" s="22">
        <v>3269</v>
      </c>
      <c r="M3297" s="6">
        <f t="shared" si="161"/>
        <v>0.32690000000000002</v>
      </c>
      <c r="N3297" s="7">
        <f t="shared" si="160"/>
        <v>45.515105521647833</v>
      </c>
    </row>
    <row r="3298" spans="12:14" x14ac:dyDescent="0.25">
      <c r="L3298" s="22">
        <v>3270</v>
      </c>
      <c r="M3298" s="6">
        <f t="shared" si="161"/>
        <v>0.32700000000000001</v>
      </c>
      <c r="N3298" s="7">
        <f t="shared" si="160"/>
        <v>45.517877185433903</v>
      </c>
    </row>
    <row r="3299" spans="12:14" x14ac:dyDescent="0.25">
      <c r="L3299" s="22">
        <v>3271</v>
      </c>
      <c r="M3299" s="6">
        <f t="shared" si="161"/>
        <v>0.3271</v>
      </c>
      <c r="N3299" s="7">
        <f t="shared" si="160"/>
        <v>45.520648504940681</v>
      </c>
    </row>
    <row r="3300" spans="12:14" x14ac:dyDescent="0.25">
      <c r="L3300" s="22">
        <v>3272</v>
      </c>
      <c r="M3300" s="6">
        <f t="shared" si="161"/>
        <v>0.32719999999999999</v>
      </c>
      <c r="N3300" s="7">
        <f t="shared" si="160"/>
        <v>45.523419480466472</v>
      </c>
    </row>
    <row r="3301" spans="12:14" x14ac:dyDescent="0.25">
      <c r="L3301" s="22">
        <v>3273</v>
      </c>
      <c r="M3301" s="6">
        <f t="shared" si="161"/>
        <v>0.32729999999999998</v>
      </c>
      <c r="N3301" s="7">
        <f t="shared" si="160"/>
        <v>45.526190112309365</v>
      </c>
    </row>
    <row r="3302" spans="12:14" x14ac:dyDescent="0.25">
      <c r="L3302" s="22">
        <v>3274</v>
      </c>
      <c r="M3302" s="6">
        <f t="shared" si="161"/>
        <v>0.32740000000000002</v>
      </c>
      <c r="N3302" s="7">
        <f t="shared" si="160"/>
        <v>45.528960400767232</v>
      </c>
    </row>
    <row r="3303" spans="12:14" x14ac:dyDescent="0.25">
      <c r="L3303" s="22">
        <v>3275</v>
      </c>
      <c r="M3303" s="6">
        <f t="shared" si="161"/>
        <v>0.32750000000000001</v>
      </c>
      <c r="N3303" s="7">
        <f t="shared" si="160"/>
        <v>45.531730346137742</v>
      </c>
    </row>
    <row r="3304" spans="12:14" x14ac:dyDescent="0.25">
      <c r="L3304" s="22">
        <v>3276</v>
      </c>
      <c r="M3304" s="6">
        <f t="shared" si="161"/>
        <v>0.3276</v>
      </c>
      <c r="N3304" s="7">
        <f t="shared" si="160"/>
        <v>45.534499948718327</v>
      </c>
    </row>
    <row r="3305" spans="12:14" x14ac:dyDescent="0.25">
      <c r="L3305" s="22">
        <v>3277</v>
      </c>
      <c r="M3305" s="6">
        <f t="shared" si="161"/>
        <v>0.32769999999999999</v>
      </c>
      <c r="N3305" s="7">
        <f t="shared" si="160"/>
        <v>45.537269208806222</v>
      </c>
    </row>
    <row r="3306" spans="12:14" x14ac:dyDescent="0.25">
      <c r="L3306" s="22">
        <v>3278</v>
      </c>
      <c r="M3306" s="6">
        <f t="shared" si="161"/>
        <v>0.32779999999999998</v>
      </c>
      <c r="N3306" s="7">
        <f t="shared" si="160"/>
        <v>45.540038126698434</v>
      </c>
    </row>
    <row r="3307" spans="12:14" x14ac:dyDescent="0.25">
      <c r="L3307" s="22">
        <v>3279</v>
      </c>
      <c r="M3307" s="6">
        <f t="shared" si="161"/>
        <v>0.32790000000000002</v>
      </c>
      <c r="N3307" s="7">
        <f t="shared" si="160"/>
        <v>45.54280670269177</v>
      </c>
    </row>
    <row r="3308" spans="12:14" x14ac:dyDescent="0.25">
      <c r="L3308" s="22">
        <v>3280</v>
      </c>
      <c r="M3308" s="6">
        <f t="shared" si="161"/>
        <v>0.32800000000000001</v>
      </c>
      <c r="N3308" s="7">
        <f t="shared" si="160"/>
        <v>45.545574937082804</v>
      </c>
    </row>
    <row r="3309" spans="12:14" x14ac:dyDescent="0.25">
      <c r="L3309" s="22">
        <v>3281</v>
      </c>
      <c r="M3309" s="6">
        <f t="shared" si="161"/>
        <v>0.3281</v>
      </c>
      <c r="N3309" s="7">
        <f t="shared" si="160"/>
        <v>45.548342830167904</v>
      </c>
    </row>
    <row r="3310" spans="12:14" x14ac:dyDescent="0.25">
      <c r="L3310" s="22">
        <v>3282</v>
      </c>
      <c r="M3310" s="6">
        <f t="shared" si="161"/>
        <v>0.32819999999999999</v>
      </c>
      <c r="N3310" s="7">
        <f t="shared" si="160"/>
        <v>45.551110382243223</v>
      </c>
    </row>
    <row r="3311" spans="12:14" x14ac:dyDescent="0.25">
      <c r="L3311" s="22">
        <v>3283</v>
      </c>
      <c r="M3311" s="6">
        <f t="shared" si="161"/>
        <v>0.32829999999999998</v>
      </c>
      <c r="N3311" s="7">
        <f t="shared" si="160"/>
        <v>45.55387759360471</v>
      </c>
    </row>
    <row r="3312" spans="12:14" x14ac:dyDescent="0.25">
      <c r="L3312" s="22">
        <v>3284</v>
      </c>
      <c r="M3312" s="6">
        <f t="shared" si="161"/>
        <v>0.32840000000000003</v>
      </c>
      <c r="N3312" s="7">
        <f t="shared" si="160"/>
        <v>45.556644464548086</v>
      </c>
    </row>
    <row r="3313" spans="12:14" x14ac:dyDescent="0.25">
      <c r="L3313" s="22">
        <v>3285</v>
      </c>
      <c r="M3313" s="6">
        <f t="shared" si="161"/>
        <v>0.32850000000000001</v>
      </c>
      <c r="N3313" s="7">
        <f t="shared" si="160"/>
        <v>45.559410995368857</v>
      </c>
    </row>
    <row r="3314" spans="12:14" x14ac:dyDescent="0.25">
      <c r="L3314" s="22">
        <v>3286</v>
      </c>
      <c r="M3314" s="6">
        <f t="shared" si="161"/>
        <v>0.3286</v>
      </c>
      <c r="N3314" s="7">
        <f t="shared" si="160"/>
        <v>45.562177186362327</v>
      </c>
    </row>
    <row r="3315" spans="12:14" x14ac:dyDescent="0.25">
      <c r="L3315" s="22">
        <v>3287</v>
      </c>
      <c r="M3315" s="6">
        <f t="shared" si="161"/>
        <v>0.32869999999999999</v>
      </c>
      <c r="N3315" s="7">
        <f t="shared" si="160"/>
        <v>45.564943037823589</v>
      </c>
    </row>
    <row r="3316" spans="12:14" x14ac:dyDescent="0.25">
      <c r="L3316" s="22">
        <v>3288</v>
      </c>
      <c r="M3316" s="6">
        <f t="shared" si="161"/>
        <v>0.32879999999999998</v>
      </c>
      <c r="N3316" s="7">
        <f t="shared" si="160"/>
        <v>45.567708550047513</v>
      </c>
    </row>
    <row r="3317" spans="12:14" x14ac:dyDescent="0.25">
      <c r="L3317" s="22">
        <v>3289</v>
      </c>
      <c r="M3317" s="6">
        <f t="shared" si="161"/>
        <v>0.32890000000000003</v>
      </c>
      <c r="N3317" s="7">
        <f t="shared" si="160"/>
        <v>45.57047372332876</v>
      </c>
    </row>
    <row r="3318" spans="12:14" x14ac:dyDescent="0.25">
      <c r="L3318" s="22">
        <v>3290</v>
      </c>
      <c r="M3318" s="6">
        <f t="shared" si="161"/>
        <v>0.32900000000000001</v>
      </c>
      <c r="N3318" s="7">
        <f t="shared" si="160"/>
        <v>45.573238557961787</v>
      </c>
    </row>
    <row r="3319" spans="12:14" x14ac:dyDescent="0.25">
      <c r="L3319" s="22">
        <v>3291</v>
      </c>
      <c r="M3319" s="6">
        <f t="shared" si="161"/>
        <v>0.3291</v>
      </c>
      <c r="N3319" s="7">
        <f t="shared" si="160"/>
        <v>45.576003054240822</v>
      </c>
    </row>
    <row r="3320" spans="12:14" x14ac:dyDescent="0.25">
      <c r="L3320" s="22">
        <v>3292</v>
      </c>
      <c r="M3320" s="6">
        <f t="shared" si="161"/>
        <v>0.32919999999999999</v>
      </c>
      <c r="N3320" s="7">
        <f t="shared" si="160"/>
        <v>45.578767212459901</v>
      </c>
    </row>
    <row r="3321" spans="12:14" x14ac:dyDescent="0.25">
      <c r="L3321" s="22">
        <v>3293</v>
      </c>
      <c r="M3321" s="6">
        <f t="shared" si="161"/>
        <v>0.32929999999999998</v>
      </c>
      <c r="N3321" s="7">
        <f t="shared" si="160"/>
        <v>45.581531032912835</v>
      </c>
    </row>
    <row r="3322" spans="12:14" x14ac:dyDescent="0.25">
      <c r="L3322" s="22">
        <v>3294</v>
      </c>
      <c r="M3322" s="6">
        <f t="shared" si="161"/>
        <v>0.32940000000000003</v>
      </c>
      <c r="N3322" s="7">
        <f t="shared" si="160"/>
        <v>45.584294515893227</v>
      </c>
    </row>
    <row r="3323" spans="12:14" x14ac:dyDescent="0.25">
      <c r="L3323" s="22">
        <v>3295</v>
      </c>
      <c r="M3323" s="6">
        <f t="shared" si="161"/>
        <v>0.32950000000000002</v>
      </c>
      <c r="N3323" s="7">
        <f t="shared" si="160"/>
        <v>45.58705766169448</v>
      </c>
    </row>
    <row r="3324" spans="12:14" x14ac:dyDescent="0.25">
      <c r="L3324" s="22">
        <v>3296</v>
      </c>
      <c r="M3324" s="6">
        <f t="shared" si="161"/>
        <v>0.3296</v>
      </c>
      <c r="N3324" s="7">
        <f t="shared" si="160"/>
        <v>45.589820470609766</v>
      </c>
    </row>
    <row r="3325" spans="12:14" x14ac:dyDescent="0.25">
      <c r="L3325" s="22">
        <v>3297</v>
      </c>
      <c r="M3325" s="6">
        <f t="shared" si="161"/>
        <v>0.32969999999999999</v>
      </c>
      <c r="N3325" s="7">
        <f t="shared" si="160"/>
        <v>45.592582942932069</v>
      </c>
    </row>
    <row r="3326" spans="12:14" x14ac:dyDescent="0.25">
      <c r="L3326" s="22">
        <v>3298</v>
      </c>
      <c r="M3326" s="6">
        <f t="shared" si="161"/>
        <v>0.32979999999999998</v>
      </c>
      <c r="N3326" s="7">
        <f t="shared" si="160"/>
        <v>45.595345078954153</v>
      </c>
    </row>
    <row r="3327" spans="12:14" x14ac:dyDescent="0.25">
      <c r="L3327" s="22">
        <v>3299</v>
      </c>
      <c r="M3327" s="6">
        <f t="shared" si="161"/>
        <v>0.32990000000000003</v>
      </c>
      <c r="N3327" s="7">
        <f t="shared" si="160"/>
        <v>45.598106878968572</v>
      </c>
    </row>
    <row r="3328" spans="12:14" x14ac:dyDescent="0.25">
      <c r="L3328" s="22">
        <v>3300</v>
      </c>
      <c r="M3328" s="6">
        <f t="shared" si="161"/>
        <v>0.33</v>
      </c>
      <c r="N3328" s="7">
        <f t="shared" si="160"/>
        <v>45.600868343267663</v>
      </c>
    </row>
    <row r="3329" spans="12:14" x14ac:dyDescent="0.25">
      <c r="L3329" s="22">
        <v>3301</v>
      </c>
      <c r="M3329" s="6">
        <f t="shared" si="161"/>
        <v>0.3301</v>
      </c>
      <c r="N3329" s="7">
        <f t="shared" si="160"/>
        <v>45.603629472143567</v>
      </c>
    </row>
    <row r="3330" spans="12:14" x14ac:dyDescent="0.25">
      <c r="L3330" s="22">
        <v>3302</v>
      </c>
      <c r="M3330" s="6">
        <f t="shared" si="161"/>
        <v>0.33019999999999999</v>
      </c>
      <c r="N3330" s="7">
        <f t="shared" si="160"/>
        <v>45.606390265888216</v>
      </c>
    </row>
    <row r="3331" spans="12:14" x14ac:dyDescent="0.25">
      <c r="L3331" s="22">
        <v>3303</v>
      </c>
      <c r="M3331" s="6">
        <f t="shared" si="161"/>
        <v>0.33029999999999998</v>
      </c>
      <c r="N3331" s="7">
        <f t="shared" si="160"/>
        <v>45.609150724793324</v>
      </c>
    </row>
    <row r="3332" spans="12:14" x14ac:dyDescent="0.25">
      <c r="L3332" s="22">
        <v>3304</v>
      </c>
      <c r="M3332" s="6">
        <f t="shared" si="161"/>
        <v>0.33040000000000003</v>
      </c>
      <c r="N3332" s="7">
        <f t="shared" si="160"/>
        <v>45.611910849150412</v>
      </c>
    </row>
    <row r="3333" spans="12:14" x14ac:dyDescent="0.25">
      <c r="L3333" s="22">
        <v>3305</v>
      </c>
      <c r="M3333" s="6">
        <f t="shared" si="161"/>
        <v>0.33050000000000002</v>
      </c>
      <c r="N3333" s="7">
        <f t="shared" si="160"/>
        <v>45.614670639250768</v>
      </c>
    </row>
    <row r="3334" spans="12:14" x14ac:dyDescent="0.25">
      <c r="L3334" s="22">
        <v>3306</v>
      </c>
      <c r="M3334" s="6">
        <f t="shared" si="161"/>
        <v>0.3306</v>
      </c>
      <c r="N3334" s="7">
        <f t="shared" si="160"/>
        <v>45.617430095385494</v>
      </c>
    </row>
    <row r="3335" spans="12:14" x14ac:dyDescent="0.25">
      <c r="L3335" s="22">
        <v>3307</v>
      </c>
      <c r="M3335" s="6">
        <f t="shared" si="161"/>
        <v>0.33069999999999999</v>
      </c>
      <c r="N3335" s="7">
        <f t="shared" si="160"/>
        <v>45.620189217845486</v>
      </c>
    </row>
    <row r="3336" spans="12:14" x14ac:dyDescent="0.25">
      <c r="L3336" s="22">
        <v>3308</v>
      </c>
      <c r="M3336" s="6">
        <f t="shared" si="161"/>
        <v>0.33079999999999998</v>
      </c>
      <c r="N3336" s="7">
        <f t="shared" si="160"/>
        <v>45.622948006921412</v>
      </c>
    </row>
    <row r="3337" spans="12:14" x14ac:dyDescent="0.25">
      <c r="L3337" s="22">
        <v>3309</v>
      </c>
      <c r="M3337" s="6">
        <f t="shared" si="161"/>
        <v>0.33090000000000003</v>
      </c>
      <c r="N3337" s="7">
        <f t="shared" si="160"/>
        <v>45.62570646290375</v>
      </c>
    </row>
    <row r="3338" spans="12:14" x14ac:dyDescent="0.25">
      <c r="L3338" s="22">
        <v>3310</v>
      </c>
      <c r="M3338" s="6">
        <f t="shared" si="161"/>
        <v>0.33100000000000002</v>
      </c>
      <c r="N3338" s="7">
        <f t="shared" si="160"/>
        <v>45.628464586082778</v>
      </c>
    </row>
    <row r="3339" spans="12:14" x14ac:dyDescent="0.25">
      <c r="L3339" s="22">
        <v>3311</v>
      </c>
      <c r="M3339" s="6">
        <f t="shared" si="161"/>
        <v>0.33110000000000001</v>
      </c>
      <c r="N3339" s="7">
        <f t="shared" si="160"/>
        <v>45.631222376748539</v>
      </c>
    </row>
    <row r="3340" spans="12:14" x14ac:dyDescent="0.25">
      <c r="L3340" s="22">
        <v>3312</v>
      </c>
      <c r="M3340" s="6">
        <f t="shared" si="161"/>
        <v>0.33119999999999999</v>
      </c>
      <c r="N3340" s="7">
        <f t="shared" si="160"/>
        <v>45.633979835190907</v>
      </c>
    </row>
    <row r="3341" spans="12:14" x14ac:dyDescent="0.25">
      <c r="L3341" s="22">
        <v>3313</v>
      </c>
      <c r="M3341" s="6">
        <f t="shared" si="161"/>
        <v>0.33129999999999998</v>
      </c>
      <c r="N3341" s="7">
        <f t="shared" si="160"/>
        <v>45.636736961699519</v>
      </c>
    </row>
    <row r="3342" spans="12:14" x14ac:dyDescent="0.25">
      <c r="L3342" s="22">
        <v>3314</v>
      </c>
      <c r="M3342" s="6">
        <f t="shared" si="161"/>
        <v>0.33139999999999997</v>
      </c>
      <c r="N3342" s="7">
        <f t="shared" si="160"/>
        <v>45.639493756563823</v>
      </c>
    </row>
    <row r="3343" spans="12:14" x14ac:dyDescent="0.25">
      <c r="L3343" s="22">
        <v>3315</v>
      </c>
      <c r="M3343" s="6">
        <f t="shared" si="161"/>
        <v>0.33150000000000002</v>
      </c>
      <c r="N3343" s="7">
        <f t="shared" si="160"/>
        <v>45.642250220073052</v>
      </c>
    </row>
    <row r="3344" spans="12:14" x14ac:dyDescent="0.25">
      <c r="L3344" s="22">
        <v>3316</v>
      </c>
      <c r="M3344" s="6">
        <f t="shared" si="161"/>
        <v>0.33160000000000001</v>
      </c>
      <c r="N3344" s="7">
        <f t="shared" si="160"/>
        <v>45.645006352516248</v>
      </c>
    </row>
    <row r="3345" spans="12:14" x14ac:dyDescent="0.25">
      <c r="L3345" s="22">
        <v>3317</v>
      </c>
      <c r="M3345" s="6">
        <f t="shared" si="161"/>
        <v>0.33169999999999999</v>
      </c>
      <c r="N3345" s="7">
        <f t="shared" si="160"/>
        <v>45.647762154182239</v>
      </c>
    </row>
    <row r="3346" spans="12:14" x14ac:dyDescent="0.25">
      <c r="L3346" s="22">
        <v>3318</v>
      </c>
      <c r="M3346" s="6">
        <f t="shared" si="161"/>
        <v>0.33179999999999998</v>
      </c>
      <c r="N3346" s="7">
        <f t="shared" si="160"/>
        <v>45.650517625359647</v>
      </c>
    </row>
    <row r="3347" spans="12:14" x14ac:dyDescent="0.25">
      <c r="L3347" s="22">
        <v>3319</v>
      </c>
      <c r="M3347" s="6">
        <f t="shared" si="161"/>
        <v>0.33189999999999997</v>
      </c>
      <c r="N3347" s="7">
        <f t="shared" si="160"/>
        <v>45.65327276633689</v>
      </c>
    </row>
    <row r="3348" spans="12:14" x14ac:dyDescent="0.25">
      <c r="L3348" s="22">
        <v>3320</v>
      </c>
      <c r="M3348" s="6">
        <f t="shared" si="161"/>
        <v>0.33200000000000002</v>
      </c>
      <c r="N3348" s="7">
        <f t="shared" si="160"/>
        <v>45.656027577402185</v>
      </c>
    </row>
    <row r="3349" spans="12:14" x14ac:dyDescent="0.25">
      <c r="L3349" s="22">
        <v>3321</v>
      </c>
      <c r="M3349" s="6">
        <f t="shared" si="161"/>
        <v>0.33210000000000001</v>
      </c>
      <c r="N3349" s="7">
        <f t="shared" si="160"/>
        <v>45.658782058843549</v>
      </c>
    </row>
    <row r="3350" spans="12:14" x14ac:dyDescent="0.25">
      <c r="L3350" s="22">
        <v>3322</v>
      </c>
      <c r="M3350" s="6">
        <f t="shared" si="161"/>
        <v>0.3322</v>
      </c>
      <c r="N3350" s="7">
        <f t="shared" si="160"/>
        <v>45.661536210948789</v>
      </c>
    </row>
    <row r="3351" spans="12:14" x14ac:dyDescent="0.25">
      <c r="L3351" s="22">
        <v>3323</v>
      </c>
      <c r="M3351" s="6">
        <f t="shared" si="161"/>
        <v>0.33229999999999998</v>
      </c>
      <c r="N3351" s="7">
        <f t="shared" si="160"/>
        <v>45.664290034005511</v>
      </c>
    </row>
    <row r="3352" spans="12:14" x14ac:dyDescent="0.25">
      <c r="L3352" s="22">
        <v>3324</v>
      </c>
      <c r="M3352" s="6">
        <f t="shared" si="161"/>
        <v>0.33239999999999997</v>
      </c>
      <c r="N3352" s="7">
        <f t="shared" si="160"/>
        <v>45.667043528301122</v>
      </c>
    </row>
    <row r="3353" spans="12:14" x14ac:dyDescent="0.25">
      <c r="L3353" s="22">
        <v>3325</v>
      </c>
      <c r="M3353" s="6">
        <f t="shared" si="161"/>
        <v>0.33250000000000002</v>
      </c>
      <c r="N3353" s="7">
        <f t="shared" si="160"/>
        <v>45.669796694122809</v>
      </c>
    </row>
    <row r="3354" spans="12:14" x14ac:dyDescent="0.25">
      <c r="L3354" s="22">
        <v>3326</v>
      </c>
      <c r="M3354" s="6">
        <f t="shared" si="161"/>
        <v>0.33260000000000001</v>
      </c>
      <c r="N3354" s="7">
        <f t="shared" si="160"/>
        <v>45.672549531757589</v>
      </c>
    </row>
    <row r="3355" spans="12:14" x14ac:dyDescent="0.25">
      <c r="L3355" s="22">
        <v>3327</v>
      </c>
      <c r="M3355" s="6">
        <f t="shared" si="161"/>
        <v>0.3327</v>
      </c>
      <c r="N3355" s="7">
        <f t="shared" si="160"/>
        <v>45.675302041492245</v>
      </c>
    </row>
    <row r="3356" spans="12:14" x14ac:dyDescent="0.25">
      <c r="L3356" s="22">
        <v>3328</v>
      </c>
      <c r="M3356" s="6">
        <f t="shared" si="161"/>
        <v>0.33279999999999998</v>
      </c>
      <c r="N3356" s="7">
        <f t="shared" si="160"/>
        <v>45.67805422361338</v>
      </c>
    </row>
    <row r="3357" spans="12:14" x14ac:dyDescent="0.25">
      <c r="L3357" s="22">
        <v>3329</v>
      </c>
      <c r="M3357" s="6">
        <f t="shared" si="161"/>
        <v>0.33289999999999997</v>
      </c>
      <c r="N3357" s="7">
        <f t="shared" ref="N3357:N3420" si="162">_xlfn.NORM.INV(M3357,$B$4,$E$4)</f>
        <v>45.680806078407379</v>
      </c>
    </row>
    <row r="3358" spans="12:14" x14ac:dyDescent="0.25">
      <c r="L3358" s="22">
        <v>3330</v>
      </c>
      <c r="M3358" s="6">
        <f t="shared" ref="M3358:M3421" si="163">$L3358/(9999+1)</f>
        <v>0.33300000000000002</v>
      </c>
      <c r="N3358" s="7">
        <f t="shared" si="162"/>
        <v>45.683557606160441</v>
      </c>
    </row>
    <row r="3359" spans="12:14" x14ac:dyDescent="0.25">
      <c r="L3359" s="22">
        <v>3331</v>
      </c>
      <c r="M3359" s="6">
        <f t="shared" si="163"/>
        <v>0.33310000000000001</v>
      </c>
      <c r="N3359" s="7">
        <f t="shared" si="162"/>
        <v>45.686308807158547</v>
      </c>
    </row>
    <row r="3360" spans="12:14" x14ac:dyDescent="0.25">
      <c r="L3360" s="22">
        <v>3332</v>
      </c>
      <c r="M3360" s="6">
        <f t="shared" si="163"/>
        <v>0.3332</v>
      </c>
      <c r="N3360" s="7">
        <f t="shared" si="162"/>
        <v>45.689059681687496</v>
      </c>
    </row>
    <row r="3361" spans="12:14" x14ac:dyDescent="0.25">
      <c r="L3361" s="22">
        <v>3333</v>
      </c>
      <c r="M3361" s="6">
        <f t="shared" si="163"/>
        <v>0.33329999999999999</v>
      </c>
      <c r="N3361" s="7">
        <f t="shared" si="162"/>
        <v>45.691810230032871</v>
      </c>
    </row>
    <row r="3362" spans="12:14" x14ac:dyDescent="0.25">
      <c r="L3362" s="22">
        <v>3334</v>
      </c>
      <c r="M3362" s="6">
        <f t="shared" si="163"/>
        <v>0.33339999999999997</v>
      </c>
      <c r="N3362" s="7">
        <f t="shared" si="162"/>
        <v>45.694560452480061</v>
      </c>
    </row>
    <row r="3363" spans="12:14" x14ac:dyDescent="0.25">
      <c r="L3363" s="22">
        <v>3335</v>
      </c>
      <c r="M3363" s="6">
        <f t="shared" si="163"/>
        <v>0.33350000000000002</v>
      </c>
      <c r="N3363" s="7">
        <f t="shared" si="162"/>
        <v>45.697310349314264</v>
      </c>
    </row>
    <row r="3364" spans="12:14" x14ac:dyDescent="0.25">
      <c r="L3364" s="22">
        <v>3336</v>
      </c>
      <c r="M3364" s="6">
        <f t="shared" si="163"/>
        <v>0.33360000000000001</v>
      </c>
      <c r="N3364" s="7">
        <f t="shared" si="162"/>
        <v>45.700059920820458</v>
      </c>
    </row>
    <row r="3365" spans="12:14" x14ac:dyDescent="0.25">
      <c r="L3365" s="22">
        <v>3337</v>
      </c>
      <c r="M3365" s="6">
        <f t="shared" si="163"/>
        <v>0.3337</v>
      </c>
      <c r="N3365" s="7">
        <f t="shared" si="162"/>
        <v>45.702809167283434</v>
      </c>
    </row>
    <row r="3366" spans="12:14" x14ac:dyDescent="0.25">
      <c r="L3366" s="22">
        <v>3338</v>
      </c>
      <c r="M3366" s="6">
        <f t="shared" si="163"/>
        <v>0.33379999999999999</v>
      </c>
      <c r="N3366" s="7">
        <f t="shared" si="162"/>
        <v>45.705558088987786</v>
      </c>
    </row>
    <row r="3367" spans="12:14" x14ac:dyDescent="0.25">
      <c r="L3367" s="22">
        <v>3339</v>
      </c>
      <c r="M3367" s="6">
        <f t="shared" si="163"/>
        <v>0.33389999999999997</v>
      </c>
      <c r="N3367" s="7">
        <f t="shared" si="162"/>
        <v>45.708306686217909</v>
      </c>
    </row>
    <row r="3368" spans="12:14" x14ac:dyDescent="0.25">
      <c r="L3368" s="22">
        <v>3340</v>
      </c>
      <c r="M3368" s="6">
        <f t="shared" si="163"/>
        <v>0.33400000000000002</v>
      </c>
      <c r="N3368" s="7">
        <f t="shared" si="162"/>
        <v>45.711054959257986</v>
      </c>
    </row>
    <row r="3369" spans="12:14" x14ac:dyDescent="0.25">
      <c r="L3369" s="22">
        <v>3341</v>
      </c>
      <c r="M3369" s="6">
        <f t="shared" si="163"/>
        <v>0.33410000000000001</v>
      </c>
      <c r="N3369" s="7">
        <f t="shared" si="162"/>
        <v>45.713802908392012</v>
      </c>
    </row>
    <row r="3370" spans="12:14" x14ac:dyDescent="0.25">
      <c r="L3370" s="22">
        <v>3342</v>
      </c>
      <c r="M3370" s="6">
        <f t="shared" si="163"/>
        <v>0.3342</v>
      </c>
      <c r="N3370" s="7">
        <f t="shared" si="162"/>
        <v>45.716550533903792</v>
      </c>
    </row>
    <row r="3371" spans="12:14" x14ac:dyDescent="0.25">
      <c r="L3371" s="22">
        <v>3343</v>
      </c>
      <c r="M3371" s="6">
        <f t="shared" si="163"/>
        <v>0.33429999999999999</v>
      </c>
      <c r="N3371" s="7">
        <f t="shared" si="162"/>
        <v>45.719297836076912</v>
      </c>
    </row>
    <row r="3372" spans="12:14" x14ac:dyDescent="0.25">
      <c r="L3372" s="22">
        <v>3344</v>
      </c>
      <c r="M3372" s="6">
        <f t="shared" si="163"/>
        <v>0.33439999999999998</v>
      </c>
      <c r="N3372" s="7">
        <f t="shared" si="162"/>
        <v>45.722044815194778</v>
      </c>
    </row>
    <row r="3373" spans="12:14" x14ac:dyDescent="0.25">
      <c r="L3373" s="22">
        <v>3345</v>
      </c>
      <c r="M3373" s="6">
        <f t="shared" si="163"/>
        <v>0.33450000000000002</v>
      </c>
      <c r="N3373" s="7">
        <f t="shared" si="162"/>
        <v>45.724791471540598</v>
      </c>
    </row>
    <row r="3374" spans="12:14" x14ac:dyDescent="0.25">
      <c r="L3374" s="22">
        <v>3346</v>
      </c>
      <c r="M3374" s="6">
        <f t="shared" si="163"/>
        <v>0.33460000000000001</v>
      </c>
      <c r="N3374" s="7">
        <f t="shared" si="162"/>
        <v>45.727537805397368</v>
      </c>
    </row>
    <row r="3375" spans="12:14" x14ac:dyDescent="0.25">
      <c r="L3375" s="22">
        <v>3347</v>
      </c>
      <c r="M3375" s="6">
        <f t="shared" si="163"/>
        <v>0.3347</v>
      </c>
      <c r="N3375" s="7">
        <f t="shared" si="162"/>
        <v>45.730283817047905</v>
      </c>
    </row>
    <row r="3376" spans="12:14" x14ac:dyDescent="0.25">
      <c r="L3376" s="22">
        <v>3348</v>
      </c>
      <c r="M3376" s="6">
        <f t="shared" si="163"/>
        <v>0.33479999999999999</v>
      </c>
      <c r="N3376" s="7">
        <f t="shared" si="162"/>
        <v>45.733029506774812</v>
      </c>
    </row>
    <row r="3377" spans="12:14" x14ac:dyDescent="0.25">
      <c r="L3377" s="22">
        <v>3349</v>
      </c>
      <c r="M3377" s="6">
        <f t="shared" si="163"/>
        <v>0.33489999999999998</v>
      </c>
      <c r="N3377" s="7">
        <f t="shared" si="162"/>
        <v>45.73577487486051</v>
      </c>
    </row>
    <row r="3378" spans="12:14" x14ac:dyDescent="0.25">
      <c r="L3378" s="22">
        <v>3350</v>
      </c>
      <c r="M3378" s="6">
        <f t="shared" si="163"/>
        <v>0.33500000000000002</v>
      </c>
      <c r="N3378" s="7">
        <f t="shared" si="162"/>
        <v>45.738519921587219</v>
      </c>
    </row>
    <row r="3379" spans="12:14" x14ac:dyDescent="0.25">
      <c r="L3379" s="22">
        <v>3351</v>
      </c>
      <c r="M3379" s="6">
        <f t="shared" si="163"/>
        <v>0.33510000000000001</v>
      </c>
      <c r="N3379" s="7">
        <f t="shared" si="162"/>
        <v>45.741264647236953</v>
      </c>
    </row>
    <row r="3380" spans="12:14" x14ac:dyDescent="0.25">
      <c r="L3380" s="22">
        <v>3352</v>
      </c>
      <c r="M3380" s="6">
        <f t="shared" si="163"/>
        <v>0.3352</v>
      </c>
      <c r="N3380" s="7">
        <f t="shared" si="162"/>
        <v>45.744009052091556</v>
      </c>
    </row>
    <row r="3381" spans="12:14" x14ac:dyDescent="0.25">
      <c r="L3381" s="22">
        <v>3353</v>
      </c>
      <c r="M3381" s="6">
        <f t="shared" si="163"/>
        <v>0.33529999999999999</v>
      </c>
      <c r="N3381" s="7">
        <f t="shared" si="162"/>
        <v>45.746753136432645</v>
      </c>
    </row>
    <row r="3382" spans="12:14" x14ac:dyDescent="0.25">
      <c r="L3382" s="22">
        <v>3354</v>
      </c>
      <c r="M3382" s="6">
        <f t="shared" si="163"/>
        <v>0.33539999999999998</v>
      </c>
      <c r="N3382" s="7">
        <f t="shared" si="162"/>
        <v>45.749496900541658</v>
      </c>
    </row>
    <row r="3383" spans="12:14" x14ac:dyDescent="0.25">
      <c r="L3383" s="22">
        <v>3355</v>
      </c>
      <c r="M3383" s="6">
        <f t="shared" si="163"/>
        <v>0.33550000000000002</v>
      </c>
      <c r="N3383" s="7">
        <f t="shared" si="162"/>
        <v>45.752240344699842</v>
      </c>
    </row>
    <row r="3384" spans="12:14" x14ac:dyDescent="0.25">
      <c r="L3384" s="22">
        <v>3356</v>
      </c>
      <c r="M3384" s="6">
        <f t="shared" si="163"/>
        <v>0.33560000000000001</v>
      </c>
      <c r="N3384" s="7">
        <f t="shared" si="162"/>
        <v>45.754983469188247</v>
      </c>
    </row>
    <row r="3385" spans="12:14" x14ac:dyDescent="0.25">
      <c r="L3385" s="22">
        <v>3357</v>
      </c>
      <c r="M3385" s="6">
        <f t="shared" si="163"/>
        <v>0.3357</v>
      </c>
      <c r="N3385" s="7">
        <f t="shared" si="162"/>
        <v>45.75772627428772</v>
      </c>
    </row>
    <row r="3386" spans="12:14" x14ac:dyDescent="0.25">
      <c r="L3386" s="22">
        <v>3358</v>
      </c>
      <c r="M3386" s="6">
        <f t="shared" si="163"/>
        <v>0.33579999999999999</v>
      </c>
      <c r="N3386" s="7">
        <f t="shared" si="162"/>
        <v>45.760468760278918</v>
      </c>
    </row>
    <row r="3387" spans="12:14" x14ac:dyDescent="0.25">
      <c r="L3387" s="22">
        <v>3359</v>
      </c>
      <c r="M3387" s="6">
        <f t="shared" si="163"/>
        <v>0.33589999999999998</v>
      </c>
      <c r="N3387" s="7">
        <f t="shared" si="162"/>
        <v>45.763210927442316</v>
      </c>
    </row>
    <row r="3388" spans="12:14" x14ac:dyDescent="0.25">
      <c r="L3388" s="22">
        <v>3360</v>
      </c>
      <c r="M3388" s="6">
        <f t="shared" si="163"/>
        <v>0.33600000000000002</v>
      </c>
      <c r="N3388" s="7">
        <f t="shared" si="162"/>
        <v>45.765952776058171</v>
      </c>
    </row>
    <row r="3389" spans="12:14" x14ac:dyDescent="0.25">
      <c r="L3389" s="22">
        <v>3361</v>
      </c>
      <c r="M3389" s="6">
        <f t="shared" si="163"/>
        <v>0.33610000000000001</v>
      </c>
      <c r="N3389" s="7">
        <f t="shared" si="162"/>
        <v>45.768694306406573</v>
      </c>
    </row>
    <row r="3390" spans="12:14" x14ac:dyDescent="0.25">
      <c r="L3390" s="22">
        <v>3362</v>
      </c>
      <c r="M3390" s="6">
        <f t="shared" si="163"/>
        <v>0.3362</v>
      </c>
      <c r="N3390" s="7">
        <f t="shared" si="162"/>
        <v>45.771435518767397</v>
      </c>
    </row>
    <row r="3391" spans="12:14" x14ac:dyDescent="0.25">
      <c r="L3391" s="22">
        <v>3363</v>
      </c>
      <c r="M3391" s="6">
        <f t="shared" si="163"/>
        <v>0.33629999999999999</v>
      </c>
      <c r="N3391" s="7">
        <f t="shared" si="162"/>
        <v>45.774176413420335</v>
      </c>
    </row>
    <row r="3392" spans="12:14" x14ac:dyDescent="0.25">
      <c r="L3392" s="22">
        <v>3364</v>
      </c>
      <c r="M3392" s="6">
        <f t="shared" si="163"/>
        <v>0.33639999999999998</v>
      </c>
      <c r="N3392" s="7">
        <f t="shared" si="162"/>
        <v>45.776916990644892</v>
      </c>
    </row>
    <row r="3393" spans="12:14" x14ac:dyDescent="0.25">
      <c r="L3393" s="22">
        <v>3365</v>
      </c>
      <c r="M3393" s="6">
        <f t="shared" si="163"/>
        <v>0.33650000000000002</v>
      </c>
      <c r="N3393" s="7">
        <f t="shared" si="162"/>
        <v>45.779657250720369</v>
      </c>
    </row>
    <row r="3394" spans="12:14" x14ac:dyDescent="0.25">
      <c r="L3394" s="22">
        <v>3366</v>
      </c>
      <c r="M3394" s="6">
        <f t="shared" si="163"/>
        <v>0.33660000000000001</v>
      </c>
      <c r="N3394" s="7">
        <f t="shared" si="162"/>
        <v>45.782397193925881</v>
      </c>
    </row>
    <row r="3395" spans="12:14" x14ac:dyDescent="0.25">
      <c r="L3395" s="22">
        <v>3367</v>
      </c>
      <c r="M3395" s="6">
        <f t="shared" si="163"/>
        <v>0.3367</v>
      </c>
      <c r="N3395" s="7">
        <f t="shared" si="162"/>
        <v>45.785136820540345</v>
      </c>
    </row>
    <row r="3396" spans="12:14" x14ac:dyDescent="0.25">
      <c r="L3396" s="22">
        <v>3368</v>
      </c>
      <c r="M3396" s="6">
        <f t="shared" si="163"/>
        <v>0.33679999999999999</v>
      </c>
      <c r="N3396" s="7">
        <f t="shared" si="162"/>
        <v>45.787876130842506</v>
      </c>
    </row>
    <row r="3397" spans="12:14" x14ac:dyDescent="0.25">
      <c r="L3397" s="22">
        <v>3369</v>
      </c>
      <c r="M3397" s="6">
        <f t="shared" si="163"/>
        <v>0.33689999999999998</v>
      </c>
      <c r="N3397" s="7">
        <f t="shared" si="162"/>
        <v>45.790615125110889</v>
      </c>
    </row>
    <row r="3398" spans="12:14" x14ac:dyDescent="0.25">
      <c r="L3398" s="22">
        <v>3370</v>
      </c>
      <c r="M3398" s="6">
        <f t="shared" si="163"/>
        <v>0.33700000000000002</v>
      </c>
      <c r="N3398" s="7">
        <f t="shared" si="162"/>
        <v>45.793353803623845</v>
      </c>
    </row>
    <row r="3399" spans="12:14" x14ac:dyDescent="0.25">
      <c r="L3399" s="22">
        <v>3371</v>
      </c>
      <c r="M3399" s="6">
        <f t="shared" si="163"/>
        <v>0.33710000000000001</v>
      </c>
      <c r="N3399" s="7">
        <f t="shared" si="162"/>
        <v>45.796092166659534</v>
      </c>
    </row>
    <row r="3400" spans="12:14" x14ac:dyDescent="0.25">
      <c r="L3400" s="22">
        <v>3372</v>
      </c>
      <c r="M3400" s="6">
        <f t="shared" si="163"/>
        <v>0.3372</v>
      </c>
      <c r="N3400" s="7">
        <f t="shared" si="162"/>
        <v>45.798830214495915</v>
      </c>
    </row>
    <row r="3401" spans="12:14" x14ac:dyDescent="0.25">
      <c r="L3401" s="22">
        <v>3373</v>
      </c>
      <c r="M3401" s="6">
        <f t="shared" si="163"/>
        <v>0.33729999999999999</v>
      </c>
      <c r="N3401" s="7">
        <f t="shared" si="162"/>
        <v>45.801567947410767</v>
      </c>
    </row>
    <row r="3402" spans="12:14" x14ac:dyDescent="0.25">
      <c r="L3402" s="22">
        <v>3374</v>
      </c>
      <c r="M3402" s="6">
        <f t="shared" si="163"/>
        <v>0.33739999999999998</v>
      </c>
      <c r="N3402" s="7">
        <f t="shared" si="162"/>
        <v>45.804305365681678</v>
      </c>
    </row>
    <row r="3403" spans="12:14" x14ac:dyDescent="0.25">
      <c r="L3403" s="22">
        <v>3375</v>
      </c>
      <c r="M3403" s="6">
        <f t="shared" si="163"/>
        <v>0.33750000000000002</v>
      </c>
      <c r="N3403" s="7">
        <f t="shared" si="162"/>
        <v>45.807042469586037</v>
      </c>
    </row>
    <row r="3404" spans="12:14" x14ac:dyDescent="0.25">
      <c r="L3404" s="22">
        <v>3376</v>
      </c>
      <c r="M3404" s="6">
        <f t="shared" si="163"/>
        <v>0.33760000000000001</v>
      </c>
      <c r="N3404" s="7">
        <f t="shared" si="162"/>
        <v>45.809779259401061</v>
      </c>
    </row>
    <row r="3405" spans="12:14" x14ac:dyDescent="0.25">
      <c r="L3405" s="22">
        <v>3377</v>
      </c>
      <c r="M3405" s="6">
        <f t="shared" si="163"/>
        <v>0.3377</v>
      </c>
      <c r="N3405" s="7">
        <f t="shared" si="162"/>
        <v>45.81251573540375</v>
      </c>
    </row>
    <row r="3406" spans="12:14" x14ac:dyDescent="0.25">
      <c r="L3406" s="22">
        <v>3378</v>
      </c>
      <c r="M3406" s="6">
        <f t="shared" si="163"/>
        <v>0.33779999999999999</v>
      </c>
      <c r="N3406" s="7">
        <f t="shared" si="162"/>
        <v>45.815251897870937</v>
      </c>
    </row>
    <row r="3407" spans="12:14" x14ac:dyDescent="0.25">
      <c r="L3407" s="22">
        <v>3379</v>
      </c>
      <c r="M3407" s="6">
        <f t="shared" si="163"/>
        <v>0.33789999999999998</v>
      </c>
      <c r="N3407" s="7">
        <f t="shared" si="162"/>
        <v>45.817987747079265</v>
      </c>
    </row>
    <row r="3408" spans="12:14" x14ac:dyDescent="0.25">
      <c r="L3408" s="22">
        <v>3380</v>
      </c>
      <c r="M3408" s="6">
        <f t="shared" si="163"/>
        <v>0.33800000000000002</v>
      </c>
      <c r="N3408" s="7">
        <f t="shared" si="162"/>
        <v>45.820723283305185</v>
      </c>
    </row>
    <row r="3409" spans="12:14" x14ac:dyDescent="0.25">
      <c r="L3409" s="22">
        <v>3381</v>
      </c>
      <c r="M3409" s="6">
        <f t="shared" si="163"/>
        <v>0.33810000000000001</v>
      </c>
      <c r="N3409" s="7">
        <f t="shared" si="162"/>
        <v>45.823458506824942</v>
      </c>
    </row>
    <row r="3410" spans="12:14" x14ac:dyDescent="0.25">
      <c r="L3410" s="22">
        <v>3382</v>
      </c>
      <c r="M3410" s="6">
        <f t="shared" si="163"/>
        <v>0.3382</v>
      </c>
      <c r="N3410" s="7">
        <f t="shared" si="162"/>
        <v>45.826193417914617</v>
      </c>
    </row>
    <row r="3411" spans="12:14" x14ac:dyDescent="0.25">
      <c r="L3411" s="22">
        <v>3383</v>
      </c>
      <c r="M3411" s="6">
        <f t="shared" si="163"/>
        <v>0.33829999999999999</v>
      </c>
      <c r="N3411" s="7">
        <f t="shared" si="162"/>
        <v>45.828928016850092</v>
      </c>
    </row>
    <row r="3412" spans="12:14" x14ac:dyDescent="0.25">
      <c r="L3412" s="22">
        <v>3384</v>
      </c>
      <c r="M3412" s="6">
        <f t="shared" si="163"/>
        <v>0.33839999999999998</v>
      </c>
      <c r="N3412" s="7">
        <f t="shared" si="162"/>
        <v>45.831662303907066</v>
      </c>
    </row>
    <row r="3413" spans="12:14" x14ac:dyDescent="0.25">
      <c r="L3413" s="22">
        <v>3385</v>
      </c>
      <c r="M3413" s="6">
        <f t="shared" si="163"/>
        <v>0.33850000000000002</v>
      </c>
      <c r="N3413" s="7">
        <f t="shared" si="162"/>
        <v>45.834396279361052</v>
      </c>
    </row>
    <row r="3414" spans="12:14" x14ac:dyDescent="0.25">
      <c r="L3414" s="22">
        <v>3386</v>
      </c>
      <c r="M3414" s="6">
        <f t="shared" si="163"/>
        <v>0.33860000000000001</v>
      </c>
      <c r="N3414" s="7">
        <f t="shared" si="162"/>
        <v>45.837129943487355</v>
      </c>
    </row>
    <row r="3415" spans="12:14" x14ac:dyDescent="0.25">
      <c r="L3415" s="22">
        <v>3387</v>
      </c>
      <c r="M3415" s="6">
        <f t="shared" si="163"/>
        <v>0.3387</v>
      </c>
      <c r="N3415" s="7">
        <f t="shared" si="162"/>
        <v>45.839863296561127</v>
      </c>
    </row>
    <row r="3416" spans="12:14" x14ac:dyDescent="0.25">
      <c r="L3416" s="22">
        <v>3388</v>
      </c>
      <c r="M3416" s="6">
        <f t="shared" si="163"/>
        <v>0.33879999999999999</v>
      </c>
      <c r="N3416" s="7">
        <f t="shared" si="162"/>
        <v>45.842596338857298</v>
      </c>
    </row>
    <row r="3417" spans="12:14" x14ac:dyDescent="0.25">
      <c r="L3417" s="22">
        <v>3389</v>
      </c>
      <c r="M3417" s="6">
        <f t="shared" si="163"/>
        <v>0.33889999999999998</v>
      </c>
      <c r="N3417" s="7">
        <f t="shared" si="162"/>
        <v>45.845329070650642</v>
      </c>
    </row>
    <row r="3418" spans="12:14" x14ac:dyDescent="0.25">
      <c r="L3418" s="22">
        <v>3390</v>
      </c>
      <c r="M3418" s="6">
        <f t="shared" si="163"/>
        <v>0.33900000000000002</v>
      </c>
      <c r="N3418" s="7">
        <f t="shared" si="162"/>
        <v>45.848061492215734</v>
      </c>
    </row>
    <row r="3419" spans="12:14" x14ac:dyDescent="0.25">
      <c r="L3419" s="22">
        <v>3391</v>
      </c>
      <c r="M3419" s="6">
        <f t="shared" si="163"/>
        <v>0.33910000000000001</v>
      </c>
      <c r="N3419" s="7">
        <f t="shared" si="162"/>
        <v>45.850793603826951</v>
      </c>
    </row>
    <row r="3420" spans="12:14" x14ac:dyDescent="0.25">
      <c r="L3420" s="22">
        <v>3392</v>
      </c>
      <c r="M3420" s="6">
        <f t="shared" si="163"/>
        <v>0.3392</v>
      </c>
      <c r="N3420" s="7">
        <f t="shared" si="162"/>
        <v>45.853525405758504</v>
      </c>
    </row>
    <row r="3421" spans="12:14" x14ac:dyDescent="0.25">
      <c r="L3421" s="22">
        <v>3393</v>
      </c>
      <c r="M3421" s="6">
        <f t="shared" si="163"/>
        <v>0.33929999999999999</v>
      </c>
      <c r="N3421" s="7">
        <f t="shared" ref="N3421:N3484" si="164">_xlfn.NORM.INV(M3421,$B$4,$E$4)</f>
        <v>45.8562568982844</v>
      </c>
    </row>
    <row r="3422" spans="12:14" x14ac:dyDescent="0.25">
      <c r="L3422" s="22">
        <v>3394</v>
      </c>
      <c r="M3422" s="6">
        <f t="shared" ref="M3422:M3485" si="165">$L3422/(9999+1)</f>
        <v>0.33939999999999998</v>
      </c>
      <c r="N3422" s="7">
        <f t="shared" si="164"/>
        <v>45.858988081678476</v>
      </c>
    </row>
    <row r="3423" spans="12:14" x14ac:dyDescent="0.25">
      <c r="L3423" s="22">
        <v>3395</v>
      </c>
      <c r="M3423" s="6">
        <f t="shared" si="165"/>
        <v>0.33950000000000002</v>
      </c>
      <c r="N3423" s="7">
        <f t="shared" si="164"/>
        <v>45.861718956214382</v>
      </c>
    </row>
    <row r="3424" spans="12:14" x14ac:dyDescent="0.25">
      <c r="L3424" s="22">
        <v>3396</v>
      </c>
      <c r="M3424" s="6">
        <f t="shared" si="165"/>
        <v>0.33960000000000001</v>
      </c>
      <c r="N3424" s="7">
        <f t="shared" si="164"/>
        <v>45.864449522165572</v>
      </c>
    </row>
    <row r="3425" spans="12:14" x14ac:dyDescent="0.25">
      <c r="L3425" s="22">
        <v>3397</v>
      </c>
      <c r="M3425" s="6">
        <f t="shared" si="165"/>
        <v>0.3397</v>
      </c>
      <c r="N3425" s="7">
        <f t="shared" si="164"/>
        <v>45.867179779805326</v>
      </c>
    </row>
    <row r="3426" spans="12:14" x14ac:dyDescent="0.25">
      <c r="L3426" s="22">
        <v>3398</v>
      </c>
      <c r="M3426" s="6">
        <f t="shared" si="165"/>
        <v>0.33979999999999999</v>
      </c>
      <c r="N3426" s="7">
        <f t="shared" si="164"/>
        <v>45.869909729406729</v>
      </c>
    </row>
    <row r="3427" spans="12:14" x14ac:dyDescent="0.25">
      <c r="L3427" s="22">
        <v>3399</v>
      </c>
      <c r="M3427" s="6">
        <f t="shared" si="165"/>
        <v>0.33989999999999998</v>
      </c>
      <c r="N3427" s="7">
        <f t="shared" si="164"/>
        <v>45.872639371242698</v>
      </c>
    </row>
    <row r="3428" spans="12:14" x14ac:dyDescent="0.25">
      <c r="L3428" s="22">
        <v>3400</v>
      </c>
      <c r="M3428" s="6">
        <f t="shared" si="165"/>
        <v>0.34</v>
      </c>
      <c r="N3428" s="7">
        <f t="shared" si="164"/>
        <v>45.875368705585949</v>
      </c>
    </row>
    <row r="3429" spans="12:14" x14ac:dyDescent="0.25">
      <c r="L3429" s="22">
        <v>3401</v>
      </c>
      <c r="M3429" s="6">
        <f t="shared" si="165"/>
        <v>0.34010000000000001</v>
      </c>
      <c r="N3429" s="7">
        <f t="shared" si="164"/>
        <v>45.87809773270903</v>
      </c>
    </row>
    <row r="3430" spans="12:14" x14ac:dyDescent="0.25">
      <c r="L3430" s="22">
        <v>3402</v>
      </c>
      <c r="M3430" s="6">
        <f t="shared" si="165"/>
        <v>0.3402</v>
      </c>
      <c r="N3430" s="7">
        <f t="shared" si="164"/>
        <v>45.880826452884286</v>
      </c>
    </row>
    <row r="3431" spans="12:14" x14ac:dyDescent="0.25">
      <c r="L3431" s="22">
        <v>3403</v>
      </c>
      <c r="M3431" s="6">
        <f t="shared" si="165"/>
        <v>0.34029999999999999</v>
      </c>
      <c r="N3431" s="7">
        <f t="shared" si="164"/>
        <v>45.883554866383896</v>
      </c>
    </row>
    <row r="3432" spans="12:14" x14ac:dyDescent="0.25">
      <c r="L3432" s="22">
        <v>3404</v>
      </c>
      <c r="M3432" s="6">
        <f t="shared" si="165"/>
        <v>0.34039999999999998</v>
      </c>
      <c r="N3432" s="7">
        <f t="shared" si="164"/>
        <v>45.886282973479851</v>
      </c>
    </row>
    <row r="3433" spans="12:14" x14ac:dyDescent="0.25">
      <c r="L3433" s="22">
        <v>3405</v>
      </c>
      <c r="M3433" s="6">
        <f t="shared" si="165"/>
        <v>0.34050000000000002</v>
      </c>
      <c r="N3433" s="7">
        <f t="shared" si="164"/>
        <v>45.889010774443953</v>
      </c>
    </row>
    <row r="3434" spans="12:14" x14ac:dyDescent="0.25">
      <c r="L3434" s="22">
        <v>3406</v>
      </c>
      <c r="M3434" s="6">
        <f t="shared" si="165"/>
        <v>0.34060000000000001</v>
      </c>
      <c r="N3434" s="7">
        <f t="shared" si="164"/>
        <v>45.89173826954783</v>
      </c>
    </row>
    <row r="3435" spans="12:14" x14ac:dyDescent="0.25">
      <c r="L3435" s="22">
        <v>3407</v>
      </c>
      <c r="M3435" s="6">
        <f t="shared" si="165"/>
        <v>0.3407</v>
      </c>
      <c r="N3435" s="7">
        <f t="shared" si="164"/>
        <v>45.894465459062928</v>
      </c>
    </row>
    <row r="3436" spans="12:14" x14ac:dyDescent="0.25">
      <c r="L3436" s="22">
        <v>3408</v>
      </c>
      <c r="M3436" s="6">
        <f t="shared" si="165"/>
        <v>0.34079999999999999</v>
      </c>
      <c r="N3436" s="7">
        <f t="shared" si="164"/>
        <v>45.8971923432605</v>
      </c>
    </row>
    <row r="3437" spans="12:14" x14ac:dyDescent="0.25">
      <c r="L3437" s="22">
        <v>3409</v>
      </c>
      <c r="M3437" s="6">
        <f t="shared" si="165"/>
        <v>0.34089999999999998</v>
      </c>
      <c r="N3437" s="7">
        <f t="shared" si="164"/>
        <v>45.899918922411615</v>
      </c>
    </row>
    <row r="3438" spans="12:14" x14ac:dyDescent="0.25">
      <c r="L3438" s="22">
        <v>3410</v>
      </c>
      <c r="M3438" s="6">
        <f t="shared" si="165"/>
        <v>0.34100000000000003</v>
      </c>
      <c r="N3438" s="7">
        <f t="shared" si="164"/>
        <v>45.902645196787191</v>
      </c>
    </row>
    <row r="3439" spans="12:14" x14ac:dyDescent="0.25">
      <c r="L3439" s="22">
        <v>3411</v>
      </c>
      <c r="M3439" s="6">
        <f t="shared" si="165"/>
        <v>0.34110000000000001</v>
      </c>
      <c r="N3439" s="7">
        <f t="shared" si="164"/>
        <v>45.905371166657929</v>
      </c>
    </row>
    <row r="3440" spans="12:14" x14ac:dyDescent="0.25">
      <c r="L3440" s="22">
        <v>3412</v>
      </c>
      <c r="M3440" s="6">
        <f t="shared" si="165"/>
        <v>0.3412</v>
      </c>
      <c r="N3440" s="7">
        <f t="shared" si="164"/>
        <v>45.908096832294355</v>
      </c>
    </row>
    <row r="3441" spans="12:14" x14ac:dyDescent="0.25">
      <c r="L3441" s="22">
        <v>3413</v>
      </c>
      <c r="M3441" s="6">
        <f t="shared" si="165"/>
        <v>0.34129999999999999</v>
      </c>
      <c r="N3441" s="7">
        <f t="shared" si="164"/>
        <v>45.910822193966837</v>
      </c>
    </row>
    <row r="3442" spans="12:14" x14ac:dyDescent="0.25">
      <c r="L3442" s="22">
        <v>3414</v>
      </c>
      <c r="M3442" s="6">
        <f t="shared" si="165"/>
        <v>0.34139999999999998</v>
      </c>
      <c r="N3442" s="7">
        <f t="shared" si="164"/>
        <v>45.913547251945545</v>
      </c>
    </row>
    <row r="3443" spans="12:14" x14ac:dyDescent="0.25">
      <c r="L3443" s="22">
        <v>3415</v>
      </c>
      <c r="M3443" s="6">
        <f t="shared" si="165"/>
        <v>0.34150000000000003</v>
      </c>
      <c r="N3443" s="7">
        <f t="shared" si="164"/>
        <v>45.916272006500463</v>
      </c>
    </row>
    <row r="3444" spans="12:14" x14ac:dyDescent="0.25">
      <c r="L3444" s="22">
        <v>3416</v>
      </c>
      <c r="M3444" s="6">
        <f t="shared" si="165"/>
        <v>0.34160000000000001</v>
      </c>
      <c r="N3444" s="7">
        <f t="shared" si="164"/>
        <v>45.918996457901407</v>
      </c>
    </row>
    <row r="3445" spans="12:14" x14ac:dyDescent="0.25">
      <c r="L3445" s="22">
        <v>3417</v>
      </c>
      <c r="M3445" s="6">
        <f t="shared" si="165"/>
        <v>0.3417</v>
      </c>
      <c r="N3445" s="7">
        <f t="shared" si="164"/>
        <v>45.921720606418006</v>
      </c>
    </row>
    <row r="3446" spans="12:14" x14ac:dyDescent="0.25">
      <c r="L3446" s="22">
        <v>3418</v>
      </c>
      <c r="M3446" s="6">
        <f t="shared" si="165"/>
        <v>0.34179999999999999</v>
      </c>
      <c r="N3446" s="7">
        <f t="shared" si="164"/>
        <v>45.924444452319712</v>
      </c>
    </row>
    <row r="3447" spans="12:14" x14ac:dyDescent="0.25">
      <c r="L3447" s="22">
        <v>3419</v>
      </c>
      <c r="M3447" s="6">
        <f t="shared" si="165"/>
        <v>0.34189999999999998</v>
      </c>
      <c r="N3447" s="7">
        <f t="shared" si="164"/>
        <v>45.927167995875791</v>
      </c>
    </row>
    <row r="3448" spans="12:14" x14ac:dyDescent="0.25">
      <c r="L3448" s="22">
        <v>3420</v>
      </c>
      <c r="M3448" s="6">
        <f t="shared" si="165"/>
        <v>0.34200000000000003</v>
      </c>
      <c r="N3448" s="7">
        <f t="shared" si="164"/>
        <v>45.929891237355342</v>
      </c>
    </row>
    <row r="3449" spans="12:14" x14ac:dyDescent="0.25">
      <c r="L3449" s="22">
        <v>3421</v>
      </c>
      <c r="M3449" s="6">
        <f t="shared" si="165"/>
        <v>0.34210000000000002</v>
      </c>
      <c r="N3449" s="7">
        <f t="shared" si="164"/>
        <v>45.932614177027276</v>
      </c>
    </row>
    <row r="3450" spans="12:14" x14ac:dyDescent="0.25">
      <c r="L3450" s="22">
        <v>3422</v>
      </c>
      <c r="M3450" s="6">
        <f t="shared" si="165"/>
        <v>0.3422</v>
      </c>
      <c r="N3450" s="7">
        <f t="shared" si="164"/>
        <v>45.935336815160333</v>
      </c>
    </row>
    <row r="3451" spans="12:14" x14ac:dyDescent="0.25">
      <c r="L3451" s="22">
        <v>3423</v>
      </c>
      <c r="M3451" s="6">
        <f t="shared" si="165"/>
        <v>0.34229999999999999</v>
      </c>
      <c r="N3451" s="7">
        <f t="shared" si="164"/>
        <v>45.938059152023058</v>
      </c>
    </row>
    <row r="3452" spans="12:14" x14ac:dyDescent="0.25">
      <c r="L3452" s="22">
        <v>3424</v>
      </c>
      <c r="M3452" s="6">
        <f t="shared" si="165"/>
        <v>0.34239999999999998</v>
      </c>
      <c r="N3452" s="7">
        <f t="shared" si="164"/>
        <v>45.940781187883829</v>
      </c>
    </row>
    <row r="3453" spans="12:14" x14ac:dyDescent="0.25">
      <c r="L3453" s="22">
        <v>3425</v>
      </c>
      <c r="M3453" s="6">
        <f t="shared" si="165"/>
        <v>0.34250000000000003</v>
      </c>
      <c r="N3453" s="7">
        <f t="shared" si="164"/>
        <v>45.943502923010854</v>
      </c>
    </row>
    <row r="3454" spans="12:14" x14ac:dyDescent="0.25">
      <c r="L3454" s="22">
        <v>3426</v>
      </c>
      <c r="M3454" s="6">
        <f t="shared" si="165"/>
        <v>0.34260000000000002</v>
      </c>
      <c r="N3454" s="7">
        <f t="shared" si="164"/>
        <v>45.946224357672151</v>
      </c>
    </row>
    <row r="3455" spans="12:14" x14ac:dyDescent="0.25">
      <c r="L3455" s="22">
        <v>3427</v>
      </c>
      <c r="M3455" s="6">
        <f t="shared" si="165"/>
        <v>0.3427</v>
      </c>
      <c r="N3455" s="7">
        <f t="shared" si="164"/>
        <v>45.94894549213555</v>
      </c>
    </row>
    <row r="3456" spans="12:14" x14ac:dyDescent="0.25">
      <c r="L3456" s="22">
        <v>3428</v>
      </c>
      <c r="M3456" s="6">
        <f t="shared" si="165"/>
        <v>0.34279999999999999</v>
      </c>
      <c r="N3456" s="7">
        <f t="shared" si="164"/>
        <v>45.951666326668736</v>
      </c>
    </row>
    <row r="3457" spans="12:14" x14ac:dyDescent="0.25">
      <c r="L3457" s="22">
        <v>3429</v>
      </c>
      <c r="M3457" s="6">
        <f t="shared" si="165"/>
        <v>0.34289999999999998</v>
      </c>
      <c r="N3457" s="7">
        <f t="shared" si="164"/>
        <v>45.954386861539184</v>
      </c>
    </row>
    <row r="3458" spans="12:14" x14ac:dyDescent="0.25">
      <c r="L3458" s="22">
        <v>3430</v>
      </c>
      <c r="M3458" s="6">
        <f t="shared" si="165"/>
        <v>0.34300000000000003</v>
      </c>
      <c r="N3458" s="7">
        <f t="shared" si="164"/>
        <v>45.957107097014216</v>
      </c>
    </row>
    <row r="3459" spans="12:14" x14ac:dyDescent="0.25">
      <c r="L3459" s="22">
        <v>3431</v>
      </c>
      <c r="M3459" s="6">
        <f t="shared" si="165"/>
        <v>0.34310000000000002</v>
      </c>
      <c r="N3459" s="7">
        <f t="shared" si="164"/>
        <v>45.959827033360952</v>
      </c>
    </row>
    <row r="3460" spans="12:14" x14ac:dyDescent="0.25">
      <c r="L3460" s="22">
        <v>3432</v>
      </c>
      <c r="M3460" s="6">
        <f t="shared" si="165"/>
        <v>0.34320000000000001</v>
      </c>
      <c r="N3460" s="7">
        <f t="shared" si="164"/>
        <v>45.962546670846358</v>
      </c>
    </row>
    <row r="3461" spans="12:14" x14ac:dyDescent="0.25">
      <c r="L3461" s="22">
        <v>3433</v>
      </c>
      <c r="M3461" s="6">
        <f t="shared" si="165"/>
        <v>0.34329999999999999</v>
      </c>
      <c r="N3461" s="7">
        <f t="shared" si="164"/>
        <v>45.965266009737213</v>
      </c>
    </row>
    <row r="3462" spans="12:14" x14ac:dyDescent="0.25">
      <c r="L3462" s="22">
        <v>3434</v>
      </c>
      <c r="M3462" s="6">
        <f t="shared" si="165"/>
        <v>0.34339999999999998</v>
      </c>
      <c r="N3462" s="7">
        <f t="shared" si="164"/>
        <v>45.967985050300129</v>
      </c>
    </row>
    <row r="3463" spans="12:14" x14ac:dyDescent="0.25">
      <c r="L3463" s="22">
        <v>3435</v>
      </c>
      <c r="M3463" s="6">
        <f t="shared" si="165"/>
        <v>0.34350000000000003</v>
      </c>
      <c r="N3463" s="7">
        <f t="shared" si="164"/>
        <v>45.97070379280153</v>
      </c>
    </row>
    <row r="3464" spans="12:14" x14ac:dyDescent="0.25">
      <c r="L3464" s="22">
        <v>3436</v>
      </c>
      <c r="M3464" s="6">
        <f t="shared" si="165"/>
        <v>0.34360000000000002</v>
      </c>
      <c r="N3464" s="7">
        <f t="shared" si="164"/>
        <v>45.973422237507663</v>
      </c>
    </row>
    <row r="3465" spans="12:14" x14ac:dyDescent="0.25">
      <c r="L3465" s="22">
        <v>3437</v>
      </c>
      <c r="M3465" s="6">
        <f t="shared" si="165"/>
        <v>0.34370000000000001</v>
      </c>
      <c r="N3465" s="7">
        <f t="shared" si="164"/>
        <v>45.976140384684612</v>
      </c>
    </row>
    <row r="3466" spans="12:14" x14ac:dyDescent="0.25">
      <c r="L3466" s="22">
        <v>3438</v>
      </c>
      <c r="M3466" s="6">
        <f t="shared" si="165"/>
        <v>0.34379999999999999</v>
      </c>
      <c r="N3466" s="7">
        <f t="shared" si="164"/>
        <v>45.978858234598285</v>
      </c>
    </row>
    <row r="3467" spans="12:14" x14ac:dyDescent="0.25">
      <c r="L3467" s="22">
        <v>3439</v>
      </c>
      <c r="M3467" s="6">
        <f t="shared" si="165"/>
        <v>0.34389999999999998</v>
      </c>
      <c r="N3467" s="7">
        <f t="shared" si="164"/>
        <v>45.981575787514402</v>
      </c>
    </row>
    <row r="3468" spans="12:14" x14ac:dyDescent="0.25">
      <c r="L3468" s="22">
        <v>3440</v>
      </c>
      <c r="M3468" s="6">
        <f t="shared" si="165"/>
        <v>0.34399999999999997</v>
      </c>
      <c r="N3468" s="7">
        <f t="shared" si="164"/>
        <v>45.984293043698514</v>
      </c>
    </row>
    <row r="3469" spans="12:14" x14ac:dyDescent="0.25">
      <c r="L3469" s="22">
        <v>3441</v>
      </c>
      <c r="M3469" s="6">
        <f t="shared" si="165"/>
        <v>0.34410000000000002</v>
      </c>
      <c r="N3469" s="7">
        <f t="shared" si="164"/>
        <v>45.98701000341601</v>
      </c>
    </row>
    <row r="3470" spans="12:14" x14ac:dyDescent="0.25">
      <c r="L3470" s="22">
        <v>3442</v>
      </c>
      <c r="M3470" s="6">
        <f t="shared" si="165"/>
        <v>0.34420000000000001</v>
      </c>
      <c r="N3470" s="7">
        <f t="shared" si="164"/>
        <v>45.989726666932079</v>
      </c>
    </row>
    <row r="3471" spans="12:14" x14ac:dyDescent="0.25">
      <c r="L3471" s="22">
        <v>3443</v>
      </c>
      <c r="M3471" s="6">
        <f t="shared" si="165"/>
        <v>0.34429999999999999</v>
      </c>
      <c r="N3471" s="7">
        <f t="shared" si="164"/>
        <v>45.992443034511766</v>
      </c>
    </row>
    <row r="3472" spans="12:14" x14ac:dyDescent="0.25">
      <c r="L3472" s="22">
        <v>3444</v>
      </c>
      <c r="M3472" s="6">
        <f t="shared" si="165"/>
        <v>0.34439999999999998</v>
      </c>
      <c r="N3472" s="7">
        <f t="shared" si="164"/>
        <v>45.995159106419912</v>
      </c>
    </row>
    <row r="3473" spans="12:14" x14ac:dyDescent="0.25">
      <c r="L3473" s="22">
        <v>3445</v>
      </c>
      <c r="M3473" s="6">
        <f t="shared" si="165"/>
        <v>0.34449999999999997</v>
      </c>
      <c r="N3473" s="7">
        <f t="shared" si="164"/>
        <v>45.997874882921202</v>
      </c>
    </row>
    <row r="3474" spans="12:14" x14ac:dyDescent="0.25">
      <c r="L3474" s="22">
        <v>3446</v>
      </c>
      <c r="M3474" s="6">
        <f t="shared" si="165"/>
        <v>0.34460000000000002</v>
      </c>
      <c r="N3474" s="7">
        <f t="shared" si="164"/>
        <v>46.000590364280157</v>
      </c>
    </row>
    <row r="3475" spans="12:14" x14ac:dyDescent="0.25">
      <c r="L3475" s="22">
        <v>3447</v>
      </c>
      <c r="M3475" s="6">
        <f t="shared" si="165"/>
        <v>0.34470000000000001</v>
      </c>
      <c r="N3475" s="7">
        <f t="shared" si="164"/>
        <v>46.003305550761098</v>
      </c>
    </row>
    <row r="3476" spans="12:14" x14ac:dyDescent="0.25">
      <c r="L3476" s="22">
        <v>3448</v>
      </c>
      <c r="M3476" s="6">
        <f t="shared" si="165"/>
        <v>0.3448</v>
      </c>
      <c r="N3476" s="7">
        <f t="shared" si="164"/>
        <v>46.006020442628198</v>
      </c>
    </row>
    <row r="3477" spans="12:14" x14ac:dyDescent="0.25">
      <c r="L3477" s="22">
        <v>3449</v>
      </c>
      <c r="M3477" s="6">
        <f t="shared" si="165"/>
        <v>0.34489999999999998</v>
      </c>
      <c r="N3477" s="7">
        <f t="shared" si="164"/>
        <v>46.008735040145432</v>
      </c>
    </row>
    <row r="3478" spans="12:14" x14ac:dyDescent="0.25">
      <c r="L3478" s="22">
        <v>3450</v>
      </c>
      <c r="M3478" s="6">
        <f t="shared" si="165"/>
        <v>0.34499999999999997</v>
      </c>
      <c r="N3478" s="7">
        <f t="shared" si="164"/>
        <v>46.011449343576629</v>
      </c>
    </row>
    <row r="3479" spans="12:14" x14ac:dyDescent="0.25">
      <c r="L3479" s="22">
        <v>3451</v>
      </c>
      <c r="M3479" s="6">
        <f t="shared" si="165"/>
        <v>0.34510000000000002</v>
      </c>
      <c r="N3479" s="7">
        <f t="shared" si="164"/>
        <v>46.014163353185431</v>
      </c>
    </row>
    <row r="3480" spans="12:14" x14ac:dyDescent="0.25">
      <c r="L3480" s="22">
        <v>3452</v>
      </c>
      <c r="M3480" s="6">
        <f t="shared" si="165"/>
        <v>0.34520000000000001</v>
      </c>
      <c r="N3480" s="7">
        <f t="shared" si="164"/>
        <v>46.016877069235306</v>
      </c>
    </row>
    <row r="3481" spans="12:14" x14ac:dyDescent="0.25">
      <c r="L3481" s="22">
        <v>3453</v>
      </c>
      <c r="M3481" s="6">
        <f t="shared" si="165"/>
        <v>0.3453</v>
      </c>
      <c r="N3481" s="7">
        <f t="shared" si="164"/>
        <v>46.019590491989561</v>
      </c>
    </row>
    <row r="3482" spans="12:14" x14ac:dyDescent="0.25">
      <c r="L3482" s="22">
        <v>3454</v>
      </c>
      <c r="M3482" s="6">
        <f t="shared" si="165"/>
        <v>0.34539999999999998</v>
      </c>
      <c r="N3482" s="7">
        <f t="shared" si="164"/>
        <v>46.022303621711316</v>
      </c>
    </row>
    <row r="3483" spans="12:14" x14ac:dyDescent="0.25">
      <c r="L3483" s="22">
        <v>3455</v>
      </c>
      <c r="M3483" s="6">
        <f t="shared" si="165"/>
        <v>0.34549999999999997</v>
      </c>
      <c r="N3483" s="7">
        <f t="shared" si="164"/>
        <v>46.025016458663529</v>
      </c>
    </row>
    <row r="3484" spans="12:14" x14ac:dyDescent="0.25">
      <c r="L3484" s="22">
        <v>3456</v>
      </c>
      <c r="M3484" s="6">
        <f t="shared" si="165"/>
        <v>0.34560000000000002</v>
      </c>
      <c r="N3484" s="7">
        <f t="shared" si="164"/>
        <v>46.027729003108988</v>
      </c>
    </row>
    <row r="3485" spans="12:14" x14ac:dyDescent="0.25">
      <c r="L3485" s="22">
        <v>3457</v>
      </c>
      <c r="M3485" s="6">
        <f t="shared" si="165"/>
        <v>0.34570000000000001</v>
      </c>
      <c r="N3485" s="7">
        <f t="shared" ref="N3485:N3548" si="166">_xlfn.NORM.INV(M3485,$B$4,$E$4)</f>
        <v>46.030441255310308</v>
      </c>
    </row>
    <row r="3486" spans="12:14" x14ac:dyDescent="0.25">
      <c r="L3486" s="22">
        <v>3458</v>
      </c>
      <c r="M3486" s="6">
        <f t="shared" ref="M3486:M3549" si="167">$L3486/(9999+1)</f>
        <v>0.3458</v>
      </c>
      <c r="N3486" s="7">
        <f t="shared" si="166"/>
        <v>46.033153215529936</v>
      </c>
    </row>
    <row r="3487" spans="12:14" x14ac:dyDescent="0.25">
      <c r="L3487" s="22">
        <v>3459</v>
      </c>
      <c r="M3487" s="6">
        <f t="shared" si="167"/>
        <v>0.34589999999999999</v>
      </c>
      <c r="N3487" s="7">
        <f t="shared" si="166"/>
        <v>46.035864884030133</v>
      </c>
    </row>
    <row r="3488" spans="12:14" x14ac:dyDescent="0.25">
      <c r="L3488" s="22">
        <v>3460</v>
      </c>
      <c r="M3488" s="6">
        <f t="shared" si="167"/>
        <v>0.34599999999999997</v>
      </c>
      <c r="N3488" s="7">
        <f t="shared" si="166"/>
        <v>46.038576261073018</v>
      </c>
    </row>
    <row r="3489" spans="12:14" x14ac:dyDescent="0.25">
      <c r="L3489" s="22">
        <v>3461</v>
      </c>
      <c r="M3489" s="6">
        <f t="shared" si="167"/>
        <v>0.34610000000000002</v>
      </c>
      <c r="N3489" s="7">
        <f t="shared" si="166"/>
        <v>46.041287346920512</v>
      </c>
    </row>
    <row r="3490" spans="12:14" x14ac:dyDescent="0.25">
      <c r="L3490" s="22">
        <v>3462</v>
      </c>
      <c r="M3490" s="6">
        <f t="shared" si="167"/>
        <v>0.34620000000000001</v>
      </c>
      <c r="N3490" s="7">
        <f t="shared" si="166"/>
        <v>46.043998141834379</v>
      </c>
    </row>
    <row r="3491" spans="12:14" x14ac:dyDescent="0.25">
      <c r="L3491" s="22">
        <v>3463</v>
      </c>
      <c r="M3491" s="6">
        <f t="shared" si="167"/>
        <v>0.3463</v>
      </c>
      <c r="N3491" s="7">
        <f t="shared" si="166"/>
        <v>46.046708646076212</v>
      </c>
    </row>
    <row r="3492" spans="12:14" x14ac:dyDescent="0.25">
      <c r="L3492" s="22">
        <v>3464</v>
      </c>
      <c r="M3492" s="6">
        <f t="shared" si="167"/>
        <v>0.34639999999999999</v>
      </c>
      <c r="N3492" s="7">
        <f t="shared" si="166"/>
        <v>46.049418859907433</v>
      </c>
    </row>
    <row r="3493" spans="12:14" x14ac:dyDescent="0.25">
      <c r="L3493" s="22">
        <v>3465</v>
      </c>
      <c r="M3493" s="6">
        <f t="shared" si="167"/>
        <v>0.34649999999999997</v>
      </c>
      <c r="N3493" s="7">
        <f t="shared" si="166"/>
        <v>46.052128783589303</v>
      </c>
    </row>
    <row r="3494" spans="12:14" x14ac:dyDescent="0.25">
      <c r="L3494" s="22">
        <v>3466</v>
      </c>
      <c r="M3494" s="6">
        <f t="shared" si="167"/>
        <v>0.34660000000000002</v>
      </c>
      <c r="N3494" s="7">
        <f t="shared" si="166"/>
        <v>46.054838417382896</v>
      </c>
    </row>
    <row r="3495" spans="12:14" x14ac:dyDescent="0.25">
      <c r="L3495" s="22">
        <v>3467</v>
      </c>
      <c r="M3495" s="6">
        <f t="shared" si="167"/>
        <v>0.34670000000000001</v>
      </c>
      <c r="N3495" s="7">
        <f t="shared" si="166"/>
        <v>46.057547761549131</v>
      </c>
    </row>
    <row r="3496" spans="12:14" x14ac:dyDescent="0.25">
      <c r="L3496" s="22">
        <v>3468</v>
      </c>
      <c r="M3496" s="6">
        <f t="shared" si="167"/>
        <v>0.3468</v>
      </c>
      <c r="N3496" s="7">
        <f t="shared" si="166"/>
        <v>46.060256816348762</v>
      </c>
    </row>
    <row r="3497" spans="12:14" x14ac:dyDescent="0.25">
      <c r="L3497" s="22">
        <v>3469</v>
      </c>
      <c r="M3497" s="6">
        <f t="shared" si="167"/>
        <v>0.34689999999999999</v>
      </c>
      <c r="N3497" s="7">
        <f t="shared" si="166"/>
        <v>46.062965582042359</v>
      </c>
    </row>
    <row r="3498" spans="12:14" x14ac:dyDescent="0.25">
      <c r="L3498" s="22">
        <v>3470</v>
      </c>
      <c r="M3498" s="6">
        <f t="shared" si="167"/>
        <v>0.34699999999999998</v>
      </c>
      <c r="N3498" s="7">
        <f t="shared" si="166"/>
        <v>46.065674058890338</v>
      </c>
    </row>
    <row r="3499" spans="12:14" x14ac:dyDescent="0.25">
      <c r="L3499" s="22">
        <v>3471</v>
      </c>
      <c r="M3499" s="6">
        <f t="shared" si="167"/>
        <v>0.34710000000000002</v>
      </c>
      <c r="N3499" s="7">
        <f t="shared" si="166"/>
        <v>46.068382247152933</v>
      </c>
    </row>
    <row r="3500" spans="12:14" x14ac:dyDescent="0.25">
      <c r="L3500" s="22">
        <v>3472</v>
      </c>
      <c r="M3500" s="6">
        <f t="shared" si="167"/>
        <v>0.34720000000000001</v>
      </c>
      <c r="N3500" s="7">
        <f t="shared" si="166"/>
        <v>46.071090147090224</v>
      </c>
    </row>
    <row r="3501" spans="12:14" x14ac:dyDescent="0.25">
      <c r="L3501" s="22">
        <v>3473</v>
      </c>
      <c r="M3501" s="6">
        <f t="shared" si="167"/>
        <v>0.3473</v>
      </c>
      <c r="N3501" s="7">
        <f t="shared" si="166"/>
        <v>46.073797758962122</v>
      </c>
    </row>
    <row r="3502" spans="12:14" x14ac:dyDescent="0.25">
      <c r="L3502" s="22">
        <v>3474</v>
      </c>
      <c r="M3502" s="6">
        <f t="shared" si="167"/>
        <v>0.34739999999999999</v>
      </c>
      <c r="N3502" s="7">
        <f t="shared" si="166"/>
        <v>46.076505083028358</v>
      </c>
    </row>
    <row r="3503" spans="12:14" x14ac:dyDescent="0.25">
      <c r="L3503" s="22">
        <v>3475</v>
      </c>
      <c r="M3503" s="6">
        <f t="shared" si="167"/>
        <v>0.34749999999999998</v>
      </c>
      <c r="N3503" s="7">
        <f t="shared" si="166"/>
        <v>46.079212119548501</v>
      </c>
    </row>
    <row r="3504" spans="12:14" x14ac:dyDescent="0.25">
      <c r="L3504" s="22">
        <v>3476</v>
      </c>
      <c r="M3504" s="6">
        <f t="shared" si="167"/>
        <v>0.34760000000000002</v>
      </c>
      <c r="N3504" s="7">
        <f t="shared" si="166"/>
        <v>46.081918868781976</v>
      </c>
    </row>
    <row r="3505" spans="12:14" x14ac:dyDescent="0.25">
      <c r="L3505" s="22">
        <v>3477</v>
      </c>
      <c r="M3505" s="6">
        <f t="shared" si="167"/>
        <v>0.34770000000000001</v>
      </c>
      <c r="N3505" s="7">
        <f t="shared" si="166"/>
        <v>46.084625330987997</v>
      </c>
    </row>
    <row r="3506" spans="12:14" x14ac:dyDescent="0.25">
      <c r="L3506" s="22">
        <v>3478</v>
      </c>
      <c r="M3506" s="6">
        <f t="shared" si="167"/>
        <v>0.3478</v>
      </c>
      <c r="N3506" s="7">
        <f t="shared" si="166"/>
        <v>46.087331506425649</v>
      </c>
    </row>
    <row r="3507" spans="12:14" x14ac:dyDescent="0.25">
      <c r="L3507" s="22">
        <v>3479</v>
      </c>
      <c r="M3507" s="6">
        <f t="shared" si="167"/>
        <v>0.34789999999999999</v>
      </c>
      <c r="N3507" s="7">
        <f t="shared" si="166"/>
        <v>46.090037395353839</v>
      </c>
    </row>
    <row r="3508" spans="12:14" x14ac:dyDescent="0.25">
      <c r="L3508" s="22">
        <v>3480</v>
      </c>
      <c r="M3508" s="6">
        <f t="shared" si="167"/>
        <v>0.34799999999999998</v>
      </c>
      <c r="N3508" s="7">
        <f t="shared" si="166"/>
        <v>46.092742998031298</v>
      </c>
    </row>
    <row r="3509" spans="12:14" x14ac:dyDescent="0.25">
      <c r="L3509" s="22">
        <v>3481</v>
      </c>
      <c r="M3509" s="6">
        <f t="shared" si="167"/>
        <v>0.34810000000000002</v>
      </c>
      <c r="N3509" s="7">
        <f t="shared" si="166"/>
        <v>46.095448314716606</v>
      </c>
    </row>
    <row r="3510" spans="12:14" x14ac:dyDescent="0.25">
      <c r="L3510" s="22">
        <v>3482</v>
      </c>
      <c r="M3510" s="6">
        <f t="shared" si="167"/>
        <v>0.34820000000000001</v>
      </c>
      <c r="N3510" s="7">
        <f t="shared" si="166"/>
        <v>46.098153345668166</v>
      </c>
    </row>
    <row r="3511" spans="12:14" x14ac:dyDescent="0.25">
      <c r="L3511" s="22">
        <v>3483</v>
      </c>
      <c r="M3511" s="6">
        <f t="shared" si="167"/>
        <v>0.3483</v>
      </c>
      <c r="N3511" s="7">
        <f t="shared" si="166"/>
        <v>46.100858091144225</v>
      </c>
    </row>
    <row r="3512" spans="12:14" x14ac:dyDescent="0.25">
      <c r="L3512" s="22">
        <v>3484</v>
      </c>
      <c r="M3512" s="6">
        <f t="shared" si="167"/>
        <v>0.34839999999999999</v>
      </c>
      <c r="N3512" s="7">
        <f t="shared" si="166"/>
        <v>46.10356255140286</v>
      </c>
    </row>
    <row r="3513" spans="12:14" x14ac:dyDescent="0.25">
      <c r="L3513" s="22">
        <v>3485</v>
      </c>
      <c r="M3513" s="6">
        <f t="shared" si="167"/>
        <v>0.34849999999999998</v>
      </c>
      <c r="N3513" s="7">
        <f t="shared" si="166"/>
        <v>46.106266726701975</v>
      </c>
    </row>
    <row r="3514" spans="12:14" x14ac:dyDescent="0.25">
      <c r="L3514" s="22">
        <v>3486</v>
      </c>
      <c r="M3514" s="6">
        <f t="shared" si="167"/>
        <v>0.34860000000000002</v>
      </c>
      <c r="N3514" s="7">
        <f t="shared" si="166"/>
        <v>46.108970617299327</v>
      </c>
    </row>
    <row r="3515" spans="12:14" x14ac:dyDescent="0.25">
      <c r="L3515" s="22">
        <v>3487</v>
      </c>
      <c r="M3515" s="6">
        <f t="shared" si="167"/>
        <v>0.34870000000000001</v>
      </c>
      <c r="N3515" s="7">
        <f t="shared" si="166"/>
        <v>46.111674223452489</v>
      </c>
    </row>
    <row r="3516" spans="12:14" x14ac:dyDescent="0.25">
      <c r="L3516" s="22">
        <v>3488</v>
      </c>
      <c r="M3516" s="6">
        <f t="shared" si="167"/>
        <v>0.3488</v>
      </c>
      <c r="N3516" s="7">
        <f t="shared" si="166"/>
        <v>46.11437754541889</v>
      </c>
    </row>
    <row r="3517" spans="12:14" x14ac:dyDescent="0.25">
      <c r="L3517" s="22">
        <v>3489</v>
      </c>
      <c r="M3517" s="6">
        <f t="shared" si="167"/>
        <v>0.34889999999999999</v>
      </c>
      <c r="N3517" s="7">
        <f t="shared" si="166"/>
        <v>46.117080583455774</v>
      </c>
    </row>
    <row r="3518" spans="12:14" x14ac:dyDescent="0.25">
      <c r="L3518" s="22">
        <v>3490</v>
      </c>
      <c r="M3518" s="6">
        <f t="shared" si="167"/>
        <v>0.34899999999999998</v>
      </c>
      <c r="N3518" s="7">
        <f t="shared" si="166"/>
        <v>46.11978333782023</v>
      </c>
    </row>
    <row r="3519" spans="12:14" x14ac:dyDescent="0.25">
      <c r="L3519" s="22">
        <v>3491</v>
      </c>
      <c r="M3519" s="6">
        <f t="shared" si="167"/>
        <v>0.34910000000000002</v>
      </c>
      <c r="N3519" s="7">
        <f t="shared" si="166"/>
        <v>46.122485808769191</v>
      </c>
    </row>
    <row r="3520" spans="12:14" x14ac:dyDescent="0.25">
      <c r="L3520" s="22">
        <v>3492</v>
      </c>
      <c r="M3520" s="6">
        <f t="shared" si="167"/>
        <v>0.34920000000000001</v>
      </c>
      <c r="N3520" s="7">
        <f t="shared" si="166"/>
        <v>46.125187996559411</v>
      </c>
    </row>
    <row r="3521" spans="12:14" x14ac:dyDescent="0.25">
      <c r="L3521" s="22">
        <v>3493</v>
      </c>
      <c r="M3521" s="6">
        <f t="shared" si="167"/>
        <v>0.3493</v>
      </c>
      <c r="N3521" s="7">
        <f t="shared" si="166"/>
        <v>46.127889901447496</v>
      </c>
    </row>
    <row r="3522" spans="12:14" x14ac:dyDescent="0.25">
      <c r="L3522" s="22">
        <v>3494</v>
      </c>
      <c r="M3522" s="6">
        <f t="shared" si="167"/>
        <v>0.34939999999999999</v>
      </c>
      <c r="N3522" s="7">
        <f t="shared" si="166"/>
        <v>46.13059152368988</v>
      </c>
    </row>
    <row r="3523" spans="12:14" x14ac:dyDescent="0.25">
      <c r="L3523" s="22">
        <v>3495</v>
      </c>
      <c r="M3523" s="6">
        <f t="shared" si="167"/>
        <v>0.34949999999999998</v>
      </c>
      <c r="N3523" s="7">
        <f t="shared" si="166"/>
        <v>46.133292863542835</v>
      </c>
    </row>
    <row r="3524" spans="12:14" x14ac:dyDescent="0.25">
      <c r="L3524" s="22">
        <v>3496</v>
      </c>
      <c r="M3524" s="6">
        <f t="shared" si="167"/>
        <v>0.34960000000000002</v>
      </c>
      <c r="N3524" s="7">
        <f t="shared" si="166"/>
        <v>46.135993921262468</v>
      </c>
    </row>
    <row r="3525" spans="12:14" x14ac:dyDescent="0.25">
      <c r="L3525" s="22">
        <v>3497</v>
      </c>
      <c r="M3525" s="6">
        <f t="shared" si="167"/>
        <v>0.34970000000000001</v>
      </c>
      <c r="N3525" s="7">
        <f t="shared" si="166"/>
        <v>46.138694697104732</v>
      </c>
    </row>
    <row r="3526" spans="12:14" x14ac:dyDescent="0.25">
      <c r="L3526" s="22">
        <v>3498</v>
      </c>
      <c r="M3526" s="6">
        <f t="shared" si="167"/>
        <v>0.3498</v>
      </c>
      <c r="N3526" s="7">
        <f t="shared" si="166"/>
        <v>46.141395191325408</v>
      </c>
    </row>
    <row r="3527" spans="12:14" x14ac:dyDescent="0.25">
      <c r="L3527" s="22">
        <v>3499</v>
      </c>
      <c r="M3527" s="6">
        <f t="shared" si="167"/>
        <v>0.34989999999999999</v>
      </c>
      <c r="N3527" s="7">
        <f t="shared" si="166"/>
        <v>46.144095404180121</v>
      </c>
    </row>
    <row r="3528" spans="12:14" x14ac:dyDescent="0.25">
      <c r="L3528" s="22">
        <v>3500</v>
      </c>
      <c r="M3528" s="6">
        <f t="shared" si="167"/>
        <v>0.35</v>
      </c>
      <c r="N3528" s="7">
        <f t="shared" si="166"/>
        <v>46.146795335924324</v>
      </c>
    </row>
    <row r="3529" spans="12:14" x14ac:dyDescent="0.25">
      <c r="L3529" s="22">
        <v>3501</v>
      </c>
      <c r="M3529" s="6">
        <f t="shared" si="167"/>
        <v>0.35010000000000002</v>
      </c>
      <c r="N3529" s="7">
        <f t="shared" si="166"/>
        <v>46.149494986813323</v>
      </c>
    </row>
    <row r="3530" spans="12:14" x14ac:dyDescent="0.25">
      <c r="L3530" s="22">
        <v>3502</v>
      </c>
      <c r="M3530" s="6">
        <f t="shared" si="167"/>
        <v>0.35020000000000001</v>
      </c>
      <c r="N3530" s="7">
        <f t="shared" si="166"/>
        <v>46.15219435710226</v>
      </c>
    </row>
    <row r="3531" spans="12:14" x14ac:dyDescent="0.25">
      <c r="L3531" s="22">
        <v>3503</v>
      </c>
      <c r="M3531" s="6">
        <f t="shared" si="167"/>
        <v>0.3503</v>
      </c>
      <c r="N3531" s="7">
        <f t="shared" si="166"/>
        <v>46.154893447046099</v>
      </c>
    </row>
    <row r="3532" spans="12:14" x14ac:dyDescent="0.25">
      <c r="L3532" s="22">
        <v>3504</v>
      </c>
      <c r="M3532" s="6">
        <f t="shared" si="167"/>
        <v>0.35039999999999999</v>
      </c>
      <c r="N3532" s="7">
        <f t="shared" si="166"/>
        <v>46.157592256899669</v>
      </c>
    </row>
    <row r="3533" spans="12:14" x14ac:dyDescent="0.25">
      <c r="L3533" s="22">
        <v>3505</v>
      </c>
      <c r="M3533" s="6">
        <f t="shared" si="167"/>
        <v>0.35049999999999998</v>
      </c>
      <c r="N3533" s="7">
        <f t="shared" si="166"/>
        <v>46.160290786917614</v>
      </c>
    </row>
    <row r="3534" spans="12:14" x14ac:dyDescent="0.25">
      <c r="L3534" s="22">
        <v>3506</v>
      </c>
      <c r="M3534" s="6">
        <f t="shared" si="167"/>
        <v>0.35060000000000002</v>
      </c>
      <c r="N3534" s="7">
        <f t="shared" si="166"/>
        <v>46.162989037354428</v>
      </c>
    </row>
    <row r="3535" spans="12:14" x14ac:dyDescent="0.25">
      <c r="L3535" s="22">
        <v>3507</v>
      </c>
      <c r="M3535" s="6">
        <f t="shared" si="167"/>
        <v>0.35070000000000001</v>
      </c>
      <c r="N3535" s="7">
        <f t="shared" si="166"/>
        <v>46.165687008464445</v>
      </c>
    </row>
    <row r="3536" spans="12:14" x14ac:dyDescent="0.25">
      <c r="L3536" s="22">
        <v>3508</v>
      </c>
      <c r="M3536" s="6">
        <f t="shared" si="167"/>
        <v>0.3508</v>
      </c>
      <c r="N3536" s="7">
        <f t="shared" si="166"/>
        <v>46.168384700501846</v>
      </c>
    </row>
    <row r="3537" spans="12:14" x14ac:dyDescent="0.25">
      <c r="L3537" s="22">
        <v>3509</v>
      </c>
      <c r="M3537" s="6">
        <f t="shared" si="167"/>
        <v>0.35089999999999999</v>
      </c>
      <c r="N3537" s="7">
        <f t="shared" si="166"/>
        <v>46.17108211372063</v>
      </c>
    </row>
    <row r="3538" spans="12:14" x14ac:dyDescent="0.25">
      <c r="L3538" s="22">
        <v>3510</v>
      </c>
      <c r="M3538" s="6">
        <f t="shared" si="167"/>
        <v>0.35099999999999998</v>
      </c>
      <c r="N3538" s="7">
        <f t="shared" si="166"/>
        <v>46.173779248374657</v>
      </c>
    </row>
    <row r="3539" spans="12:14" x14ac:dyDescent="0.25">
      <c r="L3539" s="22">
        <v>3511</v>
      </c>
      <c r="M3539" s="6">
        <f t="shared" si="167"/>
        <v>0.35110000000000002</v>
      </c>
      <c r="N3539" s="7">
        <f t="shared" si="166"/>
        <v>46.176476104717622</v>
      </c>
    </row>
    <row r="3540" spans="12:14" x14ac:dyDescent="0.25">
      <c r="L3540" s="22">
        <v>3512</v>
      </c>
      <c r="M3540" s="6">
        <f t="shared" si="167"/>
        <v>0.35120000000000001</v>
      </c>
      <c r="N3540" s="7">
        <f t="shared" si="166"/>
        <v>46.179172683003053</v>
      </c>
    </row>
    <row r="3541" spans="12:14" x14ac:dyDescent="0.25">
      <c r="L3541" s="22">
        <v>3513</v>
      </c>
      <c r="M3541" s="6">
        <f t="shared" si="167"/>
        <v>0.3513</v>
      </c>
      <c r="N3541" s="7">
        <f t="shared" si="166"/>
        <v>46.181868983484328</v>
      </c>
    </row>
    <row r="3542" spans="12:14" x14ac:dyDescent="0.25">
      <c r="L3542" s="22">
        <v>3514</v>
      </c>
      <c r="M3542" s="6">
        <f t="shared" si="167"/>
        <v>0.35139999999999999</v>
      </c>
      <c r="N3542" s="7">
        <f t="shared" si="166"/>
        <v>46.184565006414665</v>
      </c>
    </row>
    <row r="3543" spans="12:14" x14ac:dyDescent="0.25">
      <c r="L3543" s="22">
        <v>3515</v>
      </c>
      <c r="M3543" s="6">
        <f t="shared" si="167"/>
        <v>0.35149999999999998</v>
      </c>
      <c r="N3543" s="7">
        <f t="shared" si="166"/>
        <v>46.187260752047109</v>
      </c>
    </row>
    <row r="3544" spans="12:14" x14ac:dyDescent="0.25">
      <c r="L3544" s="22">
        <v>3516</v>
      </c>
      <c r="M3544" s="6">
        <f t="shared" si="167"/>
        <v>0.35160000000000002</v>
      </c>
      <c r="N3544" s="7">
        <f t="shared" si="166"/>
        <v>46.189956220634571</v>
      </c>
    </row>
    <row r="3545" spans="12:14" x14ac:dyDescent="0.25">
      <c r="L3545" s="22">
        <v>3517</v>
      </c>
      <c r="M3545" s="6">
        <f t="shared" si="167"/>
        <v>0.35170000000000001</v>
      </c>
      <c r="N3545" s="7">
        <f t="shared" si="166"/>
        <v>46.192651412429775</v>
      </c>
    </row>
    <row r="3546" spans="12:14" x14ac:dyDescent="0.25">
      <c r="L3546" s="22">
        <v>3518</v>
      </c>
      <c r="M3546" s="6">
        <f t="shared" si="167"/>
        <v>0.3518</v>
      </c>
      <c r="N3546" s="7">
        <f t="shared" si="166"/>
        <v>46.195346327685314</v>
      </c>
    </row>
    <row r="3547" spans="12:14" x14ac:dyDescent="0.25">
      <c r="L3547" s="22">
        <v>3519</v>
      </c>
      <c r="M3547" s="6">
        <f t="shared" si="167"/>
        <v>0.35189999999999999</v>
      </c>
      <c r="N3547" s="7">
        <f t="shared" si="166"/>
        <v>46.198040966653608</v>
      </c>
    </row>
    <row r="3548" spans="12:14" x14ac:dyDescent="0.25">
      <c r="L3548" s="22">
        <v>3520</v>
      </c>
      <c r="M3548" s="6">
        <f t="shared" si="167"/>
        <v>0.35199999999999998</v>
      </c>
      <c r="N3548" s="7">
        <f t="shared" si="166"/>
        <v>46.200735329586927</v>
      </c>
    </row>
    <row r="3549" spans="12:14" x14ac:dyDescent="0.25">
      <c r="L3549" s="22">
        <v>3521</v>
      </c>
      <c r="M3549" s="6">
        <f t="shared" si="167"/>
        <v>0.35210000000000002</v>
      </c>
      <c r="N3549" s="7">
        <f t="shared" ref="N3549:N3612" si="168">_xlfn.NORM.INV(M3549,$B$4,$E$4)</f>
        <v>46.203429416737364</v>
      </c>
    </row>
    <row r="3550" spans="12:14" x14ac:dyDescent="0.25">
      <c r="L3550" s="22">
        <v>3522</v>
      </c>
      <c r="M3550" s="6">
        <f t="shared" ref="M3550:M3613" si="169">$L3550/(9999+1)</f>
        <v>0.35220000000000001</v>
      </c>
      <c r="N3550" s="7">
        <f t="shared" si="168"/>
        <v>46.20612322835688</v>
      </c>
    </row>
    <row r="3551" spans="12:14" x14ac:dyDescent="0.25">
      <c r="L3551" s="22">
        <v>3523</v>
      </c>
      <c r="M3551" s="6">
        <f t="shared" si="169"/>
        <v>0.3523</v>
      </c>
      <c r="N3551" s="7">
        <f t="shared" si="168"/>
        <v>46.208816764697261</v>
      </c>
    </row>
    <row r="3552" spans="12:14" x14ac:dyDescent="0.25">
      <c r="L3552" s="22">
        <v>3524</v>
      </c>
      <c r="M3552" s="6">
        <f t="shared" si="169"/>
        <v>0.35239999999999999</v>
      </c>
      <c r="N3552" s="7">
        <f t="shared" si="168"/>
        <v>46.211510026010153</v>
      </c>
    </row>
    <row r="3553" spans="12:14" x14ac:dyDescent="0.25">
      <c r="L3553" s="22">
        <v>3525</v>
      </c>
      <c r="M3553" s="6">
        <f t="shared" si="169"/>
        <v>0.35249999999999998</v>
      </c>
      <c r="N3553" s="7">
        <f t="shared" si="168"/>
        <v>46.214203012547017</v>
      </c>
    </row>
    <row r="3554" spans="12:14" x14ac:dyDescent="0.25">
      <c r="L3554" s="22">
        <v>3526</v>
      </c>
      <c r="M3554" s="6">
        <f t="shared" si="169"/>
        <v>0.35260000000000002</v>
      </c>
      <c r="N3554" s="7">
        <f t="shared" si="168"/>
        <v>46.216895724559194</v>
      </c>
    </row>
    <row r="3555" spans="12:14" x14ac:dyDescent="0.25">
      <c r="L3555" s="22">
        <v>3527</v>
      </c>
      <c r="M3555" s="6">
        <f t="shared" si="169"/>
        <v>0.35270000000000001</v>
      </c>
      <c r="N3555" s="7">
        <f t="shared" si="168"/>
        <v>46.219588162297832</v>
      </c>
    </row>
    <row r="3556" spans="12:14" x14ac:dyDescent="0.25">
      <c r="L3556" s="22">
        <v>3528</v>
      </c>
      <c r="M3556" s="6">
        <f t="shared" si="169"/>
        <v>0.3528</v>
      </c>
      <c r="N3556" s="7">
        <f t="shared" si="168"/>
        <v>46.222280326013951</v>
      </c>
    </row>
    <row r="3557" spans="12:14" x14ac:dyDescent="0.25">
      <c r="L3557" s="22">
        <v>3529</v>
      </c>
      <c r="M3557" s="6">
        <f t="shared" si="169"/>
        <v>0.35289999999999999</v>
      </c>
      <c r="N3557" s="7">
        <f t="shared" si="168"/>
        <v>46.224972215958402</v>
      </c>
    </row>
    <row r="3558" spans="12:14" x14ac:dyDescent="0.25">
      <c r="L3558" s="22">
        <v>3530</v>
      </c>
      <c r="M3558" s="6">
        <f t="shared" si="169"/>
        <v>0.35299999999999998</v>
      </c>
      <c r="N3558" s="7">
        <f t="shared" si="168"/>
        <v>46.227663832381886</v>
      </c>
    </row>
    <row r="3559" spans="12:14" x14ac:dyDescent="0.25">
      <c r="L3559" s="22">
        <v>3531</v>
      </c>
      <c r="M3559" s="6">
        <f t="shared" si="169"/>
        <v>0.35310000000000002</v>
      </c>
      <c r="N3559" s="7">
        <f t="shared" si="168"/>
        <v>46.230355175534939</v>
      </c>
    </row>
    <row r="3560" spans="12:14" x14ac:dyDescent="0.25">
      <c r="L3560" s="22">
        <v>3532</v>
      </c>
      <c r="M3560" s="6">
        <f t="shared" si="169"/>
        <v>0.35320000000000001</v>
      </c>
      <c r="N3560" s="7">
        <f t="shared" si="168"/>
        <v>46.233046245667943</v>
      </c>
    </row>
    <row r="3561" spans="12:14" x14ac:dyDescent="0.25">
      <c r="L3561" s="22">
        <v>3533</v>
      </c>
      <c r="M3561" s="6">
        <f t="shared" si="169"/>
        <v>0.3533</v>
      </c>
      <c r="N3561" s="7">
        <f t="shared" si="168"/>
        <v>46.235737043031136</v>
      </c>
    </row>
    <row r="3562" spans="12:14" x14ac:dyDescent="0.25">
      <c r="L3562" s="22">
        <v>3534</v>
      </c>
      <c r="M3562" s="6">
        <f t="shared" si="169"/>
        <v>0.35339999999999999</v>
      </c>
      <c r="N3562" s="7">
        <f t="shared" si="168"/>
        <v>46.238427567874588</v>
      </c>
    </row>
    <row r="3563" spans="12:14" x14ac:dyDescent="0.25">
      <c r="L3563" s="22">
        <v>3535</v>
      </c>
      <c r="M3563" s="6">
        <f t="shared" si="169"/>
        <v>0.35349999999999998</v>
      </c>
      <c r="N3563" s="7">
        <f t="shared" si="168"/>
        <v>46.241117820448224</v>
      </c>
    </row>
    <row r="3564" spans="12:14" x14ac:dyDescent="0.25">
      <c r="L3564" s="22">
        <v>3536</v>
      </c>
      <c r="M3564" s="6">
        <f t="shared" si="169"/>
        <v>0.35360000000000003</v>
      </c>
      <c r="N3564" s="7">
        <f t="shared" si="168"/>
        <v>46.243807801001815</v>
      </c>
    </row>
    <row r="3565" spans="12:14" x14ac:dyDescent="0.25">
      <c r="L3565" s="22">
        <v>3537</v>
      </c>
      <c r="M3565" s="6">
        <f t="shared" si="169"/>
        <v>0.35370000000000001</v>
      </c>
      <c r="N3565" s="7">
        <f t="shared" si="168"/>
        <v>46.246497509784959</v>
      </c>
    </row>
    <row r="3566" spans="12:14" x14ac:dyDescent="0.25">
      <c r="L3566" s="22">
        <v>3538</v>
      </c>
      <c r="M3566" s="6">
        <f t="shared" si="169"/>
        <v>0.3538</v>
      </c>
      <c r="N3566" s="7">
        <f t="shared" si="168"/>
        <v>46.249186947047129</v>
      </c>
    </row>
    <row r="3567" spans="12:14" x14ac:dyDescent="0.25">
      <c r="L3567" s="22">
        <v>3539</v>
      </c>
      <c r="M3567" s="6">
        <f t="shared" si="169"/>
        <v>0.35389999999999999</v>
      </c>
      <c r="N3567" s="7">
        <f t="shared" si="168"/>
        <v>46.251876113037611</v>
      </c>
    </row>
    <row r="3568" spans="12:14" x14ac:dyDescent="0.25">
      <c r="L3568" s="22">
        <v>3540</v>
      </c>
      <c r="M3568" s="6">
        <f t="shared" si="169"/>
        <v>0.35399999999999998</v>
      </c>
      <c r="N3568" s="7">
        <f t="shared" si="168"/>
        <v>46.254565008005571</v>
      </c>
    </row>
    <row r="3569" spans="12:14" x14ac:dyDescent="0.25">
      <c r="L3569" s="22">
        <v>3541</v>
      </c>
      <c r="M3569" s="6">
        <f t="shared" si="169"/>
        <v>0.35410000000000003</v>
      </c>
      <c r="N3569" s="7">
        <f t="shared" si="168"/>
        <v>46.257253632199998</v>
      </c>
    </row>
    <row r="3570" spans="12:14" x14ac:dyDescent="0.25">
      <c r="L3570" s="22">
        <v>3542</v>
      </c>
      <c r="M3570" s="6">
        <f t="shared" si="169"/>
        <v>0.35420000000000001</v>
      </c>
      <c r="N3570" s="7">
        <f t="shared" si="168"/>
        <v>46.25994198586973</v>
      </c>
    </row>
    <row r="3571" spans="12:14" x14ac:dyDescent="0.25">
      <c r="L3571" s="22">
        <v>3543</v>
      </c>
      <c r="M3571" s="6">
        <f t="shared" si="169"/>
        <v>0.3543</v>
      </c>
      <c r="N3571" s="7">
        <f t="shared" si="168"/>
        <v>46.262630069263459</v>
      </c>
    </row>
    <row r="3572" spans="12:14" x14ac:dyDescent="0.25">
      <c r="L3572" s="22">
        <v>3544</v>
      </c>
      <c r="M3572" s="6">
        <f t="shared" si="169"/>
        <v>0.35439999999999999</v>
      </c>
      <c r="N3572" s="7">
        <f t="shared" si="168"/>
        <v>46.265317882629724</v>
      </c>
    </row>
    <row r="3573" spans="12:14" x14ac:dyDescent="0.25">
      <c r="L3573" s="22">
        <v>3545</v>
      </c>
      <c r="M3573" s="6">
        <f t="shared" si="169"/>
        <v>0.35449999999999998</v>
      </c>
      <c r="N3573" s="7">
        <f t="shared" si="168"/>
        <v>46.268005426216902</v>
      </c>
    </row>
    <row r="3574" spans="12:14" x14ac:dyDescent="0.25">
      <c r="L3574" s="22">
        <v>3546</v>
      </c>
      <c r="M3574" s="6">
        <f t="shared" si="169"/>
        <v>0.35460000000000003</v>
      </c>
      <c r="N3574" s="7">
        <f t="shared" si="168"/>
        <v>46.27069270027323</v>
      </c>
    </row>
    <row r="3575" spans="12:14" x14ac:dyDescent="0.25">
      <c r="L3575" s="22">
        <v>3547</v>
      </c>
      <c r="M3575" s="6">
        <f t="shared" si="169"/>
        <v>0.35470000000000002</v>
      </c>
      <c r="N3575" s="7">
        <f t="shared" si="168"/>
        <v>46.273379705046779</v>
      </c>
    </row>
    <row r="3576" spans="12:14" x14ac:dyDescent="0.25">
      <c r="L3576" s="22">
        <v>3548</v>
      </c>
      <c r="M3576" s="6">
        <f t="shared" si="169"/>
        <v>0.3548</v>
      </c>
      <c r="N3576" s="7">
        <f t="shared" si="168"/>
        <v>46.27606644078547</v>
      </c>
    </row>
    <row r="3577" spans="12:14" x14ac:dyDescent="0.25">
      <c r="L3577" s="22">
        <v>3549</v>
      </c>
      <c r="M3577" s="6">
        <f t="shared" si="169"/>
        <v>0.35489999999999999</v>
      </c>
      <c r="N3577" s="7">
        <f t="shared" si="168"/>
        <v>46.278752907737093</v>
      </c>
    </row>
    <row r="3578" spans="12:14" x14ac:dyDescent="0.25">
      <c r="L3578" s="22">
        <v>3550</v>
      </c>
      <c r="M3578" s="6">
        <f t="shared" si="169"/>
        <v>0.35499999999999998</v>
      </c>
      <c r="N3578" s="7">
        <f t="shared" si="168"/>
        <v>46.28143910614925</v>
      </c>
    </row>
    <row r="3579" spans="12:14" x14ac:dyDescent="0.25">
      <c r="L3579" s="22">
        <v>3551</v>
      </c>
      <c r="M3579" s="6">
        <f t="shared" si="169"/>
        <v>0.35510000000000003</v>
      </c>
      <c r="N3579" s="7">
        <f t="shared" si="168"/>
        <v>46.28412503626943</v>
      </c>
    </row>
    <row r="3580" spans="12:14" x14ac:dyDescent="0.25">
      <c r="L3580" s="22">
        <v>3552</v>
      </c>
      <c r="M3580" s="6">
        <f t="shared" si="169"/>
        <v>0.35520000000000002</v>
      </c>
      <c r="N3580" s="7">
        <f t="shared" si="168"/>
        <v>46.286810698344929</v>
      </c>
    </row>
    <row r="3581" spans="12:14" x14ac:dyDescent="0.25">
      <c r="L3581" s="22">
        <v>3553</v>
      </c>
      <c r="M3581" s="6">
        <f t="shared" si="169"/>
        <v>0.3553</v>
      </c>
      <c r="N3581" s="7">
        <f t="shared" si="168"/>
        <v>46.289496092622926</v>
      </c>
    </row>
    <row r="3582" spans="12:14" x14ac:dyDescent="0.25">
      <c r="L3582" s="22">
        <v>3554</v>
      </c>
      <c r="M3582" s="6">
        <f t="shared" si="169"/>
        <v>0.35539999999999999</v>
      </c>
      <c r="N3582" s="7">
        <f t="shared" si="168"/>
        <v>46.292181219350439</v>
      </c>
    </row>
    <row r="3583" spans="12:14" x14ac:dyDescent="0.25">
      <c r="L3583" s="22">
        <v>3555</v>
      </c>
      <c r="M3583" s="6">
        <f t="shared" si="169"/>
        <v>0.35549999999999998</v>
      </c>
      <c r="N3583" s="7">
        <f t="shared" si="168"/>
        <v>46.294866078774326</v>
      </c>
    </row>
    <row r="3584" spans="12:14" x14ac:dyDescent="0.25">
      <c r="L3584" s="22">
        <v>3556</v>
      </c>
      <c r="M3584" s="6">
        <f t="shared" si="169"/>
        <v>0.35560000000000003</v>
      </c>
      <c r="N3584" s="7">
        <f t="shared" si="168"/>
        <v>46.297550671141302</v>
      </c>
    </row>
    <row r="3585" spans="12:14" x14ac:dyDescent="0.25">
      <c r="L3585" s="22">
        <v>3557</v>
      </c>
      <c r="M3585" s="6">
        <f t="shared" si="169"/>
        <v>0.35570000000000002</v>
      </c>
      <c r="N3585" s="7">
        <f t="shared" si="168"/>
        <v>46.300234996697931</v>
      </c>
    </row>
    <row r="3586" spans="12:14" x14ac:dyDescent="0.25">
      <c r="L3586" s="22">
        <v>3558</v>
      </c>
      <c r="M3586" s="6">
        <f t="shared" si="169"/>
        <v>0.35580000000000001</v>
      </c>
      <c r="N3586" s="7">
        <f t="shared" si="168"/>
        <v>46.302919055690623</v>
      </c>
    </row>
    <row r="3587" spans="12:14" x14ac:dyDescent="0.25">
      <c r="L3587" s="22">
        <v>3559</v>
      </c>
      <c r="M3587" s="6">
        <f t="shared" si="169"/>
        <v>0.35589999999999999</v>
      </c>
      <c r="N3587" s="7">
        <f t="shared" si="168"/>
        <v>46.305602848365645</v>
      </c>
    </row>
    <row r="3588" spans="12:14" x14ac:dyDescent="0.25">
      <c r="L3588" s="22">
        <v>3560</v>
      </c>
      <c r="M3588" s="6">
        <f t="shared" si="169"/>
        <v>0.35599999999999998</v>
      </c>
      <c r="N3588" s="7">
        <f t="shared" si="168"/>
        <v>46.3082863749691</v>
      </c>
    </row>
    <row r="3589" spans="12:14" x14ac:dyDescent="0.25">
      <c r="L3589" s="22">
        <v>3561</v>
      </c>
      <c r="M3589" s="6">
        <f t="shared" si="169"/>
        <v>0.35610000000000003</v>
      </c>
      <c r="N3589" s="7">
        <f t="shared" si="168"/>
        <v>46.310969635746964</v>
      </c>
    </row>
    <row r="3590" spans="12:14" x14ac:dyDescent="0.25">
      <c r="L3590" s="22">
        <v>3562</v>
      </c>
      <c r="M3590" s="6">
        <f t="shared" si="169"/>
        <v>0.35620000000000002</v>
      </c>
      <c r="N3590" s="7">
        <f t="shared" si="168"/>
        <v>46.313652630945036</v>
      </c>
    </row>
    <row r="3591" spans="12:14" x14ac:dyDescent="0.25">
      <c r="L3591" s="22">
        <v>3563</v>
      </c>
      <c r="M3591" s="6">
        <f t="shared" si="169"/>
        <v>0.35630000000000001</v>
      </c>
      <c r="N3591" s="7">
        <f t="shared" si="168"/>
        <v>46.316335360808992</v>
      </c>
    </row>
    <row r="3592" spans="12:14" x14ac:dyDescent="0.25">
      <c r="L3592" s="22">
        <v>3564</v>
      </c>
      <c r="M3592" s="6">
        <f t="shared" si="169"/>
        <v>0.35639999999999999</v>
      </c>
      <c r="N3592" s="7">
        <f t="shared" si="168"/>
        <v>46.319017825584339</v>
      </c>
    </row>
    <row r="3593" spans="12:14" x14ac:dyDescent="0.25">
      <c r="L3593" s="22">
        <v>3565</v>
      </c>
      <c r="M3593" s="6">
        <f t="shared" si="169"/>
        <v>0.35649999999999998</v>
      </c>
      <c r="N3593" s="7">
        <f t="shared" si="168"/>
        <v>46.321700025516435</v>
      </c>
    </row>
    <row r="3594" spans="12:14" x14ac:dyDescent="0.25">
      <c r="L3594" s="22">
        <v>3566</v>
      </c>
      <c r="M3594" s="6">
        <f t="shared" si="169"/>
        <v>0.35659999999999997</v>
      </c>
      <c r="N3594" s="7">
        <f t="shared" si="168"/>
        <v>46.324381960850516</v>
      </c>
    </row>
    <row r="3595" spans="12:14" x14ac:dyDescent="0.25">
      <c r="L3595" s="22">
        <v>3567</v>
      </c>
      <c r="M3595" s="6">
        <f t="shared" si="169"/>
        <v>0.35670000000000002</v>
      </c>
      <c r="N3595" s="7">
        <f t="shared" si="168"/>
        <v>46.327063631831628</v>
      </c>
    </row>
    <row r="3596" spans="12:14" x14ac:dyDescent="0.25">
      <c r="L3596" s="22">
        <v>3568</v>
      </c>
      <c r="M3596" s="6">
        <f t="shared" si="169"/>
        <v>0.35680000000000001</v>
      </c>
      <c r="N3596" s="7">
        <f t="shared" si="168"/>
        <v>46.329745038704701</v>
      </c>
    </row>
    <row r="3597" spans="12:14" x14ac:dyDescent="0.25">
      <c r="L3597" s="22">
        <v>3569</v>
      </c>
      <c r="M3597" s="6">
        <f t="shared" si="169"/>
        <v>0.3569</v>
      </c>
      <c r="N3597" s="7">
        <f t="shared" si="168"/>
        <v>46.332426181714503</v>
      </c>
    </row>
    <row r="3598" spans="12:14" x14ac:dyDescent="0.25">
      <c r="L3598" s="22">
        <v>3570</v>
      </c>
      <c r="M3598" s="6">
        <f t="shared" si="169"/>
        <v>0.35699999999999998</v>
      </c>
      <c r="N3598" s="7">
        <f t="shared" si="168"/>
        <v>46.33510706110566</v>
      </c>
    </row>
    <row r="3599" spans="12:14" x14ac:dyDescent="0.25">
      <c r="L3599" s="22">
        <v>3571</v>
      </c>
      <c r="M3599" s="6">
        <f t="shared" si="169"/>
        <v>0.35709999999999997</v>
      </c>
      <c r="N3599" s="7">
        <f t="shared" si="168"/>
        <v>46.337787677122648</v>
      </c>
    </row>
    <row r="3600" spans="12:14" x14ac:dyDescent="0.25">
      <c r="L3600" s="22">
        <v>3572</v>
      </c>
      <c r="M3600" s="6">
        <f t="shared" si="169"/>
        <v>0.35720000000000002</v>
      </c>
      <c r="N3600" s="7">
        <f t="shared" si="168"/>
        <v>46.340468030009788</v>
      </c>
    </row>
    <row r="3601" spans="12:14" x14ac:dyDescent="0.25">
      <c r="L3601" s="22">
        <v>3573</v>
      </c>
      <c r="M3601" s="6">
        <f t="shared" si="169"/>
        <v>0.35730000000000001</v>
      </c>
      <c r="N3601" s="7">
        <f t="shared" si="168"/>
        <v>46.343148120011257</v>
      </c>
    </row>
    <row r="3602" spans="12:14" x14ac:dyDescent="0.25">
      <c r="L3602" s="22">
        <v>3574</v>
      </c>
      <c r="M3602" s="6">
        <f t="shared" si="169"/>
        <v>0.3574</v>
      </c>
      <c r="N3602" s="7">
        <f t="shared" si="168"/>
        <v>46.345827947371092</v>
      </c>
    </row>
    <row r="3603" spans="12:14" x14ac:dyDescent="0.25">
      <c r="L3603" s="22">
        <v>3575</v>
      </c>
      <c r="M3603" s="6">
        <f t="shared" si="169"/>
        <v>0.35749999999999998</v>
      </c>
      <c r="N3603" s="7">
        <f t="shared" si="168"/>
        <v>46.348507512333178</v>
      </c>
    </row>
    <row r="3604" spans="12:14" x14ac:dyDescent="0.25">
      <c r="L3604" s="22">
        <v>3576</v>
      </c>
      <c r="M3604" s="6">
        <f t="shared" si="169"/>
        <v>0.35759999999999997</v>
      </c>
      <c r="N3604" s="7">
        <f t="shared" si="168"/>
        <v>46.351186815141247</v>
      </c>
    </row>
    <row r="3605" spans="12:14" x14ac:dyDescent="0.25">
      <c r="L3605" s="22">
        <v>3577</v>
      </c>
      <c r="M3605" s="6">
        <f t="shared" si="169"/>
        <v>0.35770000000000002</v>
      </c>
      <c r="N3605" s="7">
        <f t="shared" si="168"/>
        <v>46.353865856038901</v>
      </c>
    </row>
    <row r="3606" spans="12:14" x14ac:dyDescent="0.25">
      <c r="L3606" s="22">
        <v>3578</v>
      </c>
      <c r="M3606" s="6">
        <f t="shared" si="169"/>
        <v>0.35780000000000001</v>
      </c>
      <c r="N3606" s="7">
        <f t="shared" si="168"/>
        <v>46.356544635269579</v>
      </c>
    </row>
    <row r="3607" spans="12:14" x14ac:dyDescent="0.25">
      <c r="L3607" s="22">
        <v>3579</v>
      </c>
      <c r="M3607" s="6">
        <f t="shared" si="169"/>
        <v>0.3579</v>
      </c>
      <c r="N3607" s="7">
        <f t="shared" si="168"/>
        <v>46.35922315307657</v>
      </c>
    </row>
    <row r="3608" spans="12:14" x14ac:dyDescent="0.25">
      <c r="L3608" s="22">
        <v>3580</v>
      </c>
      <c r="M3608" s="6">
        <f t="shared" si="169"/>
        <v>0.35799999999999998</v>
      </c>
      <c r="N3608" s="7">
        <f t="shared" si="168"/>
        <v>46.361901409703044</v>
      </c>
    </row>
    <row r="3609" spans="12:14" x14ac:dyDescent="0.25">
      <c r="L3609" s="22">
        <v>3581</v>
      </c>
      <c r="M3609" s="6">
        <f t="shared" si="169"/>
        <v>0.35809999999999997</v>
      </c>
      <c r="N3609" s="7">
        <f t="shared" si="168"/>
        <v>46.364579405391986</v>
      </c>
    </row>
    <row r="3610" spans="12:14" x14ac:dyDescent="0.25">
      <c r="L3610" s="22">
        <v>3582</v>
      </c>
      <c r="M3610" s="6">
        <f t="shared" si="169"/>
        <v>0.35820000000000002</v>
      </c>
      <c r="N3610" s="7">
        <f t="shared" si="168"/>
        <v>46.367257140386272</v>
      </c>
    </row>
    <row r="3611" spans="12:14" x14ac:dyDescent="0.25">
      <c r="L3611" s="22">
        <v>3583</v>
      </c>
      <c r="M3611" s="6">
        <f t="shared" si="169"/>
        <v>0.35830000000000001</v>
      </c>
      <c r="N3611" s="7">
        <f t="shared" si="168"/>
        <v>46.36993461492861</v>
      </c>
    </row>
    <row r="3612" spans="12:14" x14ac:dyDescent="0.25">
      <c r="L3612" s="22">
        <v>3584</v>
      </c>
      <c r="M3612" s="6">
        <f t="shared" si="169"/>
        <v>0.3584</v>
      </c>
      <c r="N3612" s="7">
        <f t="shared" si="168"/>
        <v>46.372611829261565</v>
      </c>
    </row>
    <row r="3613" spans="12:14" x14ac:dyDescent="0.25">
      <c r="L3613" s="22">
        <v>3585</v>
      </c>
      <c r="M3613" s="6">
        <f t="shared" si="169"/>
        <v>0.35849999999999999</v>
      </c>
      <c r="N3613" s="7">
        <f t="shared" ref="N3613:N3676" si="170">_xlfn.NORM.INV(M3613,$B$4,$E$4)</f>
        <v>46.37528878362756</v>
      </c>
    </row>
    <row r="3614" spans="12:14" x14ac:dyDescent="0.25">
      <c r="L3614" s="22">
        <v>3586</v>
      </c>
      <c r="M3614" s="6">
        <f t="shared" ref="M3614:M3677" si="171">$L3614/(9999+1)</f>
        <v>0.35859999999999997</v>
      </c>
      <c r="N3614" s="7">
        <f t="shared" si="170"/>
        <v>46.377965478268884</v>
      </c>
    </row>
    <row r="3615" spans="12:14" x14ac:dyDescent="0.25">
      <c r="L3615" s="22">
        <v>3587</v>
      </c>
      <c r="M3615" s="6">
        <f t="shared" si="171"/>
        <v>0.35870000000000002</v>
      </c>
      <c r="N3615" s="7">
        <f t="shared" si="170"/>
        <v>46.38064191342766</v>
      </c>
    </row>
    <row r="3616" spans="12:14" x14ac:dyDescent="0.25">
      <c r="L3616" s="22">
        <v>3588</v>
      </c>
      <c r="M3616" s="6">
        <f t="shared" si="171"/>
        <v>0.35880000000000001</v>
      </c>
      <c r="N3616" s="7">
        <f t="shared" si="170"/>
        <v>46.383318089345877</v>
      </c>
    </row>
    <row r="3617" spans="12:14" x14ac:dyDescent="0.25">
      <c r="L3617" s="22">
        <v>3589</v>
      </c>
      <c r="M3617" s="6">
        <f t="shared" si="171"/>
        <v>0.3589</v>
      </c>
      <c r="N3617" s="7">
        <f t="shared" si="170"/>
        <v>46.385994006265385</v>
      </c>
    </row>
    <row r="3618" spans="12:14" x14ac:dyDescent="0.25">
      <c r="L3618" s="22">
        <v>3590</v>
      </c>
      <c r="M3618" s="6">
        <f t="shared" si="171"/>
        <v>0.35899999999999999</v>
      </c>
      <c r="N3618" s="7">
        <f t="shared" si="170"/>
        <v>46.38866966442788</v>
      </c>
    </row>
    <row r="3619" spans="12:14" x14ac:dyDescent="0.25">
      <c r="L3619" s="22">
        <v>3591</v>
      </c>
      <c r="M3619" s="6">
        <f t="shared" si="171"/>
        <v>0.35909999999999997</v>
      </c>
      <c r="N3619" s="7">
        <f t="shared" si="170"/>
        <v>46.391345064074912</v>
      </c>
    </row>
    <row r="3620" spans="12:14" x14ac:dyDescent="0.25">
      <c r="L3620" s="22">
        <v>3592</v>
      </c>
      <c r="M3620" s="6">
        <f t="shared" si="171"/>
        <v>0.35920000000000002</v>
      </c>
      <c r="N3620" s="7">
        <f t="shared" si="170"/>
        <v>46.394020205447902</v>
      </c>
    </row>
    <row r="3621" spans="12:14" x14ac:dyDescent="0.25">
      <c r="L3621" s="22">
        <v>3593</v>
      </c>
      <c r="M3621" s="6">
        <f t="shared" si="171"/>
        <v>0.35930000000000001</v>
      </c>
      <c r="N3621" s="7">
        <f t="shared" si="170"/>
        <v>46.396695088788107</v>
      </c>
    </row>
    <row r="3622" spans="12:14" x14ac:dyDescent="0.25">
      <c r="L3622" s="22">
        <v>3594</v>
      </c>
      <c r="M3622" s="6">
        <f t="shared" si="171"/>
        <v>0.3594</v>
      </c>
      <c r="N3622" s="7">
        <f t="shared" si="170"/>
        <v>46.399369714336657</v>
      </c>
    </row>
    <row r="3623" spans="12:14" x14ac:dyDescent="0.25">
      <c r="L3623" s="22">
        <v>3595</v>
      </c>
      <c r="M3623" s="6">
        <f t="shared" si="171"/>
        <v>0.35949999999999999</v>
      </c>
      <c r="N3623" s="7">
        <f t="shared" si="170"/>
        <v>46.402044082334534</v>
      </c>
    </row>
    <row r="3624" spans="12:14" x14ac:dyDescent="0.25">
      <c r="L3624" s="22">
        <v>3596</v>
      </c>
      <c r="M3624" s="6">
        <f t="shared" si="171"/>
        <v>0.35959999999999998</v>
      </c>
      <c r="N3624" s="7">
        <f t="shared" si="170"/>
        <v>46.404718193022568</v>
      </c>
    </row>
    <row r="3625" spans="12:14" x14ac:dyDescent="0.25">
      <c r="L3625" s="22">
        <v>3597</v>
      </c>
      <c r="M3625" s="6">
        <f t="shared" si="171"/>
        <v>0.35970000000000002</v>
      </c>
      <c r="N3625" s="7">
        <f t="shared" si="170"/>
        <v>46.407392046641462</v>
      </c>
    </row>
    <row r="3626" spans="12:14" x14ac:dyDescent="0.25">
      <c r="L3626" s="22">
        <v>3598</v>
      </c>
      <c r="M3626" s="6">
        <f t="shared" si="171"/>
        <v>0.35980000000000001</v>
      </c>
      <c r="N3626" s="7">
        <f t="shared" si="170"/>
        <v>46.410065643431757</v>
      </c>
    </row>
    <row r="3627" spans="12:14" x14ac:dyDescent="0.25">
      <c r="L3627" s="22">
        <v>3599</v>
      </c>
      <c r="M3627" s="6">
        <f t="shared" si="171"/>
        <v>0.3599</v>
      </c>
      <c r="N3627" s="7">
        <f t="shared" si="170"/>
        <v>46.412738983633872</v>
      </c>
    </row>
    <row r="3628" spans="12:14" x14ac:dyDescent="0.25">
      <c r="L3628" s="22">
        <v>3600</v>
      </c>
      <c r="M3628" s="6">
        <f t="shared" si="171"/>
        <v>0.36</v>
      </c>
      <c r="N3628" s="7">
        <f t="shared" si="170"/>
        <v>46.415412067488063</v>
      </c>
    </row>
    <row r="3629" spans="12:14" x14ac:dyDescent="0.25">
      <c r="L3629" s="22">
        <v>3601</v>
      </c>
      <c r="M3629" s="6">
        <f t="shared" si="171"/>
        <v>0.36009999999999998</v>
      </c>
      <c r="N3629" s="7">
        <f t="shared" si="170"/>
        <v>46.418084895234458</v>
      </c>
    </row>
    <row r="3630" spans="12:14" x14ac:dyDescent="0.25">
      <c r="L3630" s="22">
        <v>3602</v>
      </c>
      <c r="M3630" s="6">
        <f t="shared" si="171"/>
        <v>0.36020000000000002</v>
      </c>
      <c r="N3630" s="7">
        <f t="shared" si="170"/>
        <v>46.420757467113035</v>
      </c>
    </row>
    <row r="3631" spans="12:14" x14ac:dyDescent="0.25">
      <c r="L3631" s="22">
        <v>3603</v>
      </c>
      <c r="M3631" s="6">
        <f t="shared" si="171"/>
        <v>0.36030000000000001</v>
      </c>
      <c r="N3631" s="7">
        <f t="shared" si="170"/>
        <v>46.423429783363638</v>
      </c>
    </row>
    <row r="3632" spans="12:14" x14ac:dyDescent="0.25">
      <c r="L3632" s="22">
        <v>3604</v>
      </c>
      <c r="M3632" s="6">
        <f t="shared" si="171"/>
        <v>0.3604</v>
      </c>
      <c r="N3632" s="7">
        <f t="shared" si="170"/>
        <v>46.426101844225961</v>
      </c>
    </row>
    <row r="3633" spans="12:14" x14ac:dyDescent="0.25">
      <c r="L3633" s="22">
        <v>3605</v>
      </c>
      <c r="M3633" s="6">
        <f t="shared" si="171"/>
        <v>0.36049999999999999</v>
      </c>
      <c r="N3633" s="7">
        <f t="shared" si="170"/>
        <v>46.428773649939558</v>
      </c>
    </row>
    <row r="3634" spans="12:14" x14ac:dyDescent="0.25">
      <c r="L3634" s="22">
        <v>3606</v>
      </c>
      <c r="M3634" s="6">
        <f t="shared" si="171"/>
        <v>0.36059999999999998</v>
      </c>
      <c r="N3634" s="7">
        <f t="shared" si="170"/>
        <v>46.431445200743852</v>
      </c>
    </row>
    <row r="3635" spans="12:14" x14ac:dyDescent="0.25">
      <c r="L3635" s="22">
        <v>3607</v>
      </c>
      <c r="M3635" s="6">
        <f t="shared" si="171"/>
        <v>0.36070000000000002</v>
      </c>
      <c r="N3635" s="7">
        <f t="shared" si="170"/>
        <v>46.434116496878104</v>
      </c>
    </row>
    <row r="3636" spans="12:14" x14ac:dyDescent="0.25">
      <c r="L3636" s="22">
        <v>3608</v>
      </c>
      <c r="M3636" s="6">
        <f t="shared" si="171"/>
        <v>0.36080000000000001</v>
      </c>
      <c r="N3636" s="7">
        <f t="shared" si="170"/>
        <v>46.436787538581449</v>
      </c>
    </row>
    <row r="3637" spans="12:14" x14ac:dyDescent="0.25">
      <c r="L3637" s="22">
        <v>3609</v>
      </c>
      <c r="M3637" s="6">
        <f t="shared" si="171"/>
        <v>0.3609</v>
      </c>
      <c r="N3637" s="7">
        <f t="shared" si="170"/>
        <v>46.439458326092875</v>
      </c>
    </row>
    <row r="3638" spans="12:14" x14ac:dyDescent="0.25">
      <c r="L3638" s="22">
        <v>3610</v>
      </c>
      <c r="M3638" s="6">
        <f t="shared" si="171"/>
        <v>0.36099999999999999</v>
      </c>
      <c r="N3638" s="7">
        <f t="shared" si="170"/>
        <v>46.442128859651248</v>
      </c>
    </row>
    <row r="3639" spans="12:14" x14ac:dyDescent="0.25">
      <c r="L3639" s="22">
        <v>3611</v>
      </c>
      <c r="M3639" s="6">
        <f t="shared" si="171"/>
        <v>0.36109999999999998</v>
      </c>
      <c r="N3639" s="7">
        <f t="shared" si="170"/>
        <v>46.44479913949526</v>
      </c>
    </row>
    <row r="3640" spans="12:14" x14ac:dyDescent="0.25">
      <c r="L3640" s="22">
        <v>3612</v>
      </c>
      <c r="M3640" s="6">
        <f t="shared" si="171"/>
        <v>0.36120000000000002</v>
      </c>
      <c r="N3640" s="7">
        <f t="shared" si="170"/>
        <v>46.447469165863488</v>
      </c>
    </row>
    <row r="3641" spans="12:14" x14ac:dyDescent="0.25">
      <c r="L3641" s="22">
        <v>3613</v>
      </c>
      <c r="M3641" s="6">
        <f t="shared" si="171"/>
        <v>0.36130000000000001</v>
      </c>
      <c r="N3641" s="7">
        <f t="shared" si="170"/>
        <v>46.450138938994357</v>
      </c>
    </row>
    <row r="3642" spans="12:14" x14ac:dyDescent="0.25">
      <c r="L3642" s="22">
        <v>3614</v>
      </c>
      <c r="M3642" s="6">
        <f t="shared" si="171"/>
        <v>0.3614</v>
      </c>
      <c r="N3642" s="7">
        <f t="shared" si="170"/>
        <v>46.45280845912616</v>
      </c>
    </row>
    <row r="3643" spans="12:14" x14ac:dyDescent="0.25">
      <c r="L3643" s="22">
        <v>3615</v>
      </c>
      <c r="M3643" s="6">
        <f t="shared" si="171"/>
        <v>0.36149999999999999</v>
      </c>
      <c r="N3643" s="7">
        <f t="shared" si="170"/>
        <v>46.455477726497037</v>
      </c>
    </row>
    <row r="3644" spans="12:14" x14ac:dyDescent="0.25">
      <c r="L3644" s="22">
        <v>3616</v>
      </c>
      <c r="M3644" s="6">
        <f t="shared" si="171"/>
        <v>0.36159999999999998</v>
      </c>
      <c r="N3644" s="7">
        <f t="shared" si="170"/>
        <v>46.458146741345011</v>
      </c>
    </row>
    <row r="3645" spans="12:14" x14ac:dyDescent="0.25">
      <c r="L3645" s="22">
        <v>3617</v>
      </c>
      <c r="M3645" s="6">
        <f t="shared" si="171"/>
        <v>0.36170000000000002</v>
      </c>
      <c r="N3645" s="7">
        <f t="shared" si="170"/>
        <v>46.460815503907945</v>
      </c>
    </row>
    <row r="3646" spans="12:14" x14ac:dyDescent="0.25">
      <c r="L3646" s="22">
        <v>3618</v>
      </c>
      <c r="M3646" s="6">
        <f t="shared" si="171"/>
        <v>0.36180000000000001</v>
      </c>
      <c r="N3646" s="7">
        <f t="shared" si="170"/>
        <v>46.463484014423564</v>
      </c>
    </row>
    <row r="3647" spans="12:14" x14ac:dyDescent="0.25">
      <c r="L3647" s="22">
        <v>3619</v>
      </c>
      <c r="M3647" s="6">
        <f t="shared" si="171"/>
        <v>0.3619</v>
      </c>
      <c r="N3647" s="7">
        <f t="shared" si="170"/>
        <v>46.466152273129467</v>
      </c>
    </row>
    <row r="3648" spans="12:14" x14ac:dyDescent="0.25">
      <c r="L3648" s="22">
        <v>3620</v>
      </c>
      <c r="M3648" s="6">
        <f t="shared" si="171"/>
        <v>0.36199999999999999</v>
      </c>
      <c r="N3648" s="7">
        <f t="shared" si="170"/>
        <v>46.46882028026311</v>
      </c>
    </row>
    <row r="3649" spans="12:14" x14ac:dyDescent="0.25">
      <c r="L3649" s="22">
        <v>3621</v>
      </c>
      <c r="M3649" s="6">
        <f t="shared" si="171"/>
        <v>0.36209999999999998</v>
      </c>
      <c r="N3649" s="7">
        <f t="shared" si="170"/>
        <v>46.471488036061793</v>
      </c>
    </row>
    <row r="3650" spans="12:14" x14ac:dyDescent="0.25">
      <c r="L3650" s="22">
        <v>3622</v>
      </c>
      <c r="M3650" s="6">
        <f t="shared" si="171"/>
        <v>0.36220000000000002</v>
      </c>
      <c r="N3650" s="7">
        <f t="shared" si="170"/>
        <v>46.474155540762702</v>
      </c>
    </row>
    <row r="3651" spans="12:14" x14ac:dyDescent="0.25">
      <c r="L3651" s="22">
        <v>3623</v>
      </c>
      <c r="M3651" s="6">
        <f t="shared" si="171"/>
        <v>0.36230000000000001</v>
      </c>
      <c r="N3651" s="7">
        <f t="shared" si="170"/>
        <v>46.476822794602867</v>
      </c>
    </row>
    <row r="3652" spans="12:14" x14ac:dyDescent="0.25">
      <c r="L3652" s="22">
        <v>3624</v>
      </c>
      <c r="M3652" s="6">
        <f t="shared" si="171"/>
        <v>0.3624</v>
      </c>
      <c r="N3652" s="7">
        <f t="shared" si="170"/>
        <v>46.479489797819191</v>
      </c>
    </row>
    <row r="3653" spans="12:14" x14ac:dyDescent="0.25">
      <c r="L3653" s="22">
        <v>3625</v>
      </c>
      <c r="M3653" s="6">
        <f t="shared" si="171"/>
        <v>0.36249999999999999</v>
      </c>
      <c r="N3653" s="7">
        <f t="shared" si="170"/>
        <v>46.48215655064844</v>
      </c>
    </row>
    <row r="3654" spans="12:14" x14ac:dyDescent="0.25">
      <c r="L3654" s="22">
        <v>3626</v>
      </c>
      <c r="M3654" s="6">
        <f t="shared" si="171"/>
        <v>0.36259999999999998</v>
      </c>
      <c r="N3654" s="7">
        <f t="shared" si="170"/>
        <v>46.484823053327219</v>
      </c>
    </row>
    <row r="3655" spans="12:14" x14ac:dyDescent="0.25">
      <c r="L3655" s="22">
        <v>3627</v>
      </c>
      <c r="M3655" s="6">
        <f t="shared" si="171"/>
        <v>0.36270000000000002</v>
      </c>
      <c r="N3655" s="7">
        <f t="shared" si="170"/>
        <v>46.48748930609203</v>
      </c>
    </row>
    <row r="3656" spans="12:14" x14ac:dyDescent="0.25">
      <c r="L3656" s="22">
        <v>3628</v>
      </c>
      <c r="M3656" s="6">
        <f t="shared" si="171"/>
        <v>0.36280000000000001</v>
      </c>
      <c r="N3656" s="7">
        <f t="shared" si="170"/>
        <v>46.490155309179208</v>
      </c>
    </row>
    <row r="3657" spans="12:14" x14ac:dyDescent="0.25">
      <c r="L3657" s="22">
        <v>3629</v>
      </c>
      <c r="M3657" s="6">
        <f t="shared" si="171"/>
        <v>0.3629</v>
      </c>
      <c r="N3657" s="7">
        <f t="shared" si="170"/>
        <v>46.492821062824973</v>
      </c>
    </row>
    <row r="3658" spans="12:14" x14ac:dyDescent="0.25">
      <c r="L3658" s="22">
        <v>3630</v>
      </c>
      <c r="M3658" s="6">
        <f t="shared" si="171"/>
        <v>0.36299999999999999</v>
      </c>
      <c r="N3658" s="7">
        <f t="shared" si="170"/>
        <v>46.495486567265388</v>
      </c>
    </row>
    <row r="3659" spans="12:14" x14ac:dyDescent="0.25">
      <c r="L3659" s="22">
        <v>3631</v>
      </c>
      <c r="M3659" s="6">
        <f t="shared" si="171"/>
        <v>0.36309999999999998</v>
      </c>
      <c r="N3659" s="7">
        <f t="shared" si="170"/>
        <v>46.498151822736389</v>
      </c>
    </row>
    <row r="3660" spans="12:14" x14ac:dyDescent="0.25">
      <c r="L3660" s="22">
        <v>3632</v>
      </c>
      <c r="M3660" s="6">
        <f t="shared" si="171"/>
        <v>0.36320000000000002</v>
      </c>
      <c r="N3660" s="7">
        <f t="shared" si="170"/>
        <v>46.500816829473784</v>
      </c>
    </row>
    <row r="3661" spans="12:14" x14ac:dyDescent="0.25">
      <c r="L3661" s="22">
        <v>3633</v>
      </c>
      <c r="M3661" s="6">
        <f t="shared" si="171"/>
        <v>0.36330000000000001</v>
      </c>
      <c r="N3661" s="7">
        <f t="shared" si="170"/>
        <v>46.503481587713232</v>
      </c>
    </row>
    <row r="3662" spans="12:14" x14ac:dyDescent="0.25">
      <c r="L3662" s="22">
        <v>3634</v>
      </c>
      <c r="M3662" s="6">
        <f t="shared" si="171"/>
        <v>0.3634</v>
      </c>
      <c r="N3662" s="7">
        <f t="shared" si="170"/>
        <v>46.506146097690248</v>
      </c>
    </row>
    <row r="3663" spans="12:14" x14ac:dyDescent="0.25">
      <c r="L3663" s="22">
        <v>3635</v>
      </c>
      <c r="M3663" s="6">
        <f t="shared" si="171"/>
        <v>0.36349999999999999</v>
      </c>
      <c r="N3663" s="7">
        <f t="shared" si="170"/>
        <v>46.508810359640236</v>
      </c>
    </row>
    <row r="3664" spans="12:14" x14ac:dyDescent="0.25">
      <c r="L3664" s="22">
        <v>3636</v>
      </c>
      <c r="M3664" s="6">
        <f t="shared" si="171"/>
        <v>0.36359999999999998</v>
      </c>
      <c r="N3664" s="7">
        <f t="shared" si="170"/>
        <v>46.511474373798436</v>
      </c>
    </row>
    <row r="3665" spans="12:14" x14ac:dyDescent="0.25">
      <c r="L3665" s="22">
        <v>3637</v>
      </c>
      <c r="M3665" s="6">
        <f t="shared" si="171"/>
        <v>0.36370000000000002</v>
      </c>
      <c r="N3665" s="7">
        <f t="shared" si="170"/>
        <v>46.514138140399972</v>
      </c>
    </row>
    <row r="3666" spans="12:14" x14ac:dyDescent="0.25">
      <c r="L3666" s="22">
        <v>3638</v>
      </c>
      <c r="M3666" s="6">
        <f t="shared" si="171"/>
        <v>0.36380000000000001</v>
      </c>
      <c r="N3666" s="7">
        <f t="shared" si="170"/>
        <v>46.516801659679828</v>
      </c>
    </row>
    <row r="3667" spans="12:14" x14ac:dyDescent="0.25">
      <c r="L3667" s="22">
        <v>3639</v>
      </c>
      <c r="M3667" s="6">
        <f t="shared" si="171"/>
        <v>0.3639</v>
      </c>
      <c r="N3667" s="7">
        <f t="shared" si="170"/>
        <v>46.519464931872839</v>
      </c>
    </row>
    <row r="3668" spans="12:14" x14ac:dyDescent="0.25">
      <c r="L3668" s="22">
        <v>3640</v>
      </c>
      <c r="M3668" s="6">
        <f t="shared" si="171"/>
        <v>0.36399999999999999</v>
      </c>
      <c r="N3668" s="7">
        <f t="shared" si="170"/>
        <v>46.522127957213726</v>
      </c>
    </row>
    <row r="3669" spans="12:14" x14ac:dyDescent="0.25">
      <c r="L3669" s="22">
        <v>3641</v>
      </c>
      <c r="M3669" s="6">
        <f t="shared" si="171"/>
        <v>0.36409999999999998</v>
      </c>
      <c r="N3669" s="7">
        <f t="shared" si="170"/>
        <v>46.52479073593706</v>
      </c>
    </row>
    <row r="3670" spans="12:14" x14ac:dyDescent="0.25">
      <c r="L3670" s="22">
        <v>3642</v>
      </c>
      <c r="M3670" s="6">
        <f t="shared" si="171"/>
        <v>0.36420000000000002</v>
      </c>
      <c r="N3670" s="7">
        <f t="shared" si="170"/>
        <v>46.527453268277277</v>
      </c>
    </row>
    <row r="3671" spans="12:14" x14ac:dyDescent="0.25">
      <c r="L3671" s="22">
        <v>3643</v>
      </c>
      <c r="M3671" s="6">
        <f t="shared" si="171"/>
        <v>0.36430000000000001</v>
      </c>
      <c r="N3671" s="7">
        <f t="shared" si="170"/>
        <v>46.530115554468694</v>
      </c>
    </row>
    <row r="3672" spans="12:14" x14ac:dyDescent="0.25">
      <c r="L3672" s="22">
        <v>3644</v>
      </c>
      <c r="M3672" s="6">
        <f t="shared" si="171"/>
        <v>0.3644</v>
      </c>
      <c r="N3672" s="7">
        <f t="shared" si="170"/>
        <v>46.532777594745461</v>
      </c>
    </row>
    <row r="3673" spans="12:14" x14ac:dyDescent="0.25">
      <c r="L3673" s="22">
        <v>3645</v>
      </c>
      <c r="M3673" s="6">
        <f t="shared" si="171"/>
        <v>0.36449999999999999</v>
      </c>
      <c r="N3673" s="7">
        <f t="shared" si="170"/>
        <v>46.535439389341633</v>
      </c>
    </row>
    <row r="3674" spans="12:14" x14ac:dyDescent="0.25">
      <c r="L3674" s="22">
        <v>3646</v>
      </c>
      <c r="M3674" s="6">
        <f t="shared" si="171"/>
        <v>0.36459999999999998</v>
      </c>
      <c r="N3674" s="7">
        <f t="shared" si="170"/>
        <v>46.538100938491098</v>
      </c>
    </row>
    <row r="3675" spans="12:14" x14ac:dyDescent="0.25">
      <c r="L3675" s="22">
        <v>3647</v>
      </c>
      <c r="M3675" s="6">
        <f t="shared" si="171"/>
        <v>0.36470000000000002</v>
      </c>
      <c r="N3675" s="7">
        <f t="shared" si="170"/>
        <v>46.540762242427633</v>
      </c>
    </row>
    <row r="3676" spans="12:14" x14ac:dyDescent="0.25">
      <c r="L3676" s="22">
        <v>3648</v>
      </c>
      <c r="M3676" s="6">
        <f t="shared" si="171"/>
        <v>0.36480000000000001</v>
      </c>
      <c r="N3676" s="7">
        <f t="shared" si="170"/>
        <v>46.543423301384863</v>
      </c>
    </row>
    <row r="3677" spans="12:14" x14ac:dyDescent="0.25">
      <c r="L3677" s="22">
        <v>3649</v>
      </c>
      <c r="M3677" s="6">
        <f t="shared" si="171"/>
        <v>0.3649</v>
      </c>
      <c r="N3677" s="7">
        <f t="shared" ref="N3677:N3740" si="172">_xlfn.NORM.INV(M3677,$B$4,$E$4)</f>
        <v>46.546084115596287</v>
      </c>
    </row>
    <row r="3678" spans="12:14" x14ac:dyDescent="0.25">
      <c r="L3678" s="22">
        <v>3650</v>
      </c>
      <c r="M3678" s="6">
        <f t="shared" ref="M3678:M3741" si="173">$L3678/(9999+1)</f>
        <v>0.36499999999999999</v>
      </c>
      <c r="N3678" s="7">
        <f t="shared" si="172"/>
        <v>46.548744685295276</v>
      </c>
    </row>
    <row r="3679" spans="12:14" x14ac:dyDescent="0.25">
      <c r="L3679" s="22">
        <v>3651</v>
      </c>
      <c r="M3679" s="6">
        <f t="shared" si="173"/>
        <v>0.36509999999999998</v>
      </c>
      <c r="N3679" s="7">
        <f t="shared" si="172"/>
        <v>46.551405010715058</v>
      </c>
    </row>
    <row r="3680" spans="12:14" x14ac:dyDescent="0.25">
      <c r="L3680" s="22">
        <v>3652</v>
      </c>
      <c r="M3680" s="6">
        <f t="shared" si="173"/>
        <v>0.36520000000000002</v>
      </c>
      <c r="N3680" s="7">
        <f t="shared" si="172"/>
        <v>46.554065092088727</v>
      </c>
    </row>
    <row r="3681" spans="12:14" x14ac:dyDescent="0.25">
      <c r="L3681" s="22">
        <v>3653</v>
      </c>
      <c r="M3681" s="6">
        <f t="shared" si="173"/>
        <v>0.36530000000000001</v>
      </c>
      <c r="N3681" s="7">
        <f t="shared" si="172"/>
        <v>46.556724929649256</v>
      </c>
    </row>
    <row r="3682" spans="12:14" x14ac:dyDescent="0.25">
      <c r="L3682" s="22">
        <v>3654</v>
      </c>
      <c r="M3682" s="6">
        <f t="shared" si="173"/>
        <v>0.3654</v>
      </c>
      <c r="N3682" s="7">
        <f t="shared" si="172"/>
        <v>46.559384523629475</v>
      </c>
    </row>
    <row r="3683" spans="12:14" x14ac:dyDescent="0.25">
      <c r="L3683" s="22">
        <v>3655</v>
      </c>
      <c r="M3683" s="6">
        <f t="shared" si="173"/>
        <v>0.36549999999999999</v>
      </c>
      <c r="N3683" s="7">
        <f t="shared" si="172"/>
        <v>46.562043874262081</v>
      </c>
    </row>
    <row r="3684" spans="12:14" x14ac:dyDescent="0.25">
      <c r="L3684" s="22">
        <v>3656</v>
      </c>
      <c r="M3684" s="6">
        <f t="shared" si="173"/>
        <v>0.36559999999999998</v>
      </c>
      <c r="N3684" s="7">
        <f t="shared" si="172"/>
        <v>46.564702981779632</v>
      </c>
    </row>
    <row r="3685" spans="12:14" x14ac:dyDescent="0.25">
      <c r="L3685" s="22">
        <v>3657</v>
      </c>
      <c r="M3685" s="6">
        <f t="shared" si="173"/>
        <v>0.36570000000000003</v>
      </c>
      <c r="N3685" s="7">
        <f t="shared" si="172"/>
        <v>46.567361846414585</v>
      </c>
    </row>
    <row r="3686" spans="12:14" x14ac:dyDescent="0.25">
      <c r="L3686" s="22">
        <v>3658</v>
      </c>
      <c r="M3686" s="6">
        <f t="shared" si="173"/>
        <v>0.36580000000000001</v>
      </c>
      <c r="N3686" s="7">
        <f t="shared" si="172"/>
        <v>46.570020468399214</v>
      </c>
    </row>
    <row r="3687" spans="12:14" x14ac:dyDescent="0.25">
      <c r="L3687" s="22">
        <v>3659</v>
      </c>
      <c r="M3687" s="6">
        <f t="shared" si="173"/>
        <v>0.3659</v>
      </c>
      <c r="N3687" s="7">
        <f t="shared" si="172"/>
        <v>46.572678847965705</v>
      </c>
    </row>
    <row r="3688" spans="12:14" x14ac:dyDescent="0.25">
      <c r="L3688" s="22">
        <v>3660</v>
      </c>
      <c r="M3688" s="6">
        <f t="shared" si="173"/>
        <v>0.36599999999999999</v>
      </c>
      <c r="N3688" s="7">
        <f t="shared" si="172"/>
        <v>46.575336985346098</v>
      </c>
    </row>
    <row r="3689" spans="12:14" x14ac:dyDescent="0.25">
      <c r="L3689" s="22">
        <v>3661</v>
      </c>
      <c r="M3689" s="6">
        <f t="shared" si="173"/>
        <v>0.36609999999999998</v>
      </c>
      <c r="N3689" s="7">
        <f t="shared" si="172"/>
        <v>46.57799488077228</v>
      </c>
    </row>
    <row r="3690" spans="12:14" x14ac:dyDescent="0.25">
      <c r="L3690" s="22">
        <v>3662</v>
      </c>
      <c r="M3690" s="6">
        <f t="shared" si="173"/>
        <v>0.36620000000000003</v>
      </c>
      <c r="N3690" s="7">
        <f t="shared" si="172"/>
        <v>46.580652534476044</v>
      </c>
    </row>
    <row r="3691" spans="12:14" x14ac:dyDescent="0.25">
      <c r="L3691" s="22">
        <v>3663</v>
      </c>
      <c r="M3691" s="6">
        <f t="shared" si="173"/>
        <v>0.36630000000000001</v>
      </c>
      <c r="N3691" s="7">
        <f t="shared" si="172"/>
        <v>46.58330994668902</v>
      </c>
    </row>
    <row r="3692" spans="12:14" x14ac:dyDescent="0.25">
      <c r="L3692" s="22">
        <v>3664</v>
      </c>
      <c r="M3692" s="6">
        <f t="shared" si="173"/>
        <v>0.3664</v>
      </c>
      <c r="N3692" s="7">
        <f t="shared" si="172"/>
        <v>46.585967117642731</v>
      </c>
    </row>
    <row r="3693" spans="12:14" x14ac:dyDescent="0.25">
      <c r="L3693" s="22">
        <v>3665</v>
      </c>
      <c r="M3693" s="6">
        <f t="shared" si="173"/>
        <v>0.36649999999999999</v>
      </c>
      <c r="N3693" s="7">
        <f t="shared" si="172"/>
        <v>46.588624047568544</v>
      </c>
    </row>
    <row r="3694" spans="12:14" x14ac:dyDescent="0.25">
      <c r="L3694" s="22">
        <v>3666</v>
      </c>
      <c r="M3694" s="6">
        <f t="shared" si="173"/>
        <v>0.36659999999999998</v>
      </c>
      <c r="N3694" s="7">
        <f t="shared" si="172"/>
        <v>46.591280736697712</v>
      </c>
    </row>
    <row r="3695" spans="12:14" x14ac:dyDescent="0.25">
      <c r="L3695" s="22">
        <v>3667</v>
      </c>
      <c r="M3695" s="6">
        <f t="shared" si="173"/>
        <v>0.36670000000000003</v>
      </c>
      <c r="N3695" s="7">
        <f t="shared" si="172"/>
        <v>46.593937185261353</v>
      </c>
    </row>
    <row r="3696" spans="12:14" x14ac:dyDescent="0.25">
      <c r="L3696" s="22">
        <v>3668</v>
      </c>
      <c r="M3696" s="6">
        <f t="shared" si="173"/>
        <v>0.36680000000000001</v>
      </c>
      <c r="N3696" s="7">
        <f t="shared" si="172"/>
        <v>46.596593393490451</v>
      </c>
    </row>
    <row r="3697" spans="12:14" x14ac:dyDescent="0.25">
      <c r="L3697" s="22">
        <v>3669</v>
      </c>
      <c r="M3697" s="6">
        <f t="shared" si="173"/>
        <v>0.3669</v>
      </c>
      <c r="N3697" s="7">
        <f t="shared" si="172"/>
        <v>46.599249361615868</v>
      </c>
    </row>
    <row r="3698" spans="12:14" x14ac:dyDescent="0.25">
      <c r="L3698" s="22">
        <v>3670</v>
      </c>
      <c r="M3698" s="6">
        <f t="shared" si="173"/>
        <v>0.36699999999999999</v>
      </c>
      <c r="N3698" s="7">
        <f t="shared" si="172"/>
        <v>46.601905089868332</v>
      </c>
    </row>
    <row r="3699" spans="12:14" x14ac:dyDescent="0.25">
      <c r="L3699" s="22">
        <v>3671</v>
      </c>
      <c r="M3699" s="6">
        <f t="shared" si="173"/>
        <v>0.36709999999999998</v>
      </c>
      <c r="N3699" s="7">
        <f t="shared" si="172"/>
        <v>46.604560578478434</v>
      </c>
    </row>
    <row r="3700" spans="12:14" x14ac:dyDescent="0.25">
      <c r="L3700" s="22">
        <v>3672</v>
      </c>
      <c r="M3700" s="6">
        <f t="shared" si="173"/>
        <v>0.36720000000000003</v>
      </c>
      <c r="N3700" s="7">
        <f t="shared" si="172"/>
        <v>46.60721582767664</v>
      </c>
    </row>
    <row r="3701" spans="12:14" x14ac:dyDescent="0.25">
      <c r="L3701" s="22">
        <v>3673</v>
      </c>
      <c r="M3701" s="6">
        <f t="shared" si="173"/>
        <v>0.36730000000000002</v>
      </c>
      <c r="N3701" s="7">
        <f t="shared" si="172"/>
        <v>46.609870837693286</v>
      </c>
    </row>
    <row r="3702" spans="12:14" x14ac:dyDescent="0.25">
      <c r="L3702" s="22">
        <v>3674</v>
      </c>
      <c r="M3702" s="6">
        <f t="shared" si="173"/>
        <v>0.3674</v>
      </c>
      <c r="N3702" s="7">
        <f t="shared" si="172"/>
        <v>46.612525608758581</v>
      </c>
    </row>
    <row r="3703" spans="12:14" x14ac:dyDescent="0.25">
      <c r="L3703" s="22">
        <v>3675</v>
      </c>
      <c r="M3703" s="6">
        <f t="shared" si="173"/>
        <v>0.36749999999999999</v>
      </c>
      <c r="N3703" s="7">
        <f t="shared" si="172"/>
        <v>46.615180141102599</v>
      </c>
    </row>
    <row r="3704" spans="12:14" x14ac:dyDescent="0.25">
      <c r="L3704" s="22">
        <v>3676</v>
      </c>
      <c r="M3704" s="6">
        <f t="shared" si="173"/>
        <v>0.36759999999999998</v>
      </c>
      <c r="N3704" s="7">
        <f t="shared" si="172"/>
        <v>46.617834434955292</v>
      </c>
    </row>
    <row r="3705" spans="12:14" x14ac:dyDescent="0.25">
      <c r="L3705" s="22">
        <v>3677</v>
      </c>
      <c r="M3705" s="6">
        <f t="shared" si="173"/>
        <v>0.36770000000000003</v>
      </c>
      <c r="N3705" s="7">
        <f t="shared" si="172"/>
        <v>46.620488490546478</v>
      </c>
    </row>
    <row r="3706" spans="12:14" x14ac:dyDescent="0.25">
      <c r="L3706" s="22">
        <v>3678</v>
      </c>
      <c r="M3706" s="6">
        <f t="shared" si="173"/>
        <v>0.36780000000000002</v>
      </c>
      <c r="N3706" s="7">
        <f t="shared" si="172"/>
        <v>46.623142308105841</v>
      </c>
    </row>
    <row r="3707" spans="12:14" x14ac:dyDescent="0.25">
      <c r="L3707" s="22">
        <v>3679</v>
      </c>
      <c r="M3707" s="6">
        <f t="shared" si="173"/>
        <v>0.3679</v>
      </c>
      <c r="N3707" s="7">
        <f t="shared" si="172"/>
        <v>46.625795887862949</v>
      </c>
    </row>
    <row r="3708" spans="12:14" x14ac:dyDescent="0.25">
      <c r="L3708" s="22">
        <v>3680</v>
      </c>
      <c r="M3708" s="6">
        <f t="shared" si="173"/>
        <v>0.36799999999999999</v>
      </c>
      <c r="N3708" s="7">
        <f t="shared" si="172"/>
        <v>46.628449230047224</v>
      </c>
    </row>
    <row r="3709" spans="12:14" x14ac:dyDescent="0.25">
      <c r="L3709" s="22">
        <v>3681</v>
      </c>
      <c r="M3709" s="6">
        <f t="shared" si="173"/>
        <v>0.36809999999999998</v>
      </c>
      <c r="N3709" s="7">
        <f t="shared" si="172"/>
        <v>46.631102334887984</v>
      </c>
    </row>
    <row r="3710" spans="12:14" x14ac:dyDescent="0.25">
      <c r="L3710" s="22">
        <v>3682</v>
      </c>
      <c r="M3710" s="6">
        <f t="shared" si="173"/>
        <v>0.36820000000000003</v>
      </c>
      <c r="N3710" s="7">
        <f t="shared" si="172"/>
        <v>46.633755202614388</v>
      </c>
    </row>
    <row r="3711" spans="12:14" x14ac:dyDescent="0.25">
      <c r="L3711" s="22">
        <v>3683</v>
      </c>
      <c r="M3711" s="6">
        <f t="shared" si="173"/>
        <v>0.36830000000000002</v>
      </c>
      <c r="N3711" s="7">
        <f t="shared" si="172"/>
        <v>46.636407833455493</v>
      </c>
    </row>
    <row r="3712" spans="12:14" x14ac:dyDescent="0.25">
      <c r="L3712" s="22">
        <v>3684</v>
      </c>
      <c r="M3712" s="6">
        <f t="shared" si="173"/>
        <v>0.36840000000000001</v>
      </c>
      <c r="N3712" s="7">
        <f t="shared" si="172"/>
        <v>46.639060227640215</v>
      </c>
    </row>
    <row r="3713" spans="12:14" x14ac:dyDescent="0.25">
      <c r="L3713" s="22">
        <v>3685</v>
      </c>
      <c r="M3713" s="6">
        <f t="shared" si="173"/>
        <v>0.36849999999999999</v>
      </c>
      <c r="N3713" s="7">
        <f t="shared" si="172"/>
        <v>46.641712385397348</v>
      </c>
    </row>
    <row r="3714" spans="12:14" x14ac:dyDescent="0.25">
      <c r="L3714" s="22">
        <v>3686</v>
      </c>
      <c r="M3714" s="6">
        <f t="shared" si="173"/>
        <v>0.36859999999999998</v>
      </c>
      <c r="N3714" s="7">
        <f t="shared" si="172"/>
        <v>46.644364306955545</v>
      </c>
    </row>
    <row r="3715" spans="12:14" x14ac:dyDescent="0.25">
      <c r="L3715" s="22">
        <v>3687</v>
      </c>
      <c r="M3715" s="6">
        <f t="shared" si="173"/>
        <v>0.36870000000000003</v>
      </c>
      <c r="N3715" s="7">
        <f t="shared" si="172"/>
        <v>46.647015992543359</v>
      </c>
    </row>
    <row r="3716" spans="12:14" x14ac:dyDescent="0.25">
      <c r="L3716" s="22">
        <v>3688</v>
      </c>
      <c r="M3716" s="6">
        <f t="shared" si="173"/>
        <v>0.36880000000000002</v>
      </c>
      <c r="N3716" s="7">
        <f t="shared" si="172"/>
        <v>46.64966744238918</v>
      </c>
    </row>
    <row r="3717" spans="12:14" x14ac:dyDescent="0.25">
      <c r="L3717" s="22">
        <v>3689</v>
      </c>
      <c r="M3717" s="6">
        <f t="shared" si="173"/>
        <v>0.36890000000000001</v>
      </c>
      <c r="N3717" s="7">
        <f t="shared" si="172"/>
        <v>46.652318656721306</v>
      </c>
    </row>
    <row r="3718" spans="12:14" x14ac:dyDescent="0.25">
      <c r="L3718" s="22">
        <v>3690</v>
      </c>
      <c r="M3718" s="6">
        <f t="shared" si="173"/>
        <v>0.36899999999999999</v>
      </c>
      <c r="N3718" s="7">
        <f t="shared" si="172"/>
        <v>46.654969635767877</v>
      </c>
    </row>
    <row r="3719" spans="12:14" x14ac:dyDescent="0.25">
      <c r="L3719" s="22">
        <v>3691</v>
      </c>
      <c r="M3719" s="6">
        <f t="shared" si="173"/>
        <v>0.36909999999999998</v>
      </c>
      <c r="N3719" s="7">
        <f t="shared" si="172"/>
        <v>46.657620379756928</v>
      </c>
    </row>
    <row r="3720" spans="12:14" x14ac:dyDescent="0.25">
      <c r="L3720" s="22">
        <v>3692</v>
      </c>
      <c r="M3720" s="6">
        <f t="shared" si="173"/>
        <v>0.36919999999999997</v>
      </c>
      <c r="N3720" s="7">
        <f t="shared" si="172"/>
        <v>46.660270888916358</v>
      </c>
    </row>
    <row r="3721" spans="12:14" x14ac:dyDescent="0.25">
      <c r="L3721" s="22">
        <v>3693</v>
      </c>
      <c r="M3721" s="6">
        <f t="shared" si="173"/>
        <v>0.36930000000000002</v>
      </c>
      <c r="N3721" s="7">
        <f t="shared" si="172"/>
        <v>46.662921163473946</v>
      </c>
    </row>
    <row r="3722" spans="12:14" x14ac:dyDescent="0.25">
      <c r="L3722" s="22">
        <v>3694</v>
      </c>
      <c r="M3722" s="6">
        <f t="shared" si="173"/>
        <v>0.36940000000000001</v>
      </c>
      <c r="N3722" s="7">
        <f t="shared" si="172"/>
        <v>46.665571203657329</v>
      </c>
    </row>
    <row r="3723" spans="12:14" x14ac:dyDescent="0.25">
      <c r="L3723" s="22">
        <v>3695</v>
      </c>
      <c r="M3723" s="6">
        <f t="shared" si="173"/>
        <v>0.3695</v>
      </c>
      <c r="N3723" s="7">
        <f t="shared" si="172"/>
        <v>46.668221009694037</v>
      </c>
    </row>
    <row r="3724" spans="12:14" x14ac:dyDescent="0.25">
      <c r="L3724" s="22">
        <v>3696</v>
      </c>
      <c r="M3724" s="6">
        <f t="shared" si="173"/>
        <v>0.36959999999999998</v>
      </c>
      <c r="N3724" s="7">
        <f t="shared" si="172"/>
        <v>46.670870581811457</v>
      </c>
    </row>
    <row r="3725" spans="12:14" x14ac:dyDescent="0.25">
      <c r="L3725" s="22">
        <v>3697</v>
      </c>
      <c r="M3725" s="6">
        <f t="shared" si="173"/>
        <v>0.36969999999999997</v>
      </c>
      <c r="N3725" s="7">
        <f t="shared" si="172"/>
        <v>46.67351992023687</v>
      </c>
    </row>
    <row r="3726" spans="12:14" x14ac:dyDescent="0.25">
      <c r="L3726" s="22">
        <v>3698</v>
      </c>
      <c r="M3726" s="6">
        <f t="shared" si="173"/>
        <v>0.36980000000000002</v>
      </c>
      <c r="N3726" s="7">
        <f t="shared" si="172"/>
        <v>46.67616902519741</v>
      </c>
    </row>
    <row r="3727" spans="12:14" x14ac:dyDescent="0.25">
      <c r="L3727" s="22">
        <v>3699</v>
      </c>
      <c r="M3727" s="6">
        <f t="shared" si="173"/>
        <v>0.36990000000000001</v>
      </c>
      <c r="N3727" s="7">
        <f t="shared" si="172"/>
        <v>46.678817896920101</v>
      </c>
    </row>
    <row r="3728" spans="12:14" x14ac:dyDescent="0.25">
      <c r="L3728" s="22">
        <v>3700</v>
      </c>
      <c r="M3728" s="6">
        <f t="shared" si="173"/>
        <v>0.37</v>
      </c>
      <c r="N3728" s="7">
        <f t="shared" si="172"/>
        <v>46.681466535631834</v>
      </c>
    </row>
    <row r="3729" spans="12:14" x14ac:dyDescent="0.25">
      <c r="L3729" s="22">
        <v>3701</v>
      </c>
      <c r="M3729" s="6">
        <f t="shared" si="173"/>
        <v>0.37009999999999998</v>
      </c>
      <c r="N3729" s="7">
        <f t="shared" si="172"/>
        <v>46.684114941559372</v>
      </c>
    </row>
    <row r="3730" spans="12:14" x14ac:dyDescent="0.25">
      <c r="L3730" s="22">
        <v>3702</v>
      </c>
      <c r="M3730" s="6">
        <f t="shared" si="173"/>
        <v>0.37019999999999997</v>
      </c>
      <c r="N3730" s="7">
        <f t="shared" si="172"/>
        <v>46.68676311492937</v>
      </c>
    </row>
    <row r="3731" spans="12:14" x14ac:dyDescent="0.25">
      <c r="L3731" s="22">
        <v>3703</v>
      </c>
      <c r="M3731" s="6">
        <f t="shared" si="173"/>
        <v>0.37030000000000002</v>
      </c>
      <c r="N3731" s="7">
        <f t="shared" si="172"/>
        <v>46.689411055968328</v>
      </c>
    </row>
    <row r="3732" spans="12:14" x14ac:dyDescent="0.25">
      <c r="L3732" s="22">
        <v>3704</v>
      </c>
      <c r="M3732" s="6">
        <f t="shared" si="173"/>
        <v>0.37040000000000001</v>
      </c>
      <c r="N3732" s="7">
        <f t="shared" si="172"/>
        <v>46.692058764902654</v>
      </c>
    </row>
    <row r="3733" spans="12:14" x14ac:dyDescent="0.25">
      <c r="L3733" s="22">
        <v>3705</v>
      </c>
      <c r="M3733" s="6">
        <f t="shared" si="173"/>
        <v>0.3705</v>
      </c>
      <c r="N3733" s="7">
        <f t="shared" si="172"/>
        <v>46.694706241958606</v>
      </c>
    </row>
    <row r="3734" spans="12:14" x14ac:dyDescent="0.25">
      <c r="L3734" s="22">
        <v>3706</v>
      </c>
      <c r="M3734" s="6">
        <f t="shared" si="173"/>
        <v>0.37059999999999998</v>
      </c>
      <c r="N3734" s="7">
        <f t="shared" si="172"/>
        <v>46.697353487362328</v>
      </c>
    </row>
    <row r="3735" spans="12:14" x14ac:dyDescent="0.25">
      <c r="L3735" s="22">
        <v>3707</v>
      </c>
      <c r="M3735" s="6">
        <f t="shared" si="173"/>
        <v>0.37069999999999997</v>
      </c>
      <c r="N3735" s="7">
        <f t="shared" si="172"/>
        <v>46.700000501339844</v>
      </c>
    </row>
    <row r="3736" spans="12:14" x14ac:dyDescent="0.25">
      <c r="L3736" s="22">
        <v>3708</v>
      </c>
      <c r="M3736" s="6">
        <f t="shared" si="173"/>
        <v>0.37080000000000002</v>
      </c>
      <c r="N3736" s="7">
        <f t="shared" si="172"/>
        <v>46.702647284117056</v>
      </c>
    </row>
    <row r="3737" spans="12:14" x14ac:dyDescent="0.25">
      <c r="L3737" s="22">
        <v>3709</v>
      </c>
      <c r="M3737" s="6">
        <f t="shared" si="173"/>
        <v>0.37090000000000001</v>
      </c>
      <c r="N3737" s="7">
        <f t="shared" si="172"/>
        <v>46.705293835919719</v>
      </c>
    </row>
    <row r="3738" spans="12:14" x14ac:dyDescent="0.25">
      <c r="L3738" s="22">
        <v>3710</v>
      </c>
      <c r="M3738" s="6">
        <f t="shared" si="173"/>
        <v>0.371</v>
      </c>
      <c r="N3738" s="7">
        <f t="shared" si="172"/>
        <v>46.707940156973486</v>
      </c>
    </row>
    <row r="3739" spans="12:14" x14ac:dyDescent="0.25">
      <c r="L3739" s="22">
        <v>3711</v>
      </c>
      <c r="M3739" s="6">
        <f t="shared" si="173"/>
        <v>0.37109999999999999</v>
      </c>
      <c r="N3739" s="7">
        <f t="shared" si="172"/>
        <v>46.71058624750389</v>
      </c>
    </row>
    <row r="3740" spans="12:14" x14ac:dyDescent="0.25">
      <c r="L3740" s="22">
        <v>3712</v>
      </c>
      <c r="M3740" s="6">
        <f t="shared" si="173"/>
        <v>0.37119999999999997</v>
      </c>
      <c r="N3740" s="7">
        <f t="shared" si="172"/>
        <v>46.713232107736317</v>
      </c>
    </row>
    <row r="3741" spans="12:14" x14ac:dyDescent="0.25">
      <c r="L3741" s="22">
        <v>3713</v>
      </c>
      <c r="M3741" s="6">
        <f t="shared" si="173"/>
        <v>0.37130000000000002</v>
      </c>
      <c r="N3741" s="7">
        <f t="shared" ref="N3741:N3804" si="174">_xlfn.NORM.INV(M3741,$B$4,$E$4)</f>
        <v>46.715877737896058</v>
      </c>
    </row>
    <row r="3742" spans="12:14" x14ac:dyDescent="0.25">
      <c r="L3742" s="22">
        <v>3714</v>
      </c>
      <c r="M3742" s="6">
        <f t="shared" ref="M3742:M3805" si="175">$L3742/(9999+1)</f>
        <v>0.37140000000000001</v>
      </c>
      <c r="N3742" s="7">
        <f t="shared" si="174"/>
        <v>46.718523138208262</v>
      </c>
    </row>
    <row r="3743" spans="12:14" x14ac:dyDescent="0.25">
      <c r="L3743" s="22">
        <v>3715</v>
      </c>
      <c r="M3743" s="6">
        <f t="shared" si="175"/>
        <v>0.3715</v>
      </c>
      <c r="N3743" s="7">
        <f t="shared" si="174"/>
        <v>46.721168308897951</v>
      </c>
    </row>
    <row r="3744" spans="12:14" x14ac:dyDescent="0.25">
      <c r="L3744" s="22">
        <v>3716</v>
      </c>
      <c r="M3744" s="6">
        <f t="shared" si="175"/>
        <v>0.37159999999999999</v>
      </c>
      <c r="N3744" s="7">
        <f t="shared" si="174"/>
        <v>46.723813250190041</v>
      </c>
    </row>
    <row r="3745" spans="12:14" x14ac:dyDescent="0.25">
      <c r="L3745" s="22">
        <v>3717</v>
      </c>
      <c r="M3745" s="6">
        <f t="shared" si="175"/>
        <v>0.37169999999999997</v>
      </c>
      <c r="N3745" s="7">
        <f t="shared" si="174"/>
        <v>46.726457962309318</v>
      </c>
    </row>
    <row r="3746" spans="12:14" x14ac:dyDescent="0.25">
      <c r="L3746" s="22">
        <v>3718</v>
      </c>
      <c r="M3746" s="6">
        <f t="shared" si="175"/>
        <v>0.37180000000000002</v>
      </c>
      <c r="N3746" s="7">
        <f t="shared" si="174"/>
        <v>46.729102445480443</v>
      </c>
    </row>
    <row r="3747" spans="12:14" x14ac:dyDescent="0.25">
      <c r="L3747" s="22">
        <v>3719</v>
      </c>
      <c r="M3747" s="6">
        <f t="shared" si="175"/>
        <v>0.37190000000000001</v>
      </c>
      <c r="N3747" s="7">
        <f t="shared" si="174"/>
        <v>46.731746699927953</v>
      </c>
    </row>
    <row r="3748" spans="12:14" x14ac:dyDescent="0.25">
      <c r="L3748" s="22">
        <v>3720</v>
      </c>
      <c r="M3748" s="6">
        <f t="shared" si="175"/>
        <v>0.372</v>
      </c>
      <c r="N3748" s="7">
        <f t="shared" si="174"/>
        <v>46.734390725876274</v>
      </c>
    </row>
    <row r="3749" spans="12:14" x14ac:dyDescent="0.25">
      <c r="L3749" s="22">
        <v>3721</v>
      </c>
      <c r="M3749" s="6">
        <f t="shared" si="175"/>
        <v>0.37209999999999999</v>
      </c>
      <c r="N3749" s="7">
        <f t="shared" si="174"/>
        <v>46.737034523549696</v>
      </c>
    </row>
    <row r="3750" spans="12:14" x14ac:dyDescent="0.25">
      <c r="L3750" s="22">
        <v>3722</v>
      </c>
      <c r="M3750" s="6">
        <f t="shared" si="175"/>
        <v>0.37219999999999998</v>
      </c>
      <c r="N3750" s="7">
        <f t="shared" si="174"/>
        <v>46.739678093172387</v>
      </c>
    </row>
    <row r="3751" spans="12:14" x14ac:dyDescent="0.25">
      <c r="L3751" s="22">
        <v>3723</v>
      </c>
      <c r="M3751" s="6">
        <f t="shared" si="175"/>
        <v>0.37230000000000002</v>
      </c>
      <c r="N3751" s="7">
        <f t="shared" si="174"/>
        <v>46.74232143496841</v>
      </c>
    </row>
    <row r="3752" spans="12:14" x14ac:dyDescent="0.25">
      <c r="L3752" s="22">
        <v>3724</v>
      </c>
      <c r="M3752" s="6">
        <f t="shared" si="175"/>
        <v>0.37240000000000001</v>
      </c>
      <c r="N3752" s="7">
        <f t="shared" si="174"/>
        <v>46.744964549161693</v>
      </c>
    </row>
    <row r="3753" spans="12:14" x14ac:dyDescent="0.25">
      <c r="L3753" s="22">
        <v>3725</v>
      </c>
      <c r="M3753" s="6">
        <f t="shared" si="175"/>
        <v>0.3725</v>
      </c>
      <c r="N3753" s="7">
        <f t="shared" si="174"/>
        <v>46.747607435976043</v>
      </c>
    </row>
    <row r="3754" spans="12:14" x14ac:dyDescent="0.25">
      <c r="L3754" s="22">
        <v>3726</v>
      </c>
      <c r="M3754" s="6">
        <f t="shared" si="175"/>
        <v>0.37259999999999999</v>
      </c>
      <c r="N3754" s="7">
        <f t="shared" si="174"/>
        <v>46.750250095635153</v>
      </c>
    </row>
    <row r="3755" spans="12:14" x14ac:dyDescent="0.25">
      <c r="L3755" s="22">
        <v>3727</v>
      </c>
      <c r="M3755" s="6">
        <f t="shared" si="175"/>
        <v>0.37269999999999998</v>
      </c>
      <c r="N3755" s="7">
        <f t="shared" si="174"/>
        <v>46.75289252836258</v>
      </c>
    </row>
    <row r="3756" spans="12:14" x14ac:dyDescent="0.25">
      <c r="L3756" s="22">
        <v>3728</v>
      </c>
      <c r="M3756" s="6">
        <f t="shared" si="175"/>
        <v>0.37280000000000002</v>
      </c>
      <c r="N3756" s="7">
        <f t="shared" si="174"/>
        <v>46.755534734381783</v>
      </c>
    </row>
    <row r="3757" spans="12:14" x14ac:dyDescent="0.25">
      <c r="L3757" s="22">
        <v>3729</v>
      </c>
      <c r="M3757" s="6">
        <f t="shared" si="175"/>
        <v>0.37290000000000001</v>
      </c>
      <c r="N3757" s="7">
        <f t="shared" si="174"/>
        <v>46.758176713916079</v>
      </c>
    </row>
    <row r="3758" spans="12:14" x14ac:dyDescent="0.25">
      <c r="L3758" s="22">
        <v>3730</v>
      </c>
      <c r="M3758" s="6">
        <f t="shared" si="175"/>
        <v>0.373</v>
      </c>
      <c r="N3758" s="7">
        <f t="shared" si="174"/>
        <v>46.76081846718867</v>
      </c>
    </row>
    <row r="3759" spans="12:14" x14ac:dyDescent="0.25">
      <c r="L3759" s="22">
        <v>3731</v>
      </c>
      <c r="M3759" s="6">
        <f t="shared" si="175"/>
        <v>0.37309999999999999</v>
      </c>
      <c r="N3759" s="7">
        <f t="shared" si="174"/>
        <v>46.763459994422647</v>
      </c>
    </row>
    <row r="3760" spans="12:14" x14ac:dyDescent="0.25">
      <c r="L3760" s="22">
        <v>3732</v>
      </c>
      <c r="M3760" s="6">
        <f t="shared" si="175"/>
        <v>0.37319999999999998</v>
      </c>
      <c r="N3760" s="7">
        <f t="shared" si="174"/>
        <v>46.766101295840969</v>
      </c>
    </row>
    <row r="3761" spans="12:14" x14ac:dyDescent="0.25">
      <c r="L3761" s="22">
        <v>3733</v>
      </c>
      <c r="M3761" s="6">
        <f t="shared" si="175"/>
        <v>0.37330000000000002</v>
      </c>
      <c r="N3761" s="7">
        <f t="shared" si="174"/>
        <v>46.768742371666477</v>
      </c>
    </row>
    <row r="3762" spans="12:14" x14ac:dyDescent="0.25">
      <c r="L3762" s="22">
        <v>3734</v>
      </c>
      <c r="M3762" s="6">
        <f t="shared" si="175"/>
        <v>0.37340000000000001</v>
      </c>
      <c r="N3762" s="7">
        <f t="shared" si="174"/>
        <v>46.771383222121898</v>
      </c>
    </row>
    <row r="3763" spans="12:14" x14ac:dyDescent="0.25">
      <c r="L3763" s="22">
        <v>3735</v>
      </c>
      <c r="M3763" s="6">
        <f t="shared" si="175"/>
        <v>0.3735</v>
      </c>
      <c r="N3763" s="7">
        <f t="shared" si="174"/>
        <v>46.774023847429838</v>
      </c>
    </row>
    <row r="3764" spans="12:14" x14ac:dyDescent="0.25">
      <c r="L3764" s="22">
        <v>3736</v>
      </c>
      <c r="M3764" s="6">
        <f t="shared" si="175"/>
        <v>0.37359999999999999</v>
      </c>
      <c r="N3764" s="7">
        <f t="shared" si="174"/>
        <v>46.776664247812775</v>
      </c>
    </row>
    <row r="3765" spans="12:14" x14ac:dyDescent="0.25">
      <c r="L3765" s="22">
        <v>3737</v>
      </c>
      <c r="M3765" s="6">
        <f t="shared" si="175"/>
        <v>0.37369999999999998</v>
      </c>
      <c r="N3765" s="7">
        <f t="shared" si="174"/>
        <v>46.77930442349308</v>
      </c>
    </row>
    <row r="3766" spans="12:14" x14ac:dyDescent="0.25">
      <c r="L3766" s="22">
        <v>3738</v>
      </c>
      <c r="M3766" s="6">
        <f t="shared" si="175"/>
        <v>0.37380000000000002</v>
      </c>
      <c r="N3766" s="7">
        <f t="shared" si="174"/>
        <v>46.781944374692998</v>
      </c>
    </row>
    <row r="3767" spans="12:14" x14ac:dyDescent="0.25">
      <c r="L3767" s="22">
        <v>3739</v>
      </c>
      <c r="M3767" s="6">
        <f t="shared" si="175"/>
        <v>0.37390000000000001</v>
      </c>
      <c r="N3767" s="7">
        <f t="shared" si="174"/>
        <v>46.784584101634643</v>
      </c>
    </row>
    <row r="3768" spans="12:14" x14ac:dyDescent="0.25">
      <c r="L3768" s="22">
        <v>3740</v>
      </c>
      <c r="M3768" s="6">
        <f t="shared" si="175"/>
        <v>0.374</v>
      </c>
      <c r="N3768" s="7">
        <f t="shared" si="174"/>
        <v>46.787223604540031</v>
      </c>
    </row>
    <row r="3769" spans="12:14" x14ac:dyDescent="0.25">
      <c r="L3769" s="22">
        <v>3741</v>
      </c>
      <c r="M3769" s="6">
        <f t="shared" si="175"/>
        <v>0.37409999999999999</v>
      </c>
      <c r="N3769" s="7">
        <f t="shared" si="174"/>
        <v>46.789862883631052</v>
      </c>
    </row>
    <row r="3770" spans="12:14" x14ac:dyDescent="0.25">
      <c r="L3770" s="22">
        <v>3742</v>
      </c>
      <c r="M3770" s="6">
        <f t="shared" si="175"/>
        <v>0.37419999999999998</v>
      </c>
      <c r="N3770" s="7">
        <f t="shared" si="174"/>
        <v>46.792501939129465</v>
      </c>
    </row>
    <row r="3771" spans="12:14" x14ac:dyDescent="0.25">
      <c r="L3771" s="22">
        <v>3743</v>
      </c>
      <c r="M3771" s="6">
        <f t="shared" si="175"/>
        <v>0.37430000000000002</v>
      </c>
      <c r="N3771" s="7">
        <f t="shared" si="174"/>
        <v>46.795140771256932</v>
      </c>
    </row>
    <row r="3772" spans="12:14" x14ac:dyDescent="0.25">
      <c r="L3772" s="22">
        <v>3744</v>
      </c>
      <c r="M3772" s="6">
        <f t="shared" si="175"/>
        <v>0.37440000000000001</v>
      </c>
      <c r="N3772" s="7">
        <f t="shared" si="174"/>
        <v>46.797779380234971</v>
      </c>
    </row>
    <row r="3773" spans="12:14" x14ac:dyDescent="0.25">
      <c r="L3773" s="22">
        <v>3745</v>
      </c>
      <c r="M3773" s="6">
        <f t="shared" si="175"/>
        <v>0.3745</v>
      </c>
      <c r="N3773" s="7">
        <f t="shared" si="174"/>
        <v>46.800417766285008</v>
      </c>
    </row>
    <row r="3774" spans="12:14" x14ac:dyDescent="0.25">
      <c r="L3774" s="22">
        <v>3746</v>
      </c>
      <c r="M3774" s="6">
        <f t="shared" si="175"/>
        <v>0.37459999999999999</v>
      </c>
      <c r="N3774" s="7">
        <f t="shared" si="174"/>
        <v>46.803055929628329</v>
      </c>
    </row>
    <row r="3775" spans="12:14" x14ac:dyDescent="0.25">
      <c r="L3775" s="22">
        <v>3747</v>
      </c>
      <c r="M3775" s="6">
        <f t="shared" si="175"/>
        <v>0.37469999999999998</v>
      </c>
      <c r="N3775" s="7">
        <f t="shared" si="174"/>
        <v>46.80569387048611</v>
      </c>
    </row>
    <row r="3776" spans="12:14" x14ac:dyDescent="0.25">
      <c r="L3776" s="22">
        <v>3748</v>
      </c>
      <c r="M3776" s="6">
        <f t="shared" si="175"/>
        <v>0.37480000000000002</v>
      </c>
      <c r="N3776" s="7">
        <f t="shared" si="174"/>
        <v>46.808331589079415</v>
      </c>
    </row>
    <row r="3777" spans="12:14" x14ac:dyDescent="0.25">
      <c r="L3777" s="22">
        <v>3749</v>
      </c>
      <c r="M3777" s="6">
        <f t="shared" si="175"/>
        <v>0.37490000000000001</v>
      </c>
      <c r="N3777" s="7">
        <f t="shared" si="174"/>
        <v>46.810969085629189</v>
      </c>
    </row>
    <row r="3778" spans="12:14" x14ac:dyDescent="0.25">
      <c r="L3778" s="22">
        <v>3750</v>
      </c>
      <c r="M3778" s="6">
        <f t="shared" si="175"/>
        <v>0.375</v>
      </c>
      <c r="N3778" s="7">
        <f t="shared" si="174"/>
        <v>46.813606360356246</v>
      </c>
    </row>
    <row r="3779" spans="12:14" x14ac:dyDescent="0.25">
      <c r="L3779" s="22">
        <v>3751</v>
      </c>
      <c r="M3779" s="6">
        <f t="shared" si="175"/>
        <v>0.37509999999999999</v>
      </c>
      <c r="N3779" s="7">
        <f t="shared" si="174"/>
        <v>46.816243413481303</v>
      </c>
    </row>
    <row r="3780" spans="12:14" x14ac:dyDescent="0.25">
      <c r="L3780" s="22">
        <v>3752</v>
      </c>
      <c r="M3780" s="6">
        <f t="shared" si="175"/>
        <v>0.37519999999999998</v>
      </c>
      <c r="N3780" s="7">
        <f t="shared" si="174"/>
        <v>46.818880245224939</v>
      </c>
    </row>
    <row r="3781" spans="12:14" x14ac:dyDescent="0.25">
      <c r="L3781" s="22">
        <v>3753</v>
      </c>
      <c r="M3781" s="6">
        <f t="shared" si="175"/>
        <v>0.37530000000000002</v>
      </c>
      <c r="N3781" s="7">
        <f t="shared" si="174"/>
        <v>46.821516855807637</v>
      </c>
    </row>
    <row r="3782" spans="12:14" x14ac:dyDescent="0.25">
      <c r="L3782" s="22">
        <v>3754</v>
      </c>
      <c r="M3782" s="6">
        <f t="shared" si="175"/>
        <v>0.37540000000000001</v>
      </c>
      <c r="N3782" s="7">
        <f t="shared" si="174"/>
        <v>46.824153245449736</v>
      </c>
    </row>
    <row r="3783" spans="12:14" x14ac:dyDescent="0.25">
      <c r="L3783" s="22">
        <v>3755</v>
      </c>
      <c r="M3783" s="6">
        <f t="shared" si="175"/>
        <v>0.3755</v>
      </c>
      <c r="N3783" s="7">
        <f t="shared" si="174"/>
        <v>46.82678941437149</v>
      </c>
    </row>
    <row r="3784" spans="12:14" x14ac:dyDescent="0.25">
      <c r="L3784" s="22">
        <v>3756</v>
      </c>
      <c r="M3784" s="6">
        <f t="shared" si="175"/>
        <v>0.37559999999999999</v>
      </c>
      <c r="N3784" s="7">
        <f t="shared" si="174"/>
        <v>46.829425362793017</v>
      </c>
    </row>
    <row r="3785" spans="12:14" x14ac:dyDescent="0.25">
      <c r="L3785" s="22">
        <v>3757</v>
      </c>
      <c r="M3785" s="6">
        <f t="shared" si="175"/>
        <v>0.37569999999999998</v>
      </c>
      <c r="N3785" s="7">
        <f t="shared" si="174"/>
        <v>46.832061090934317</v>
      </c>
    </row>
    <row r="3786" spans="12:14" x14ac:dyDescent="0.25">
      <c r="L3786" s="22">
        <v>3758</v>
      </c>
      <c r="M3786" s="6">
        <f t="shared" si="175"/>
        <v>0.37580000000000002</v>
      </c>
      <c r="N3786" s="7">
        <f t="shared" si="174"/>
        <v>46.834696599015281</v>
      </c>
    </row>
    <row r="3787" spans="12:14" x14ac:dyDescent="0.25">
      <c r="L3787" s="22">
        <v>3759</v>
      </c>
      <c r="M3787" s="6">
        <f t="shared" si="175"/>
        <v>0.37590000000000001</v>
      </c>
      <c r="N3787" s="7">
        <f t="shared" si="174"/>
        <v>46.837331887255679</v>
      </c>
    </row>
    <row r="3788" spans="12:14" x14ac:dyDescent="0.25">
      <c r="L3788" s="22">
        <v>3760</v>
      </c>
      <c r="M3788" s="6">
        <f t="shared" si="175"/>
        <v>0.376</v>
      </c>
      <c r="N3788" s="7">
        <f t="shared" si="174"/>
        <v>46.83996695587517</v>
      </c>
    </row>
    <row r="3789" spans="12:14" x14ac:dyDescent="0.25">
      <c r="L3789" s="22">
        <v>3761</v>
      </c>
      <c r="M3789" s="6">
        <f t="shared" si="175"/>
        <v>0.37609999999999999</v>
      </c>
      <c r="N3789" s="7">
        <f t="shared" si="174"/>
        <v>46.842601805093295</v>
      </c>
    </row>
    <row r="3790" spans="12:14" x14ac:dyDescent="0.25">
      <c r="L3790" s="22">
        <v>3762</v>
      </c>
      <c r="M3790" s="6">
        <f t="shared" si="175"/>
        <v>0.37619999999999998</v>
      </c>
      <c r="N3790" s="7">
        <f t="shared" si="174"/>
        <v>46.845236435129479</v>
      </c>
    </row>
    <row r="3791" spans="12:14" x14ac:dyDescent="0.25">
      <c r="L3791" s="22">
        <v>3763</v>
      </c>
      <c r="M3791" s="6">
        <f t="shared" si="175"/>
        <v>0.37630000000000002</v>
      </c>
      <c r="N3791" s="7">
        <f t="shared" si="174"/>
        <v>46.847870846203037</v>
      </c>
    </row>
    <row r="3792" spans="12:14" x14ac:dyDescent="0.25">
      <c r="L3792" s="22">
        <v>3764</v>
      </c>
      <c r="M3792" s="6">
        <f t="shared" si="175"/>
        <v>0.37640000000000001</v>
      </c>
      <c r="N3792" s="7">
        <f t="shared" si="174"/>
        <v>46.85050503853315</v>
      </c>
    </row>
    <row r="3793" spans="12:14" x14ac:dyDescent="0.25">
      <c r="L3793" s="22">
        <v>3765</v>
      </c>
      <c r="M3793" s="6">
        <f t="shared" si="175"/>
        <v>0.3765</v>
      </c>
      <c r="N3793" s="7">
        <f t="shared" si="174"/>
        <v>46.8531390123389</v>
      </c>
    </row>
    <row r="3794" spans="12:14" x14ac:dyDescent="0.25">
      <c r="L3794" s="22">
        <v>3766</v>
      </c>
      <c r="M3794" s="6">
        <f t="shared" si="175"/>
        <v>0.37659999999999999</v>
      </c>
      <c r="N3794" s="7">
        <f t="shared" si="174"/>
        <v>46.855772767839255</v>
      </c>
    </row>
    <row r="3795" spans="12:14" x14ac:dyDescent="0.25">
      <c r="L3795" s="22">
        <v>3767</v>
      </c>
      <c r="M3795" s="6">
        <f t="shared" si="175"/>
        <v>0.37669999999999998</v>
      </c>
      <c r="N3795" s="7">
        <f t="shared" si="174"/>
        <v>46.858406305253055</v>
      </c>
    </row>
    <row r="3796" spans="12:14" x14ac:dyDescent="0.25">
      <c r="L3796" s="22">
        <v>3768</v>
      </c>
      <c r="M3796" s="6">
        <f t="shared" si="175"/>
        <v>0.37680000000000002</v>
      </c>
      <c r="N3796" s="7">
        <f t="shared" si="174"/>
        <v>46.861039624799048</v>
      </c>
    </row>
    <row r="3797" spans="12:14" x14ac:dyDescent="0.25">
      <c r="L3797" s="22">
        <v>3769</v>
      </c>
      <c r="M3797" s="6">
        <f t="shared" si="175"/>
        <v>0.37690000000000001</v>
      </c>
      <c r="N3797" s="7">
        <f t="shared" si="174"/>
        <v>46.863672726695839</v>
      </c>
    </row>
    <row r="3798" spans="12:14" x14ac:dyDescent="0.25">
      <c r="L3798" s="22">
        <v>3770</v>
      </c>
      <c r="M3798" s="6">
        <f t="shared" si="175"/>
        <v>0.377</v>
      </c>
      <c r="N3798" s="7">
        <f t="shared" si="174"/>
        <v>46.866305611161941</v>
      </c>
    </row>
    <row r="3799" spans="12:14" x14ac:dyDescent="0.25">
      <c r="L3799" s="22">
        <v>3771</v>
      </c>
      <c r="M3799" s="6">
        <f t="shared" si="175"/>
        <v>0.37709999999999999</v>
      </c>
      <c r="N3799" s="7">
        <f t="shared" si="174"/>
        <v>46.868938278415733</v>
      </c>
    </row>
    <row r="3800" spans="12:14" x14ac:dyDescent="0.25">
      <c r="L3800" s="22">
        <v>3772</v>
      </c>
      <c r="M3800" s="6">
        <f t="shared" si="175"/>
        <v>0.37719999999999998</v>
      </c>
      <c r="N3800" s="7">
        <f t="shared" si="174"/>
        <v>46.871570728675501</v>
      </c>
    </row>
    <row r="3801" spans="12:14" x14ac:dyDescent="0.25">
      <c r="L3801" s="22">
        <v>3773</v>
      </c>
      <c r="M3801" s="6">
        <f t="shared" si="175"/>
        <v>0.37730000000000002</v>
      </c>
      <c r="N3801" s="7">
        <f t="shared" si="174"/>
        <v>46.874202962159401</v>
      </c>
    </row>
    <row r="3802" spans="12:14" x14ac:dyDescent="0.25">
      <c r="L3802" s="22">
        <v>3774</v>
      </c>
      <c r="M3802" s="6">
        <f t="shared" si="175"/>
        <v>0.37740000000000001</v>
      </c>
      <c r="N3802" s="7">
        <f t="shared" si="174"/>
        <v>46.876834979085487</v>
      </c>
    </row>
    <row r="3803" spans="12:14" x14ac:dyDescent="0.25">
      <c r="L3803" s="22">
        <v>3775</v>
      </c>
      <c r="M3803" s="6">
        <f t="shared" si="175"/>
        <v>0.3775</v>
      </c>
      <c r="N3803" s="7">
        <f t="shared" si="174"/>
        <v>46.879466779671674</v>
      </c>
    </row>
    <row r="3804" spans="12:14" x14ac:dyDescent="0.25">
      <c r="L3804" s="22">
        <v>3776</v>
      </c>
      <c r="M3804" s="6">
        <f t="shared" si="175"/>
        <v>0.37759999999999999</v>
      </c>
      <c r="N3804" s="7">
        <f t="shared" si="174"/>
        <v>46.882098364135807</v>
      </c>
    </row>
    <row r="3805" spans="12:14" x14ac:dyDescent="0.25">
      <c r="L3805" s="22">
        <v>3777</v>
      </c>
      <c r="M3805" s="6">
        <f t="shared" si="175"/>
        <v>0.37769999999999998</v>
      </c>
      <c r="N3805" s="7">
        <f t="shared" ref="N3805:N3868" si="176">_xlfn.NORM.INV(M3805,$B$4,$E$4)</f>
        <v>46.884729732695575</v>
      </c>
    </row>
    <row r="3806" spans="12:14" x14ac:dyDescent="0.25">
      <c r="L3806" s="22">
        <v>3778</v>
      </c>
      <c r="M3806" s="6">
        <f t="shared" ref="M3806:M3869" si="177">$L3806/(9999+1)</f>
        <v>0.37780000000000002</v>
      </c>
      <c r="N3806" s="7">
        <f t="shared" si="176"/>
        <v>46.887360885568576</v>
      </c>
    </row>
    <row r="3807" spans="12:14" x14ac:dyDescent="0.25">
      <c r="L3807" s="22">
        <v>3779</v>
      </c>
      <c r="M3807" s="6">
        <f t="shared" si="177"/>
        <v>0.37790000000000001</v>
      </c>
      <c r="N3807" s="7">
        <f t="shared" si="176"/>
        <v>46.889991822972291</v>
      </c>
    </row>
    <row r="3808" spans="12:14" x14ac:dyDescent="0.25">
      <c r="L3808" s="22">
        <v>3780</v>
      </c>
      <c r="M3808" s="6">
        <f t="shared" si="177"/>
        <v>0.378</v>
      </c>
      <c r="N3808" s="7">
        <f t="shared" si="176"/>
        <v>46.892622545124084</v>
      </c>
    </row>
    <row r="3809" spans="12:14" x14ac:dyDescent="0.25">
      <c r="L3809" s="22">
        <v>3781</v>
      </c>
      <c r="M3809" s="6">
        <f t="shared" si="177"/>
        <v>0.37809999999999999</v>
      </c>
      <c r="N3809" s="7">
        <f t="shared" si="176"/>
        <v>46.895253052241202</v>
      </c>
    </row>
    <row r="3810" spans="12:14" x14ac:dyDescent="0.25">
      <c r="L3810" s="22">
        <v>3782</v>
      </c>
      <c r="M3810" s="6">
        <f t="shared" si="177"/>
        <v>0.37819999999999998</v>
      </c>
      <c r="N3810" s="7">
        <f t="shared" si="176"/>
        <v>46.897883344540801</v>
      </c>
    </row>
    <row r="3811" spans="12:14" x14ac:dyDescent="0.25">
      <c r="L3811" s="22">
        <v>3783</v>
      </c>
      <c r="M3811" s="6">
        <f t="shared" si="177"/>
        <v>0.37830000000000003</v>
      </c>
      <c r="N3811" s="7">
        <f t="shared" si="176"/>
        <v>46.900513422239904</v>
      </c>
    </row>
    <row r="3812" spans="12:14" x14ac:dyDescent="0.25">
      <c r="L3812" s="22">
        <v>3784</v>
      </c>
      <c r="M3812" s="6">
        <f t="shared" si="177"/>
        <v>0.37840000000000001</v>
      </c>
      <c r="N3812" s="7">
        <f t="shared" si="176"/>
        <v>46.903143285555423</v>
      </c>
    </row>
    <row r="3813" spans="12:14" x14ac:dyDescent="0.25">
      <c r="L3813" s="22">
        <v>3785</v>
      </c>
      <c r="M3813" s="6">
        <f t="shared" si="177"/>
        <v>0.3785</v>
      </c>
      <c r="N3813" s="7">
        <f t="shared" si="176"/>
        <v>46.90577293470416</v>
      </c>
    </row>
    <row r="3814" spans="12:14" x14ac:dyDescent="0.25">
      <c r="L3814" s="22">
        <v>3786</v>
      </c>
      <c r="M3814" s="6">
        <f t="shared" si="177"/>
        <v>0.37859999999999999</v>
      </c>
      <c r="N3814" s="7">
        <f t="shared" si="176"/>
        <v>46.908402369902817</v>
      </c>
    </row>
    <row r="3815" spans="12:14" x14ac:dyDescent="0.25">
      <c r="L3815" s="22">
        <v>3787</v>
      </c>
      <c r="M3815" s="6">
        <f t="shared" si="177"/>
        <v>0.37869999999999998</v>
      </c>
      <c r="N3815" s="7">
        <f t="shared" si="176"/>
        <v>46.911031591367959</v>
      </c>
    </row>
    <row r="3816" spans="12:14" x14ac:dyDescent="0.25">
      <c r="L3816" s="22">
        <v>3788</v>
      </c>
      <c r="M3816" s="6">
        <f t="shared" si="177"/>
        <v>0.37880000000000003</v>
      </c>
      <c r="N3816" s="7">
        <f t="shared" si="176"/>
        <v>46.91366059931606</v>
      </c>
    </row>
    <row r="3817" spans="12:14" x14ac:dyDescent="0.25">
      <c r="L3817" s="22">
        <v>3789</v>
      </c>
      <c r="M3817" s="6">
        <f t="shared" si="177"/>
        <v>0.37890000000000001</v>
      </c>
      <c r="N3817" s="7">
        <f t="shared" si="176"/>
        <v>46.916289393963474</v>
      </c>
    </row>
    <row r="3818" spans="12:14" x14ac:dyDescent="0.25">
      <c r="L3818" s="22">
        <v>3790</v>
      </c>
      <c r="M3818" s="6">
        <f t="shared" si="177"/>
        <v>0.379</v>
      </c>
      <c r="N3818" s="7">
        <f t="shared" si="176"/>
        <v>46.918917975526448</v>
      </c>
    </row>
    <row r="3819" spans="12:14" x14ac:dyDescent="0.25">
      <c r="L3819" s="22">
        <v>3791</v>
      </c>
      <c r="M3819" s="6">
        <f t="shared" si="177"/>
        <v>0.37909999999999999</v>
      </c>
      <c r="N3819" s="7">
        <f t="shared" si="176"/>
        <v>46.921546344221113</v>
      </c>
    </row>
    <row r="3820" spans="12:14" x14ac:dyDescent="0.25">
      <c r="L3820" s="22">
        <v>3792</v>
      </c>
      <c r="M3820" s="6">
        <f t="shared" si="177"/>
        <v>0.37919999999999998</v>
      </c>
      <c r="N3820" s="7">
        <f t="shared" si="176"/>
        <v>46.92417450026349</v>
      </c>
    </row>
    <row r="3821" spans="12:14" x14ac:dyDescent="0.25">
      <c r="L3821" s="22">
        <v>3793</v>
      </c>
      <c r="M3821" s="6">
        <f t="shared" si="177"/>
        <v>0.37930000000000003</v>
      </c>
      <c r="N3821" s="7">
        <f t="shared" si="176"/>
        <v>46.926802443869491</v>
      </c>
    </row>
    <row r="3822" spans="12:14" x14ac:dyDescent="0.25">
      <c r="L3822" s="22">
        <v>3794</v>
      </c>
      <c r="M3822" s="6">
        <f t="shared" si="177"/>
        <v>0.37940000000000002</v>
      </c>
      <c r="N3822" s="7">
        <f t="shared" si="176"/>
        <v>46.929430175254907</v>
      </c>
    </row>
    <row r="3823" spans="12:14" x14ac:dyDescent="0.25">
      <c r="L3823" s="22">
        <v>3795</v>
      </c>
      <c r="M3823" s="6">
        <f t="shared" si="177"/>
        <v>0.3795</v>
      </c>
      <c r="N3823" s="7">
        <f t="shared" si="176"/>
        <v>46.932057694635432</v>
      </c>
    </row>
    <row r="3824" spans="12:14" x14ac:dyDescent="0.25">
      <c r="L3824" s="22">
        <v>3796</v>
      </c>
      <c r="M3824" s="6">
        <f t="shared" si="177"/>
        <v>0.37959999999999999</v>
      </c>
      <c r="N3824" s="7">
        <f t="shared" si="176"/>
        <v>46.934685002226644</v>
      </c>
    </row>
    <row r="3825" spans="12:14" x14ac:dyDescent="0.25">
      <c r="L3825" s="22">
        <v>3797</v>
      </c>
      <c r="M3825" s="6">
        <f t="shared" si="177"/>
        <v>0.37969999999999998</v>
      </c>
      <c r="N3825" s="7">
        <f t="shared" si="176"/>
        <v>46.937312098244007</v>
      </c>
    </row>
    <row r="3826" spans="12:14" x14ac:dyDescent="0.25">
      <c r="L3826" s="22">
        <v>3798</v>
      </c>
      <c r="M3826" s="6">
        <f t="shared" si="177"/>
        <v>0.37980000000000003</v>
      </c>
      <c r="N3826" s="7">
        <f t="shared" si="176"/>
        <v>46.939938982902881</v>
      </c>
    </row>
    <row r="3827" spans="12:14" x14ac:dyDescent="0.25">
      <c r="L3827" s="22">
        <v>3799</v>
      </c>
      <c r="M3827" s="6">
        <f t="shared" si="177"/>
        <v>0.37990000000000002</v>
      </c>
      <c r="N3827" s="7">
        <f t="shared" si="176"/>
        <v>46.942565656418509</v>
      </c>
    </row>
    <row r="3828" spans="12:14" x14ac:dyDescent="0.25">
      <c r="L3828" s="22">
        <v>3800</v>
      </c>
      <c r="M3828" s="6">
        <f t="shared" si="177"/>
        <v>0.38</v>
      </c>
      <c r="N3828" s="7">
        <f t="shared" si="176"/>
        <v>46.94519211900603</v>
      </c>
    </row>
    <row r="3829" spans="12:14" x14ac:dyDescent="0.25">
      <c r="L3829" s="22">
        <v>3801</v>
      </c>
      <c r="M3829" s="6">
        <f t="shared" si="177"/>
        <v>0.38009999999999999</v>
      </c>
      <c r="N3829" s="7">
        <f t="shared" si="176"/>
        <v>46.947818370880455</v>
      </c>
    </row>
    <row r="3830" spans="12:14" x14ac:dyDescent="0.25">
      <c r="L3830" s="22">
        <v>3802</v>
      </c>
      <c r="M3830" s="6">
        <f t="shared" si="177"/>
        <v>0.38019999999999998</v>
      </c>
      <c r="N3830" s="7">
        <f t="shared" si="176"/>
        <v>46.950444412256722</v>
      </c>
    </row>
    <row r="3831" spans="12:14" x14ac:dyDescent="0.25">
      <c r="L3831" s="22">
        <v>3803</v>
      </c>
      <c r="M3831" s="6">
        <f t="shared" si="177"/>
        <v>0.38030000000000003</v>
      </c>
      <c r="N3831" s="7">
        <f t="shared" si="176"/>
        <v>46.953070243349622</v>
      </c>
    </row>
    <row r="3832" spans="12:14" x14ac:dyDescent="0.25">
      <c r="L3832" s="22">
        <v>3804</v>
      </c>
      <c r="M3832" s="6">
        <f t="shared" si="177"/>
        <v>0.38040000000000002</v>
      </c>
      <c r="N3832" s="7">
        <f t="shared" si="176"/>
        <v>46.955695864373858</v>
      </c>
    </row>
    <row r="3833" spans="12:14" x14ac:dyDescent="0.25">
      <c r="L3833" s="22">
        <v>3805</v>
      </c>
      <c r="M3833" s="6">
        <f t="shared" si="177"/>
        <v>0.3805</v>
      </c>
      <c r="N3833" s="7">
        <f t="shared" si="176"/>
        <v>46.958321275544016</v>
      </c>
    </row>
    <row r="3834" spans="12:14" x14ac:dyDescent="0.25">
      <c r="L3834" s="22">
        <v>3806</v>
      </c>
      <c r="M3834" s="6">
        <f t="shared" si="177"/>
        <v>0.38059999999999999</v>
      </c>
      <c r="N3834" s="7">
        <f t="shared" si="176"/>
        <v>46.960946477074572</v>
      </c>
    </row>
    <row r="3835" spans="12:14" x14ac:dyDescent="0.25">
      <c r="L3835" s="22">
        <v>3807</v>
      </c>
      <c r="M3835" s="6">
        <f t="shared" si="177"/>
        <v>0.38069999999999998</v>
      </c>
      <c r="N3835" s="7">
        <f t="shared" si="176"/>
        <v>46.96357146917989</v>
      </c>
    </row>
    <row r="3836" spans="12:14" x14ac:dyDescent="0.25">
      <c r="L3836" s="22">
        <v>3808</v>
      </c>
      <c r="M3836" s="6">
        <f t="shared" si="177"/>
        <v>0.38080000000000003</v>
      </c>
      <c r="N3836" s="7">
        <f t="shared" si="176"/>
        <v>46.966196252074241</v>
      </c>
    </row>
    <row r="3837" spans="12:14" x14ac:dyDescent="0.25">
      <c r="L3837" s="22">
        <v>3809</v>
      </c>
      <c r="M3837" s="6">
        <f t="shared" si="177"/>
        <v>0.38090000000000002</v>
      </c>
      <c r="N3837" s="7">
        <f t="shared" si="176"/>
        <v>46.968820825971761</v>
      </c>
    </row>
    <row r="3838" spans="12:14" x14ac:dyDescent="0.25">
      <c r="L3838" s="22">
        <v>3810</v>
      </c>
      <c r="M3838" s="6">
        <f t="shared" si="177"/>
        <v>0.38100000000000001</v>
      </c>
      <c r="N3838" s="7">
        <f t="shared" si="176"/>
        <v>46.971445191086509</v>
      </c>
    </row>
    <row r="3839" spans="12:14" x14ac:dyDescent="0.25">
      <c r="L3839" s="22">
        <v>3811</v>
      </c>
      <c r="M3839" s="6">
        <f t="shared" si="177"/>
        <v>0.38109999999999999</v>
      </c>
      <c r="N3839" s="7">
        <f t="shared" si="176"/>
        <v>46.974069347632408</v>
      </c>
    </row>
    <row r="3840" spans="12:14" x14ac:dyDescent="0.25">
      <c r="L3840" s="22">
        <v>3812</v>
      </c>
      <c r="M3840" s="6">
        <f t="shared" si="177"/>
        <v>0.38119999999999998</v>
      </c>
      <c r="N3840" s="7">
        <f t="shared" si="176"/>
        <v>46.976693295823281</v>
      </c>
    </row>
    <row r="3841" spans="12:14" x14ac:dyDescent="0.25">
      <c r="L3841" s="22">
        <v>3813</v>
      </c>
      <c r="M3841" s="6">
        <f t="shared" si="177"/>
        <v>0.38129999999999997</v>
      </c>
      <c r="N3841" s="7">
        <f t="shared" si="176"/>
        <v>46.979317035872853</v>
      </c>
    </row>
    <row r="3842" spans="12:14" x14ac:dyDescent="0.25">
      <c r="L3842" s="22">
        <v>3814</v>
      </c>
      <c r="M3842" s="6">
        <f t="shared" si="177"/>
        <v>0.38140000000000002</v>
      </c>
      <c r="N3842" s="7">
        <f t="shared" si="176"/>
        <v>46.98194056799472</v>
      </c>
    </row>
    <row r="3843" spans="12:14" x14ac:dyDescent="0.25">
      <c r="L3843" s="22">
        <v>3815</v>
      </c>
      <c r="M3843" s="6">
        <f t="shared" si="177"/>
        <v>0.38150000000000001</v>
      </c>
      <c r="N3843" s="7">
        <f t="shared" si="176"/>
        <v>46.984563892402399</v>
      </c>
    </row>
    <row r="3844" spans="12:14" x14ac:dyDescent="0.25">
      <c r="L3844" s="22">
        <v>3816</v>
      </c>
      <c r="M3844" s="6">
        <f t="shared" si="177"/>
        <v>0.38159999999999999</v>
      </c>
      <c r="N3844" s="7">
        <f t="shared" si="176"/>
        <v>46.987187009309267</v>
      </c>
    </row>
    <row r="3845" spans="12:14" x14ac:dyDescent="0.25">
      <c r="L3845" s="22">
        <v>3817</v>
      </c>
      <c r="M3845" s="6">
        <f t="shared" si="177"/>
        <v>0.38169999999999998</v>
      </c>
      <c r="N3845" s="7">
        <f t="shared" si="176"/>
        <v>46.989809918928614</v>
      </c>
    </row>
    <row r="3846" spans="12:14" x14ac:dyDescent="0.25">
      <c r="L3846" s="22">
        <v>3818</v>
      </c>
      <c r="M3846" s="6">
        <f t="shared" si="177"/>
        <v>0.38179999999999997</v>
      </c>
      <c r="N3846" s="7">
        <f t="shared" si="176"/>
        <v>46.992432621473625</v>
      </c>
    </row>
    <row r="3847" spans="12:14" x14ac:dyDescent="0.25">
      <c r="L3847" s="22">
        <v>3819</v>
      </c>
      <c r="M3847" s="6">
        <f t="shared" si="177"/>
        <v>0.38190000000000002</v>
      </c>
      <c r="N3847" s="7">
        <f t="shared" si="176"/>
        <v>46.995055117157357</v>
      </c>
    </row>
    <row r="3848" spans="12:14" x14ac:dyDescent="0.25">
      <c r="L3848" s="22">
        <v>3820</v>
      </c>
      <c r="M3848" s="6">
        <f t="shared" si="177"/>
        <v>0.38200000000000001</v>
      </c>
      <c r="N3848" s="7">
        <f t="shared" si="176"/>
        <v>46.997677406192778</v>
      </c>
    </row>
    <row r="3849" spans="12:14" x14ac:dyDescent="0.25">
      <c r="L3849" s="22">
        <v>3821</v>
      </c>
      <c r="M3849" s="6">
        <f t="shared" si="177"/>
        <v>0.3821</v>
      </c>
      <c r="N3849" s="7">
        <f t="shared" si="176"/>
        <v>47.000299488792749</v>
      </c>
    </row>
    <row r="3850" spans="12:14" x14ac:dyDescent="0.25">
      <c r="L3850" s="22">
        <v>3822</v>
      </c>
      <c r="M3850" s="6">
        <f t="shared" si="177"/>
        <v>0.38219999999999998</v>
      </c>
      <c r="N3850" s="7">
        <f t="shared" si="176"/>
        <v>47.00292136517001</v>
      </c>
    </row>
    <row r="3851" spans="12:14" x14ac:dyDescent="0.25">
      <c r="L3851" s="22">
        <v>3823</v>
      </c>
      <c r="M3851" s="6">
        <f t="shared" si="177"/>
        <v>0.38229999999999997</v>
      </c>
      <c r="N3851" s="7">
        <f t="shared" si="176"/>
        <v>47.005543035537201</v>
      </c>
    </row>
    <row r="3852" spans="12:14" x14ac:dyDescent="0.25">
      <c r="L3852" s="22">
        <v>3824</v>
      </c>
      <c r="M3852" s="6">
        <f t="shared" si="177"/>
        <v>0.38240000000000002</v>
      </c>
      <c r="N3852" s="7">
        <f t="shared" si="176"/>
        <v>47.008164500106865</v>
      </c>
    </row>
    <row r="3853" spans="12:14" x14ac:dyDescent="0.25">
      <c r="L3853" s="22">
        <v>3825</v>
      </c>
      <c r="M3853" s="6">
        <f t="shared" si="177"/>
        <v>0.38250000000000001</v>
      </c>
      <c r="N3853" s="7">
        <f t="shared" si="176"/>
        <v>47.010785759091426</v>
      </c>
    </row>
    <row r="3854" spans="12:14" x14ac:dyDescent="0.25">
      <c r="L3854" s="22">
        <v>3826</v>
      </c>
      <c r="M3854" s="6">
        <f t="shared" si="177"/>
        <v>0.3826</v>
      </c>
      <c r="N3854" s="7">
        <f t="shared" si="176"/>
        <v>47.013406812703202</v>
      </c>
    </row>
    <row r="3855" spans="12:14" x14ac:dyDescent="0.25">
      <c r="L3855" s="22">
        <v>3827</v>
      </c>
      <c r="M3855" s="6">
        <f t="shared" si="177"/>
        <v>0.38269999999999998</v>
      </c>
      <c r="N3855" s="7">
        <f t="shared" si="176"/>
        <v>47.016027661154411</v>
      </c>
    </row>
    <row r="3856" spans="12:14" x14ac:dyDescent="0.25">
      <c r="L3856" s="22">
        <v>3828</v>
      </c>
      <c r="M3856" s="6">
        <f t="shared" si="177"/>
        <v>0.38279999999999997</v>
      </c>
      <c r="N3856" s="7">
        <f t="shared" si="176"/>
        <v>47.018648304657162</v>
      </c>
    </row>
    <row r="3857" spans="12:14" x14ac:dyDescent="0.25">
      <c r="L3857" s="22">
        <v>3829</v>
      </c>
      <c r="M3857" s="6">
        <f t="shared" si="177"/>
        <v>0.38290000000000002</v>
      </c>
      <c r="N3857" s="7">
        <f t="shared" si="176"/>
        <v>47.021268743423462</v>
      </c>
    </row>
    <row r="3858" spans="12:14" x14ac:dyDescent="0.25">
      <c r="L3858" s="22">
        <v>3830</v>
      </c>
      <c r="M3858" s="6">
        <f t="shared" si="177"/>
        <v>0.38300000000000001</v>
      </c>
      <c r="N3858" s="7">
        <f t="shared" si="176"/>
        <v>47.023888977665202</v>
      </c>
    </row>
    <row r="3859" spans="12:14" x14ac:dyDescent="0.25">
      <c r="L3859" s="22">
        <v>3831</v>
      </c>
      <c r="M3859" s="6">
        <f t="shared" si="177"/>
        <v>0.3831</v>
      </c>
      <c r="N3859" s="7">
        <f t="shared" si="176"/>
        <v>47.026509007594171</v>
      </c>
    </row>
    <row r="3860" spans="12:14" x14ac:dyDescent="0.25">
      <c r="L3860" s="22">
        <v>3832</v>
      </c>
      <c r="M3860" s="6">
        <f t="shared" si="177"/>
        <v>0.38319999999999999</v>
      </c>
      <c r="N3860" s="7">
        <f t="shared" si="176"/>
        <v>47.029128833422057</v>
      </c>
    </row>
    <row r="3861" spans="12:14" x14ac:dyDescent="0.25">
      <c r="L3861" s="22">
        <v>3833</v>
      </c>
      <c r="M3861" s="6">
        <f t="shared" si="177"/>
        <v>0.38329999999999997</v>
      </c>
      <c r="N3861" s="7">
        <f t="shared" si="176"/>
        <v>47.03174845536045</v>
      </c>
    </row>
    <row r="3862" spans="12:14" x14ac:dyDescent="0.25">
      <c r="L3862" s="22">
        <v>3834</v>
      </c>
      <c r="M3862" s="6">
        <f t="shared" si="177"/>
        <v>0.38340000000000002</v>
      </c>
      <c r="N3862" s="7">
        <f t="shared" si="176"/>
        <v>47.034367873620809</v>
      </c>
    </row>
    <row r="3863" spans="12:14" x14ac:dyDescent="0.25">
      <c r="L3863" s="22">
        <v>3835</v>
      </c>
      <c r="M3863" s="6">
        <f t="shared" si="177"/>
        <v>0.38350000000000001</v>
      </c>
      <c r="N3863" s="7">
        <f t="shared" si="176"/>
        <v>47.036987088414513</v>
      </c>
    </row>
    <row r="3864" spans="12:14" x14ac:dyDescent="0.25">
      <c r="L3864" s="22">
        <v>3836</v>
      </c>
      <c r="M3864" s="6">
        <f t="shared" si="177"/>
        <v>0.3836</v>
      </c>
      <c r="N3864" s="7">
        <f t="shared" si="176"/>
        <v>47.03960609995282</v>
      </c>
    </row>
    <row r="3865" spans="12:14" x14ac:dyDescent="0.25">
      <c r="L3865" s="22">
        <v>3837</v>
      </c>
      <c r="M3865" s="6">
        <f t="shared" si="177"/>
        <v>0.38369999999999999</v>
      </c>
      <c r="N3865" s="7">
        <f t="shared" si="176"/>
        <v>47.042224908446897</v>
      </c>
    </row>
    <row r="3866" spans="12:14" x14ac:dyDescent="0.25">
      <c r="L3866" s="22">
        <v>3838</v>
      </c>
      <c r="M3866" s="6">
        <f t="shared" si="177"/>
        <v>0.38379999999999997</v>
      </c>
      <c r="N3866" s="7">
        <f t="shared" si="176"/>
        <v>47.044843514107789</v>
      </c>
    </row>
    <row r="3867" spans="12:14" x14ac:dyDescent="0.25">
      <c r="L3867" s="22">
        <v>3839</v>
      </c>
      <c r="M3867" s="6">
        <f t="shared" si="177"/>
        <v>0.38390000000000002</v>
      </c>
      <c r="N3867" s="7">
        <f t="shared" si="176"/>
        <v>47.047461917146457</v>
      </c>
    </row>
    <row r="3868" spans="12:14" x14ac:dyDescent="0.25">
      <c r="L3868" s="22">
        <v>3840</v>
      </c>
      <c r="M3868" s="6">
        <f t="shared" si="177"/>
        <v>0.38400000000000001</v>
      </c>
      <c r="N3868" s="7">
        <f t="shared" si="176"/>
        <v>47.050080117773739</v>
      </c>
    </row>
    <row r="3869" spans="12:14" x14ac:dyDescent="0.25">
      <c r="L3869" s="22">
        <v>3841</v>
      </c>
      <c r="M3869" s="6">
        <f t="shared" si="177"/>
        <v>0.3841</v>
      </c>
      <c r="N3869" s="7">
        <f t="shared" ref="N3869:N3932" si="178">_xlfn.NORM.INV(M3869,$B$4,$E$4)</f>
        <v>47.052698116200375</v>
      </c>
    </row>
    <row r="3870" spans="12:14" x14ac:dyDescent="0.25">
      <c r="L3870" s="22">
        <v>3842</v>
      </c>
      <c r="M3870" s="6">
        <f t="shared" ref="M3870:M3933" si="179">$L3870/(9999+1)</f>
        <v>0.38419999999999999</v>
      </c>
      <c r="N3870" s="7">
        <f t="shared" si="178"/>
        <v>47.055315912637006</v>
      </c>
    </row>
    <row r="3871" spans="12:14" x14ac:dyDescent="0.25">
      <c r="L3871" s="22">
        <v>3843</v>
      </c>
      <c r="M3871" s="6">
        <f t="shared" si="179"/>
        <v>0.38429999999999997</v>
      </c>
      <c r="N3871" s="7">
        <f t="shared" si="178"/>
        <v>47.057933507294166</v>
      </c>
    </row>
    <row r="3872" spans="12:14" x14ac:dyDescent="0.25">
      <c r="L3872" s="22">
        <v>3844</v>
      </c>
      <c r="M3872" s="6">
        <f t="shared" si="179"/>
        <v>0.38440000000000002</v>
      </c>
      <c r="N3872" s="7">
        <f t="shared" si="178"/>
        <v>47.060550900382282</v>
      </c>
    </row>
    <row r="3873" spans="12:14" x14ac:dyDescent="0.25">
      <c r="L3873" s="22">
        <v>3845</v>
      </c>
      <c r="M3873" s="6">
        <f t="shared" si="179"/>
        <v>0.38450000000000001</v>
      </c>
      <c r="N3873" s="7">
        <f t="shared" si="178"/>
        <v>47.063168092111674</v>
      </c>
    </row>
    <row r="3874" spans="12:14" x14ac:dyDescent="0.25">
      <c r="L3874" s="22">
        <v>3846</v>
      </c>
      <c r="M3874" s="6">
        <f t="shared" si="179"/>
        <v>0.3846</v>
      </c>
      <c r="N3874" s="7">
        <f t="shared" si="178"/>
        <v>47.065785082692571</v>
      </c>
    </row>
    <row r="3875" spans="12:14" x14ac:dyDescent="0.25">
      <c r="L3875" s="22">
        <v>3847</v>
      </c>
      <c r="M3875" s="6">
        <f t="shared" si="179"/>
        <v>0.38469999999999999</v>
      </c>
      <c r="N3875" s="7">
        <f t="shared" si="178"/>
        <v>47.06840187233508</v>
      </c>
    </row>
    <row r="3876" spans="12:14" x14ac:dyDescent="0.25">
      <c r="L3876" s="22">
        <v>3848</v>
      </c>
      <c r="M3876" s="6">
        <f t="shared" si="179"/>
        <v>0.38479999999999998</v>
      </c>
      <c r="N3876" s="7">
        <f t="shared" si="178"/>
        <v>47.071018461249231</v>
      </c>
    </row>
    <row r="3877" spans="12:14" x14ac:dyDescent="0.25">
      <c r="L3877" s="22">
        <v>3849</v>
      </c>
      <c r="M3877" s="6">
        <f t="shared" si="179"/>
        <v>0.38490000000000002</v>
      </c>
      <c r="N3877" s="7">
        <f t="shared" si="178"/>
        <v>47.073634849644918</v>
      </c>
    </row>
    <row r="3878" spans="12:14" x14ac:dyDescent="0.25">
      <c r="L3878" s="22">
        <v>3850</v>
      </c>
      <c r="M3878" s="6">
        <f t="shared" si="179"/>
        <v>0.38500000000000001</v>
      </c>
      <c r="N3878" s="7">
        <f t="shared" si="178"/>
        <v>47.076251037731957</v>
      </c>
    </row>
    <row r="3879" spans="12:14" x14ac:dyDescent="0.25">
      <c r="L3879" s="22">
        <v>3851</v>
      </c>
      <c r="M3879" s="6">
        <f t="shared" si="179"/>
        <v>0.3851</v>
      </c>
      <c r="N3879" s="7">
        <f t="shared" si="178"/>
        <v>47.078867025720051</v>
      </c>
    </row>
    <row r="3880" spans="12:14" x14ac:dyDescent="0.25">
      <c r="L3880" s="22">
        <v>3852</v>
      </c>
      <c r="M3880" s="6">
        <f t="shared" si="179"/>
        <v>0.38519999999999999</v>
      </c>
      <c r="N3880" s="7">
        <f t="shared" si="178"/>
        <v>47.081482813818809</v>
      </c>
    </row>
    <row r="3881" spans="12:14" x14ac:dyDescent="0.25">
      <c r="L3881" s="22">
        <v>3853</v>
      </c>
      <c r="M3881" s="6">
        <f t="shared" si="179"/>
        <v>0.38529999999999998</v>
      </c>
      <c r="N3881" s="7">
        <f t="shared" si="178"/>
        <v>47.084098402237714</v>
      </c>
    </row>
    <row r="3882" spans="12:14" x14ac:dyDescent="0.25">
      <c r="L3882" s="22">
        <v>3854</v>
      </c>
      <c r="M3882" s="6">
        <f t="shared" si="179"/>
        <v>0.38540000000000002</v>
      </c>
      <c r="N3882" s="7">
        <f t="shared" si="178"/>
        <v>47.086713791186178</v>
      </c>
    </row>
    <row r="3883" spans="12:14" x14ac:dyDescent="0.25">
      <c r="L3883" s="22">
        <v>3855</v>
      </c>
      <c r="M3883" s="6">
        <f t="shared" si="179"/>
        <v>0.38550000000000001</v>
      </c>
      <c r="N3883" s="7">
        <f t="shared" si="178"/>
        <v>47.089328980873489</v>
      </c>
    </row>
    <row r="3884" spans="12:14" x14ac:dyDescent="0.25">
      <c r="L3884" s="22">
        <v>3856</v>
      </c>
      <c r="M3884" s="6">
        <f t="shared" si="179"/>
        <v>0.3856</v>
      </c>
      <c r="N3884" s="7">
        <f t="shared" si="178"/>
        <v>47.091943971508833</v>
      </c>
    </row>
    <row r="3885" spans="12:14" x14ac:dyDescent="0.25">
      <c r="L3885" s="22">
        <v>3857</v>
      </c>
      <c r="M3885" s="6">
        <f t="shared" si="179"/>
        <v>0.38569999999999999</v>
      </c>
      <c r="N3885" s="7">
        <f t="shared" si="178"/>
        <v>47.094558763301308</v>
      </c>
    </row>
    <row r="3886" spans="12:14" x14ac:dyDescent="0.25">
      <c r="L3886" s="22">
        <v>3858</v>
      </c>
      <c r="M3886" s="6">
        <f t="shared" si="179"/>
        <v>0.38579999999999998</v>
      </c>
      <c r="N3886" s="7">
        <f t="shared" si="178"/>
        <v>47.097173356459898</v>
      </c>
    </row>
    <row r="3887" spans="12:14" x14ac:dyDescent="0.25">
      <c r="L3887" s="22">
        <v>3859</v>
      </c>
      <c r="M3887" s="6">
        <f t="shared" si="179"/>
        <v>0.38590000000000002</v>
      </c>
      <c r="N3887" s="7">
        <f t="shared" si="178"/>
        <v>47.099787751193482</v>
      </c>
    </row>
    <row r="3888" spans="12:14" x14ac:dyDescent="0.25">
      <c r="L3888" s="22">
        <v>3860</v>
      </c>
      <c r="M3888" s="6">
        <f t="shared" si="179"/>
        <v>0.38600000000000001</v>
      </c>
      <c r="N3888" s="7">
        <f t="shared" si="178"/>
        <v>47.10240194771086</v>
      </c>
    </row>
    <row r="3889" spans="12:14" x14ac:dyDescent="0.25">
      <c r="L3889" s="22">
        <v>3861</v>
      </c>
      <c r="M3889" s="6">
        <f t="shared" si="179"/>
        <v>0.3861</v>
      </c>
      <c r="N3889" s="7">
        <f t="shared" si="178"/>
        <v>47.105015946220696</v>
      </c>
    </row>
    <row r="3890" spans="12:14" x14ac:dyDescent="0.25">
      <c r="L3890" s="22">
        <v>3862</v>
      </c>
      <c r="M3890" s="6">
        <f t="shared" si="179"/>
        <v>0.38619999999999999</v>
      </c>
      <c r="N3890" s="7">
        <f t="shared" si="178"/>
        <v>47.107629746931579</v>
      </c>
    </row>
    <row r="3891" spans="12:14" x14ac:dyDescent="0.25">
      <c r="L3891" s="22">
        <v>3863</v>
      </c>
      <c r="M3891" s="6">
        <f t="shared" si="179"/>
        <v>0.38629999999999998</v>
      </c>
      <c r="N3891" s="7">
        <f t="shared" si="178"/>
        <v>47.110243350051988</v>
      </c>
    </row>
    <row r="3892" spans="12:14" x14ac:dyDescent="0.25">
      <c r="L3892" s="22">
        <v>3864</v>
      </c>
      <c r="M3892" s="6">
        <f t="shared" si="179"/>
        <v>0.38640000000000002</v>
      </c>
      <c r="N3892" s="7">
        <f t="shared" si="178"/>
        <v>47.112856755790304</v>
      </c>
    </row>
    <row r="3893" spans="12:14" x14ac:dyDescent="0.25">
      <c r="L3893" s="22">
        <v>3865</v>
      </c>
      <c r="M3893" s="6">
        <f t="shared" si="179"/>
        <v>0.38650000000000001</v>
      </c>
      <c r="N3893" s="7">
        <f t="shared" si="178"/>
        <v>47.115469964354794</v>
      </c>
    </row>
    <row r="3894" spans="12:14" x14ac:dyDescent="0.25">
      <c r="L3894" s="22">
        <v>3866</v>
      </c>
      <c r="M3894" s="6">
        <f t="shared" si="179"/>
        <v>0.3866</v>
      </c>
      <c r="N3894" s="7">
        <f t="shared" si="178"/>
        <v>47.118082975953634</v>
      </c>
    </row>
    <row r="3895" spans="12:14" x14ac:dyDescent="0.25">
      <c r="L3895" s="22">
        <v>3867</v>
      </c>
      <c r="M3895" s="6">
        <f t="shared" si="179"/>
        <v>0.38669999999999999</v>
      </c>
      <c r="N3895" s="7">
        <f t="shared" si="178"/>
        <v>47.120695790794912</v>
      </c>
    </row>
    <row r="3896" spans="12:14" x14ac:dyDescent="0.25">
      <c r="L3896" s="22">
        <v>3868</v>
      </c>
      <c r="M3896" s="6">
        <f t="shared" si="179"/>
        <v>0.38679999999999998</v>
      </c>
      <c r="N3896" s="7">
        <f t="shared" si="178"/>
        <v>47.12330840908659</v>
      </c>
    </row>
    <row r="3897" spans="12:14" x14ac:dyDescent="0.25">
      <c r="L3897" s="22">
        <v>3869</v>
      </c>
      <c r="M3897" s="6">
        <f t="shared" si="179"/>
        <v>0.38690000000000002</v>
      </c>
      <c r="N3897" s="7">
        <f t="shared" si="178"/>
        <v>47.125920831036545</v>
      </c>
    </row>
    <row r="3898" spans="12:14" x14ac:dyDescent="0.25">
      <c r="L3898" s="22">
        <v>3870</v>
      </c>
      <c r="M3898" s="6">
        <f t="shared" si="179"/>
        <v>0.38700000000000001</v>
      </c>
      <c r="N3898" s="7">
        <f t="shared" si="178"/>
        <v>47.128533056852547</v>
      </c>
    </row>
    <row r="3899" spans="12:14" x14ac:dyDescent="0.25">
      <c r="L3899" s="22">
        <v>3871</v>
      </c>
      <c r="M3899" s="6">
        <f t="shared" si="179"/>
        <v>0.3871</v>
      </c>
      <c r="N3899" s="7">
        <f t="shared" si="178"/>
        <v>47.131145086742272</v>
      </c>
    </row>
    <row r="3900" spans="12:14" x14ac:dyDescent="0.25">
      <c r="L3900" s="22">
        <v>3872</v>
      </c>
      <c r="M3900" s="6">
        <f t="shared" si="179"/>
        <v>0.38719999999999999</v>
      </c>
      <c r="N3900" s="7">
        <f t="shared" si="178"/>
        <v>47.133756920913292</v>
      </c>
    </row>
    <row r="3901" spans="12:14" x14ac:dyDescent="0.25">
      <c r="L3901" s="22">
        <v>3873</v>
      </c>
      <c r="M3901" s="6">
        <f t="shared" si="179"/>
        <v>0.38729999999999998</v>
      </c>
      <c r="N3901" s="7">
        <f t="shared" si="178"/>
        <v>47.136368559573079</v>
      </c>
    </row>
    <row r="3902" spans="12:14" x14ac:dyDescent="0.25">
      <c r="L3902" s="22">
        <v>3874</v>
      </c>
      <c r="M3902" s="6">
        <f t="shared" si="179"/>
        <v>0.38740000000000002</v>
      </c>
      <c r="N3902" s="7">
        <f t="shared" si="178"/>
        <v>47.138980002929003</v>
      </c>
    </row>
    <row r="3903" spans="12:14" x14ac:dyDescent="0.25">
      <c r="L3903" s="22">
        <v>3875</v>
      </c>
      <c r="M3903" s="6">
        <f t="shared" si="179"/>
        <v>0.38750000000000001</v>
      </c>
      <c r="N3903" s="7">
        <f t="shared" si="178"/>
        <v>47.141591251188345</v>
      </c>
    </row>
    <row r="3904" spans="12:14" x14ac:dyDescent="0.25">
      <c r="L3904" s="22">
        <v>3876</v>
      </c>
      <c r="M3904" s="6">
        <f t="shared" si="179"/>
        <v>0.3876</v>
      </c>
      <c r="N3904" s="7">
        <f t="shared" si="178"/>
        <v>47.144202304558263</v>
      </c>
    </row>
    <row r="3905" spans="12:14" x14ac:dyDescent="0.25">
      <c r="L3905" s="22">
        <v>3877</v>
      </c>
      <c r="M3905" s="6">
        <f t="shared" si="179"/>
        <v>0.38769999999999999</v>
      </c>
      <c r="N3905" s="7">
        <f t="shared" si="178"/>
        <v>47.146813163245845</v>
      </c>
    </row>
    <row r="3906" spans="12:14" x14ac:dyDescent="0.25">
      <c r="L3906" s="22">
        <v>3878</v>
      </c>
      <c r="M3906" s="6">
        <f t="shared" si="179"/>
        <v>0.38779999999999998</v>
      </c>
      <c r="N3906" s="7">
        <f t="shared" si="178"/>
        <v>47.149423827458058</v>
      </c>
    </row>
    <row r="3907" spans="12:14" x14ac:dyDescent="0.25">
      <c r="L3907" s="22">
        <v>3879</v>
      </c>
      <c r="M3907" s="6">
        <f t="shared" si="179"/>
        <v>0.38790000000000002</v>
      </c>
      <c r="N3907" s="7">
        <f t="shared" si="178"/>
        <v>47.152034297401784</v>
      </c>
    </row>
    <row r="3908" spans="12:14" x14ac:dyDescent="0.25">
      <c r="L3908" s="22">
        <v>3880</v>
      </c>
      <c r="M3908" s="6">
        <f t="shared" si="179"/>
        <v>0.38800000000000001</v>
      </c>
      <c r="N3908" s="7">
        <f t="shared" si="178"/>
        <v>47.154644573283782</v>
      </c>
    </row>
    <row r="3909" spans="12:14" x14ac:dyDescent="0.25">
      <c r="L3909" s="22">
        <v>3881</v>
      </c>
      <c r="M3909" s="6">
        <f t="shared" si="179"/>
        <v>0.3881</v>
      </c>
      <c r="N3909" s="7">
        <f t="shared" si="178"/>
        <v>47.157254655310744</v>
      </c>
    </row>
    <row r="3910" spans="12:14" x14ac:dyDescent="0.25">
      <c r="L3910" s="22">
        <v>3882</v>
      </c>
      <c r="M3910" s="6">
        <f t="shared" si="179"/>
        <v>0.38819999999999999</v>
      </c>
      <c r="N3910" s="7">
        <f t="shared" si="178"/>
        <v>47.159864543689245</v>
      </c>
    </row>
    <row r="3911" spans="12:14" x14ac:dyDescent="0.25">
      <c r="L3911" s="22">
        <v>3883</v>
      </c>
      <c r="M3911" s="6">
        <f t="shared" si="179"/>
        <v>0.38829999999999998</v>
      </c>
      <c r="N3911" s="7">
        <f t="shared" si="178"/>
        <v>47.162474238625762</v>
      </c>
    </row>
    <row r="3912" spans="12:14" x14ac:dyDescent="0.25">
      <c r="L3912" s="22">
        <v>3884</v>
      </c>
      <c r="M3912" s="6">
        <f t="shared" si="179"/>
        <v>0.38840000000000002</v>
      </c>
      <c r="N3912" s="7">
        <f t="shared" si="178"/>
        <v>47.165083740326672</v>
      </c>
    </row>
    <row r="3913" spans="12:14" x14ac:dyDescent="0.25">
      <c r="L3913" s="22">
        <v>3885</v>
      </c>
      <c r="M3913" s="6">
        <f t="shared" si="179"/>
        <v>0.38850000000000001</v>
      </c>
      <c r="N3913" s="7">
        <f t="shared" si="178"/>
        <v>47.167693048998267</v>
      </c>
    </row>
    <row r="3914" spans="12:14" x14ac:dyDescent="0.25">
      <c r="L3914" s="22">
        <v>3886</v>
      </c>
      <c r="M3914" s="6">
        <f t="shared" si="179"/>
        <v>0.3886</v>
      </c>
      <c r="N3914" s="7">
        <f t="shared" si="178"/>
        <v>47.170302164846717</v>
      </c>
    </row>
    <row r="3915" spans="12:14" x14ac:dyDescent="0.25">
      <c r="L3915" s="22">
        <v>3887</v>
      </c>
      <c r="M3915" s="6">
        <f t="shared" si="179"/>
        <v>0.38869999999999999</v>
      </c>
      <c r="N3915" s="7">
        <f t="shared" si="178"/>
        <v>47.172911088078116</v>
      </c>
    </row>
    <row r="3916" spans="12:14" x14ac:dyDescent="0.25">
      <c r="L3916" s="22">
        <v>3888</v>
      </c>
      <c r="M3916" s="6">
        <f t="shared" si="179"/>
        <v>0.38879999999999998</v>
      </c>
      <c r="N3916" s="7">
        <f t="shared" si="178"/>
        <v>47.175519818898451</v>
      </c>
    </row>
    <row r="3917" spans="12:14" x14ac:dyDescent="0.25">
      <c r="L3917" s="22">
        <v>3889</v>
      </c>
      <c r="M3917" s="6">
        <f t="shared" si="179"/>
        <v>0.38890000000000002</v>
      </c>
      <c r="N3917" s="7">
        <f t="shared" si="178"/>
        <v>47.178128357513614</v>
      </c>
    </row>
    <row r="3918" spans="12:14" x14ac:dyDescent="0.25">
      <c r="L3918" s="22">
        <v>3890</v>
      </c>
      <c r="M3918" s="6">
        <f t="shared" si="179"/>
        <v>0.38900000000000001</v>
      </c>
      <c r="N3918" s="7">
        <f t="shared" si="178"/>
        <v>47.180736704129387</v>
      </c>
    </row>
    <row r="3919" spans="12:14" x14ac:dyDescent="0.25">
      <c r="L3919" s="22">
        <v>3891</v>
      </c>
      <c r="M3919" s="6">
        <f t="shared" si="179"/>
        <v>0.3891</v>
      </c>
      <c r="N3919" s="7">
        <f t="shared" si="178"/>
        <v>47.183344858951472</v>
      </c>
    </row>
    <row r="3920" spans="12:14" x14ac:dyDescent="0.25">
      <c r="L3920" s="22">
        <v>3892</v>
      </c>
      <c r="M3920" s="6">
        <f t="shared" si="179"/>
        <v>0.38919999999999999</v>
      </c>
      <c r="N3920" s="7">
        <f t="shared" si="178"/>
        <v>47.185952822185456</v>
      </c>
    </row>
    <row r="3921" spans="12:14" x14ac:dyDescent="0.25">
      <c r="L3921" s="22">
        <v>3893</v>
      </c>
      <c r="M3921" s="6">
        <f t="shared" si="179"/>
        <v>0.38929999999999998</v>
      </c>
      <c r="N3921" s="7">
        <f t="shared" si="178"/>
        <v>47.188560594036858</v>
      </c>
    </row>
    <row r="3922" spans="12:14" x14ac:dyDescent="0.25">
      <c r="L3922" s="22">
        <v>3894</v>
      </c>
      <c r="M3922" s="6">
        <f t="shared" si="179"/>
        <v>0.38940000000000002</v>
      </c>
      <c r="N3922" s="7">
        <f t="shared" si="178"/>
        <v>47.191168174711059</v>
      </c>
    </row>
    <row r="3923" spans="12:14" x14ac:dyDescent="0.25">
      <c r="L3923" s="22">
        <v>3895</v>
      </c>
      <c r="M3923" s="6">
        <f t="shared" si="179"/>
        <v>0.38950000000000001</v>
      </c>
      <c r="N3923" s="7">
        <f t="shared" si="178"/>
        <v>47.193775564413365</v>
      </c>
    </row>
    <row r="3924" spans="12:14" x14ac:dyDescent="0.25">
      <c r="L3924" s="22">
        <v>3896</v>
      </c>
      <c r="M3924" s="6">
        <f t="shared" si="179"/>
        <v>0.3896</v>
      </c>
      <c r="N3924" s="7">
        <f t="shared" si="178"/>
        <v>47.196382763349</v>
      </c>
    </row>
    <row r="3925" spans="12:14" x14ac:dyDescent="0.25">
      <c r="L3925" s="22">
        <v>3897</v>
      </c>
      <c r="M3925" s="6">
        <f t="shared" si="179"/>
        <v>0.38969999999999999</v>
      </c>
      <c r="N3925" s="7">
        <f t="shared" si="178"/>
        <v>47.198989771723056</v>
      </c>
    </row>
    <row r="3926" spans="12:14" x14ac:dyDescent="0.25">
      <c r="L3926" s="22">
        <v>3898</v>
      </c>
      <c r="M3926" s="6">
        <f t="shared" si="179"/>
        <v>0.38979999999999998</v>
      </c>
      <c r="N3926" s="7">
        <f t="shared" si="178"/>
        <v>47.201596589740554</v>
      </c>
    </row>
    <row r="3927" spans="12:14" x14ac:dyDescent="0.25">
      <c r="L3927" s="22">
        <v>3899</v>
      </c>
      <c r="M3927" s="6">
        <f t="shared" si="179"/>
        <v>0.38990000000000002</v>
      </c>
      <c r="N3927" s="7">
        <f t="shared" si="178"/>
        <v>47.20420321760642</v>
      </c>
    </row>
    <row r="3928" spans="12:14" x14ac:dyDescent="0.25">
      <c r="L3928" s="22">
        <v>3900</v>
      </c>
      <c r="M3928" s="6">
        <f t="shared" si="179"/>
        <v>0.39</v>
      </c>
      <c r="N3928" s="7">
        <f t="shared" si="178"/>
        <v>47.206809655525461</v>
      </c>
    </row>
    <row r="3929" spans="12:14" x14ac:dyDescent="0.25">
      <c r="L3929" s="22">
        <v>3901</v>
      </c>
      <c r="M3929" s="6">
        <f t="shared" si="179"/>
        <v>0.3901</v>
      </c>
      <c r="N3929" s="7">
        <f t="shared" si="178"/>
        <v>47.2094159037024</v>
      </c>
    </row>
    <row r="3930" spans="12:14" x14ac:dyDescent="0.25">
      <c r="L3930" s="22">
        <v>3902</v>
      </c>
      <c r="M3930" s="6">
        <f t="shared" si="179"/>
        <v>0.39019999999999999</v>
      </c>
      <c r="N3930" s="7">
        <f t="shared" si="178"/>
        <v>47.212021962341879</v>
      </c>
    </row>
    <row r="3931" spans="12:14" x14ac:dyDescent="0.25">
      <c r="L3931" s="22">
        <v>3903</v>
      </c>
      <c r="M3931" s="6">
        <f t="shared" si="179"/>
        <v>0.39029999999999998</v>
      </c>
      <c r="N3931" s="7">
        <f t="shared" si="178"/>
        <v>47.214627831648421</v>
      </c>
    </row>
    <row r="3932" spans="12:14" x14ac:dyDescent="0.25">
      <c r="L3932" s="22">
        <v>3904</v>
      </c>
      <c r="M3932" s="6">
        <f t="shared" si="179"/>
        <v>0.39040000000000002</v>
      </c>
      <c r="N3932" s="7">
        <f t="shared" si="178"/>
        <v>47.217233511826457</v>
      </c>
    </row>
    <row r="3933" spans="12:14" x14ac:dyDescent="0.25">
      <c r="L3933" s="22">
        <v>3905</v>
      </c>
      <c r="M3933" s="6">
        <f t="shared" si="179"/>
        <v>0.39050000000000001</v>
      </c>
      <c r="N3933" s="7">
        <f t="shared" ref="N3933:N3996" si="180">_xlfn.NORM.INV(M3933,$B$4,$E$4)</f>
        <v>47.219839003080338</v>
      </c>
    </row>
    <row r="3934" spans="12:14" x14ac:dyDescent="0.25">
      <c r="L3934" s="22">
        <v>3906</v>
      </c>
      <c r="M3934" s="6">
        <f t="shared" ref="M3934:M3997" si="181">$L3934/(9999+1)</f>
        <v>0.3906</v>
      </c>
      <c r="N3934" s="7">
        <f t="shared" si="180"/>
        <v>47.222444305614303</v>
      </c>
    </row>
    <row r="3935" spans="12:14" x14ac:dyDescent="0.25">
      <c r="L3935" s="22">
        <v>3907</v>
      </c>
      <c r="M3935" s="6">
        <f t="shared" si="181"/>
        <v>0.39069999999999999</v>
      </c>
      <c r="N3935" s="7">
        <f t="shared" si="180"/>
        <v>47.225049419632498</v>
      </c>
    </row>
    <row r="3936" spans="12:14" x14ac:dyDescent="0.25">
      <c r="L3936" s="22">
        <v>3908</v>
      </c>
      <c r="M3936" s="6">
        <f t="shared" si="181"/>
        <v>0.39079999999999998</v>
      </c>
      <c r="N3936" s="7">
        <f t="shared" si="180"/>
        <v>47.227654345338976</v>
      </c>
    </row>
    <row r="3937" spans="12:14" x14ac:dyDescent="0.25">
      <c r="L3937" s="22">
        <v>3909</v>
      </c>
      <c r="M3937" s="6">
        <f t="shared" si="181"/>
        <v>0.39090000000000003</v>
      </c>
      <c r="N3937" s="7">
        <f t="shared" si="180"/>
        <v>47.2302590829377</v>
      </c>
    </row>
    <row r="3938" spans="12:14" x14ac:dyDescent="0.25">
      <c r="L3938" s="22">
        <v>3910</v>
      </c>
      <c r="M3938" s="6">
        <f t="shared" si="181"/>
        <v>0.39100000000000001</v>
      </c>
      <c r="N3938" s="7">
        <f t="shared" si="180"/>
        <v>47.23286363263253</v>
      </c>
    </row>
    <row r="3939" spans="12:14" x14ac:dyDescent="0.25">
      <c r="L3939" s="22">
        <v>3911</v>
      </c>
      <c r="M3939" s="6">
        <f t="shared" si="181"/>
        <v>0.3911</v>
      </c>
      <c r="N3939" s="7">
        <f t="shared" si="180"/>
        <v>47.235467994627236</v>
      </c>
    </row>
    <row r="3940" spans="12:14" x14ac:dyDescent="0.25">
      <c r="L3940" s="22">
        <v>3912</v>
      </c>
      <c r="M3940" s="6">
        <f t="shared" si="181"/>
        <v>0.39119999999999999</v>
      </c>
      <c r="N3940" s="7">
        <f t="shared" si="180"/>
        <v>47.238072169125481</v>
      </c>
    </row>
    <row r="3941" spans="12:14" x14ac:dyDescent="0.25">
      <c r="L3941" s="22">
        <v>3913</v>
      </c>
      <c r="M3941" s="6">
        <f t="shared" si="181"/>
        <v>0.39129999999999998</v>
      </c>
      <c r="N3941" s="7">
        <f t="shared" si="180"/>
        <v>47.240676156330849</v>
      </c>
    </row>
    <row r="3942" spans="12:14" x14ac:dyDescent="0.25">
      <c r="L3942" s="22">
        <v>3914</v>
      </c>
      <c r="M3942" s="6">
        <f t="shared" si="181"/>
        <v>0.39140000000000003</v>
      </c>
      <c r="N3942" s="7">
        <f t="shared" si="180"/>
        <v>47.243279956446827</v>
      </c>
    </row>
    <row r="3943" spans="12:14" x14ac:dyDescent="0.25">
      <c r="L3943" s="22">
        <v>3915</v>
      </c>
      <c r="M3943" s="6">
        <f t="shared" si="181"/>
        <v>0.39150000000000001</v>
      </c>
      <c r="N3943" s="7">
        <f t="shared" si="180"/>
        <v>47.245883569676792</v>
      </c>
    </row>
    <row r="3944" spans="12:14" x14ac:dyDescent="0.25">
      <c r="L3944" s="22">
        <v>3916</v>
      </c>
      <c r="M3944" s="6">
        <f t="shared" si="181"/>
        <v>0.3916</v>
      </c>
      <c r="N3944" s="7">
        <f t="shared" si="180"/>
        <v>47.248486996224052</v>
      </c>
    </row>
    <row r="3945" spans="12:14" x14ac:dyDescent="0.25">
      <c r="L3945" s="22">
        <v>3917</v>
      </c>
      <c r="M3945" s="6">
        <f t="shared" si="181"/>
        <v>0.39169999999999999</v>
      </c>
      <c r="N3945" s="7">
        <f t="shared" si="180"/>
        <v>47.251090236291795</v>
      </c>
    </row>
    <row r="3946" spans="12:14" x14ac:dyDescent="0.25">
      <c r="L3946" s="22">
        <v>3918</v>
      </c>
      <c r="M3946" s="6">
        <f t="shared" si="181"/>
        <v>0.39179999999999998</v>
      </c>
      <c r="N3946" s="7">
        <f t="shared" si="180"/>
        <v>47.253693290083127</v>
      </c>
    </row>
    <row r="3947" spans="12:14" x14ac:dyDescent="0.25">
      <c r="L3947" s="22">
        <v>3919</v>
      </c>
      <c r="M3947" s="6">
        <f t="shared" si="181"/>
        <v>0.39190000000000003</v>
      </c>
      <c r="N3947" s="7">
        <f t="shared" si="180"/>
        <v>47.256296157801067</v>
      </c>
    </row>
    <row r="3948" spans="12:14" x14ac:dyDescent="0.25">
      <c r="L3948" s="22">
        <v>3920</v>
      </c>
      <c r="M3948" s="6">
        <f t="shared" si="181"/>
        <v>0.39200000000000002</v>
      </c>
      <c r="N3948" s="7">
        <f t="shared" si="180"/>
        <v>47.258898839648531</v>
      </c>
    </row>
    <row r="3949" spans="12:14" x14ac:dyDescent="0.25">
      <c r="L3949" s="22">
        <v>3921</v>
      </c>
      <c r="M3949" s="6">
        <f t="shared" si="181"/>
        <v>0.3921</v>
      </c>
      <c r="N3949" s="7">
        <f t="shared" si="180"/>
        <v>47.261501335828335</v>
      </c>
    </row>
    <row r="3950" spans="12:14" x14ac:dyDescent="0.25">
      <c r="L3950" s="22">
        <v>3922</v>
      </c>
      <c r="M3950" s="6">
        <f t="shared" si="181"/>
        <v>0.39219999999999999</v>
      </c>
      <c r="N3950" s="7">
        <f t="shared" si="180"/>
        <v>47.264103646543212</v>
      </c>
    </row>
    <row r="3951" spans="12:14" x14ac:dyDescent="0.25">
      <c r="L3951" s="22">
        <v>3923</v>
      </c>
      <c r="M3951" s="6">
        <f t="shared" si="181"/>
        <v>0.39229999999999998</v>
      </c>
      <c r="N3951" s="7">
        <f t="shared" si="180"/>
        <v>47.266705771995795</v>
      </c>
    </row>
    <row r="3952" spans="12:14" x14ac:dyDescent="0.25">
      <c r="L3952" s="22">
        <v>3924</v>
      </c>
      <c r="M3952" s="6">
        <f t="shared" si="181"/>
        <v>0.39240000000000003</v>
      </c>
      <c r="N3952" s="7">
        <f t="shared" si="180"/>
        <v>47.269307712388638</v>
      </c>
    </row>
    <row r="3953" spans="12:14" x14ac:dyDescent="0.25">
      <c r="L3953" s="22">
        <v>3925</v>
      </c>
      <c r="M3953" s="6">
        <f t="shared" si="181"/>
        <v>0.39250000000000002</v>
      </c>
      <c r="N3953" s="7">
        <f t="shared" si="180"/>
        <v>47.271909467924175</v>
      </c>
    </row>
    <row r="3954" spans="12:14" x14ac:dyDescent="0.25">
      <c r="L3954" s="22">
        <v>3926</v>
      </c>
      <c r="M3954" s="6">
        <f t="shared" si="181"/>
        <v>0.3926</v>
      </c>
      <c r="N3954" s="7">
        <f t="shared" si="180"/>
        <v>47.274511038804775</v>
      </c>
    </row>
    <row r="3955" spans="12:14" x14ac:dyDescent="0.25">
      <c r="L3955" s="22">
        <v>3927</v>
      </c>
      <c r="M3955" s="6">
        <f t="shared" si="181"/>
        <v>0.39269999999999999</v>
      </c>
      <c r="N3955" s="7">
        <f t="shared" si="180"/>
        <v>47.277112425232694</v>
      </c>
    </row>
    <row r="3956" spans="12:14" x14ac:dyDescent="0.25">
      <c r="L3956" s="22">
        <v>3928</v>
      </c>
      <c r="M3956" s="6">
        <f t="shared" si="181"/>
        <v>0.39279999999999998</v>
      </c>
      <c r="N3956" s="7">
        <f t="shared" si="180"/>
        <v>47.279713627410104</v>
      </c>
    </row>
    <row r="3957" spans="12:14" x14ac:dyDescent="0.25">
      <c r="L3957" s="22">
        <v>3929</v>
      </c>
      <c r="M3957" s="6">
        <f t="shared" si="181"/>
        <v>0.39290000000000003</v>
      </c>
      <c r="N3957" s="7">
        <f t="shared" si="180"/>
        <v>47.282314645539081</v>
      </c>
    </row>
    <row r="3958" spans="12:14" x14ac:dyDescent="0.25">
      <c r="L3958" s="22">
        <v>3930</v>
      </c>
      <c r="M3958" s="6">
        <f t="shared" si="181"/>
        <v>0.39300000000000002</v>
      </c>
      <c r="N3958" s="7">
        <f t="shared" si="180"/>
        <v>47.284915479821613</v>
      </c>
    </row>
    <row r="3959" spans="12:14" x14ac:dyDescent="0.25">
      <c r="L3959" s="22">
        <v>3931</v>
      </c>
      <c r="M3959" s="6">
        <f t="shared" si="181"/>
        <v>0.3931</v>
      </c>
      <c r="N3959" s="7">
        <f t="shared" si="180"/>
        <v>47.287516130459586</v>
      </c>
    </row>
    <row r="3960" spans="12:14" x14ac:dyDescent="0.25">
      <c r="L3960" s="22">
        <v>3932</v>
      </c>
      <c r="M3960" s="6">
        <f t="shared" si="181"/>
        <v>0.39319999999999999</v>
      </c>
      <c r="N3960" s="7">
        <f t="shared" si="180"/>
        <v>47.290116597654809</v>
      </c>
    </row>
    <row r="3961" spans="12:14" x14ac:dyDescent="0.25">
      <c r="L3961" s="22">
        <v>3933</v>
      </c>
      <c r="M3961" s="6">
        <f t="shared" si="181"/>
        <v>0.39329999999999998</v>
      </c>
      <c r="N3961" s="7">
        <f t="shared" si="180"/>
        <v>47.292716881608982</v>
      </c>
    </row>
    <row r="3962" spans="12:14" x14ac:dyDescent="0.25">
      <c r="L3962" s="22">
        <v>3934</v>
      </c>
      <c r="M3962" s="6">
        <f t="shared" si="181"/>
        <v>0.39340000000000003</v>
      </c>
      <c r="N3962" s="7">
        <f t="shared" si="180"/>
        <v>47.295316982523715</v>
      </c>
    </row>
    <row r="3963" spans="12:14" x14ac:dyDescent="0.25">
      <c r="L3963" s="22">
        <v>3935</v>
      </c>
      <c r="M3963" s="6">
        <f t="shared" si="181"/>
        <v>0.39350000000000002</v>
      </c>
      <c r="N3963" s="7">
        <f t="shared" si="180"/>
        <v>47.297916900600548</v>
      </c>
    </row>
    <row r="3964" spans="12:14" x14ac:dyDescent="0.25">
      <c r="L3964" s="22">
        <v>3936</v>
      </c>
      <c r="M3964" s="6">
        <f t="shared" si="181"/>
        <v>0.39360000000000001</v>
      </c>
      <c r="N3964" s="7">
        <f t="shared" si="180"/>
        <v>47.300516636040896</v>
      </c>
    </row>
    <row r="3965" spans="12:14" x14ac:dyDescent="0.25">
      <c r="L3965" s="22">
        <v>3937</v>
      </c>
      <c r="M3965" s="6">
        <f t="shared" si="181"/>
        <v>0.39369999999999999</v>
      </c>
      <c r="N3965" s="7">
        <f t="shared" si="180"/>
        <v>47.303116189046101</v>
      </c>
    </row>
    <row r="3966" spans="12:14" x14ac:dyDescent="0.25">
      <c r="L3966" s="22">
        <v>3938</v>
      </c>
      <c r="M3966" s="6">
        <f t="shared" si="181"/>
        <v>0.39379999999999998</v>
      </c>
      <c r="N3966" s="7">
        <f t="shared" si="180"/>
        <v>47.305715559817415</v>
      </c>
    </row>
    <row r="3967" spans="12:14" x14ac:dyDescent="0.25">
      <c r="L3967" s="22">
        <v>3939</v>
      </c>
      <c r="M3967" s="6">
        <f t="shared" si="181"/>
        <v>0.39389999999999997</v>
      </c>
      <c r="N3967" s="7">
        <f t="shared" si="180"/>
        <v>47.308314748555993</v>
      </c>
    </row>
    <row r="3968" spans="12:14" x14ac:dyDescent="0.25">
      <c r="L3968" s="22">
        <v>3940</v>
      </c>
      <c r="M3968" s="6">
        <f t="shared" si="181"/>
        <v>0.39400000000000002</v>
      </c>
      <c r="N3968" s="7">
        <f t="shared" si="180"/>
        <v>47.310913755462906</v>
      </c>
    </row>
    <row r="3969" spans="12:14" x14ac:dyDescent="0.25">
      <c r="L3969" s="22">
        <v>3941</v>
      </c>
      <c r="M3969" s="6">
        <f t="shared" si="181"/>
        <v>0.39410000000000001</v>
      </c>
      <c r="N3969" s="7">
        <f t="shared" si="180"/>
        <v>47.313512580739108</v>
      </c>
    </row>
    <row r="3970" spans="12:14" x14ac:dyDescent="0.25">
      <c r="L3970" s="22">
        <v>3942</v>
      </c>
      <c r="M3970" s="6">
        <f t="shared" si="181"/>
        <v>0.39419999999999999</v>
      </c>
      <c r="N3970" s="7">
        <f t="shared" si="180"/>
        <v>47.316111224585498</v>
      </c>
    </row>
    <row r="3971" spans="12:14" x14ac:dyDescent="0.25">
      <c r="L3971" s="22">
        <v>3943</v>
      </c>
      <c r="M3971" s="6">
        <f t="shared" si="181"/>
        <v>0.39429999999999998</v>
      </c>
      <c r="N3971" s="7">
        <f t="shared" si="180"/>
        <v>47.318709687202862</v>
      </c>
    </row>
    <row r="3972" spans="12:14" x14ac:dyDescent="0.25">
      <c r="L3972" s="22">
        <v>3944</v>
      </c>
      <c r="M3972" s="6">
        <f t="shared" si="181"/>
        <v>0.39439999999999997</v>
      </c>
      <c r="N3972" s="7">
        <f t="shared" si="180"/>
        <v>47.321307968791899</v>
      </c>
    </row>
    <row r="3973" spans="12:14" x14ac:dyDescent="0.25">
      <c r="L3973" s="22">
        <v>3945</v>
      </c>
      <c r="M3973" s="6">
        <f t="shared" si="181"/>
        <v>0.39450000000000002</v>
      </c>
      <c r="N3973" s="7">
        <f t="shared" si="180"/>
        <v>47.323906069553225</v>
      </c>
    </row>
    <row r="3974" spans="12:14" x14ac:dyDescent="0.25">
      <c r="L3974" s="22">
        <v>3946</v>
      </c>
      <c r="M3974" s="6">
        <f t="shared" si="181"/>
        <v>0.39460000000000001</v>
      </c>
      <c r="N3974" s="7">
        <f t="shared" si="180"/>
        <v>47.326503989687346</v>
      </c>
    </row>
    <row r="3975" spans="12:14" x14ac:dyDescent="0.25">
      <c r="L3975" s="22">
        <v>3947</v>
      </c>
      <c r="M3975" s="6">
        <f t="shared" si="181"/>
        <v>0.3947</v>
      </c>
      <c r="N3975" s="7">
        <f t="shared" si="180"/>
        <v>47.329101729394701</v>
      </c>
    </row>
    <row r="3976" spans="12:14" x14ac:dyDescent="0.25">
      <c r="L3976" s="22">
        <v>3948</v>
      </c>
      <c r="M3976" s="6">
        <f t="shared" si="181"/>
        <v>0.39479999999999998</v>
      </c>
      <c r="N3976" s="7">
        <f t="shared" si="180"/>
        <v>47.331699288875612</v>
      </c>
    </row>
    <row r="3977" spans="12:14" x14ac:dyDescent="0.25">
      <c r="L3977" s="22">
        <v>3949</v>
      </c>
      <c r="M3977" s="6">
        <f t="shared" si="181"/>
        <v>0.39489999999999997</v>
      </c>
      <c r="N3977" s="7">
        <f t="shared" si="180"/>
        <v>47.334296668330346</v>
      </c>
    </row>
    <row r="3978" spans="12:14" x14ac:dyDescent="0.25">
      <c r="L3978" s="22">
        <v>3950</v>
      </c>
      <c r="M3978" s="6">
        <f t="shared" si="181"/>
        <v>0.39500000000000002</v>
      </c>
      <c r="N3978" s="7">
        <f t="shared" si="180"/>
        <v>47.336893867959049</v>
      </c>
    </row>
    <row r="3979" spans="12:14" x14ac:dyDescent="0.25">
      <c r="L3979" s="22">
        <v>3951</v>
      </c>
      <c r="M3979" s="6">
        <f t="shared" si="181"/>
        <v>0.39510000000000001</v>
      </c>
      <c r="N3979" s="7">
        <f t="shared" si="180"/>
        <v>47.339490887961787</v>
      </c>
    </row>
    <row r="3980" spans="12:14" x14ac:dyDescent="0.25">
      <c r="L3980" s="22">
        <v>3952</v>
      </c>
      <c r="M3980" s="6">
        <f t="shared" si="181"/>
        <v>0.3952</v>
      </c>
      <c r="N3980" s="7">
        <f t="shared" si="180"/>
        <v>47.342087728538544</v>
      </c>
    </row>
    <row r="3981" spans="12:14" x14ac:dyDescent="0.25">
      <c r="L3981" s="22">
        <v>3953</v>
      </c>
      <c r="M3981" s="6">
        <f t="shared" si="181"/>
        <v>0.39529999999999998</v>
      </c>
      <c r="N3981" s="7">
        <f t="shared" si="180"/>
        <v>47.344684389889196</v>
      </c>
    </row>
    <row r="3982" spans="12:14" x14ac:dyDescent="0.25">
      <c r="L3982" s="22">
        <v>3954</v>
      </c>
      <c r="M3982" s="6">
        <f t="shared" si="181"/>
        <v>0.39539999999999997</v>
      </c>
      <c r="N3982" s="7">
        <f t="shared" si="180"/>
        <v>47.347280872213553</v>
      </c>
    </row>
    <row r="3983" spans="12:14" x14ac:dyDescent="0.25">
      <c r="L3983" s="22">
        <v>3955</v>
      </c>
      <c r="M3983" s="6">
        <f t="shared" si="181"/>
        <v>0.39550000000000002</v>
      </c>
      <c r="N3983" s="7">
        <f t="shared" si="180"/>
        <v>47.349877175711313</v>
      </c>
    </row>
    <row r="3984" spans="12:14" x14ac:dyDescent="0.25">
      <c r="L3984" s="22">
        <v>3956</v>
      </c>
      <c r="M3984" s="6">
        <f t="shared" si="181"/>
        <v>0.39560000000000001</v>
      </c>
      <c r="N3984" s="7">
        <f t="shared" si="180"/>
        <v>47.352473300582091</v>
      </c>
    </row>
    <row r="3985" spans="12:14" x14ac:dyDescent="0.25">
      <c r="L3985" s="22">
        <v>3957</v>
      </c>
      <c r="M3985" s="6">
        <f t="shared" si="181"/>
        <v>0.3957</v>
      </c>
      <c r="N3985" s="7">
        <f t="shared" si="180"/>
        <v>47.355069247025426</v>
      </c>
    </row>
    <row r="3986" spans="12:14" x14ac:dyDescent="0.25">
      <c r="L3986" s="22">
        <v>3958</v>
      </c>
      <c r="M3986" s="6">
        <f t="shared" si="181"/>
        <v>0.39579999999999999</v>
      </c>
      <c r="N3986" s="7">
        <f t="shared" si="180"/>
        <v>47.357665015240755</v>
      </c>
    </row>
    <row r="3987" spans="12:14" x14ac:dyDescent="0.25">
      <c r="L3987" s="22">
        <v>3959</v>
      </c>
      <c r="M3987" s="6">
        <f t="shared" si="181"/>
        <v>0.39589999999999997</v>
      </c>
      <c r="N3987" s="7">
        <f t="shared" si="180"/>
        <v>47.360260605427428</v>
      </c>
    </row>
    <row r="3988" spans="12:14" x14ac:dyDescent="0.25">
      <c r="L3988" s="22">
        <v>3960</v>
      </c>
      <c r="M3988" s="6">
        <f t="shared" si="181"/>
        <v>0.39600000000000002</v>
      </c>
      <c r="N3988" s="7">
        <f t="shared" si="180"/>
        <v>47.362856017784701</v>
      </c>
    </row>
    <row r="3989" spans="12:14" x14ac:dyDescent="0.25">
      <c r="L3989" s="22">
        <v>3961</v>
      </c>
      <c r="M3989" s="6">
        <f t="shared" si="181"/>
        <v>0.39610000000000001</v>
      </c>
      <c r="N3989" s="7">
        <f t="shared" si="180"/>
        <v>47.365451252511747</v>
      </c>
    </row>
    <row r="3990" spans="12:14" x14ac:dyDescent="0.25">
      <c r="L3990" s="22">
        <v>3962</v>
      </c>
      <c r="M3990" s="6">
        <f t="shared" si="181"/>
        <v>0.3962</v>
      </c>
      <c r="N3990" s="7">
        <f t="shared" si="180"/>
        <v>47.36804630980766</v>
      </c>
    </row>
    <row r="3991" spans="12:14" x14ac:dyDescent="0.25">
      <c r="L3991" s="22">
        <v>3963</v>
      </c>
      <c r="M3991" s="6">
        <f t="shared" si="181"/>
        <v>0.39629999999999999</v>
      </c>
      <c r="N3991" s="7">
        <f t="shared" si="180"/>
        <v>47.370641189871428</v>
      </c>
    </row>
    <row r="3992" spans="12:14" x14ac:dyDescent="0.25">
      <c r="L3992" s="22">
        <v>3964</v>
      </c>
      <c r="M3992" s="6">
        <f t="shared" si="181"/>
        <v>0.39639999999999997</v>
      </c>
      <c r="N3992" s="7">
        <f t="shared" si="180"/>
        <v>47.37323589290196</v>
      </c>
    </row>
    <row r="3993" spans="12:14" x14ac:dyDescent="0.25">
      <c r="L3993" s="22">
        <v>3965</v>
      </c>
      <c r="M3993" s="6">
        <f t="shared" si="181"/>
        <v>0.39650000000000002</v>
      </c>
      <c r="N3993" s="7">
        <f t="shared" si="180"/>
        <v>47.375830419098072</v>
      </c>
    </row>
    <row r="3994" spans="12:14" x14ac:dyDescent="0.25">
      <c r="L3994" s="22">
        <v>3966</v>
      </c>
      <c r="M3994" s="6">
        <f t="shared" si="181"/>
        <v>0.39660000000000001</v>
      </c>
      <c r="N3994" s="7">
        <f t="shared" si="180"/>
        <v>47.378424768658498</v>
      </c>
    </row>
    <row r="3995" spans="12:14" x14ac:dyDescent="0.25">
      <c r="L3995" s="22">
        <v>3967</v>
      </c>
      <c r="M3995" s="6">
        <f t="shared" si="181"/>
        <v>0.3967</v>
      </c>
      <c r="N3995" s="7">
        <f t="shared" si="180"/>
        <v>47.381018941781875</v>
      </c>
    </row>
    <row r="3996" spans="12:14" x14ac:dyDescent="0.25">
      <c r="L3996" s="22">
        <v>3968</v>
      </c>
      <c r="M3996" s="6">
        <f t="shared" si="181"/>
        <v>0.39679999999999999</v>
      </c>
      <c r="N3996" s="7">
        <f t="shared" si="180"/>
        <v>47.383612938666758</v>
      </c>
    </row>
    <row r="3997" spans="12:14" x14ac:dyDescent="0.25">
      <c r="L3997" s="22">
        <v>3969</v>
      </c>
      <c r="M3997" s="6">
        <f t="shared" si="181"/>
        <v>0.39689999999999998</v>
      </c>
      <c r="N3997" s="7">
        <f t="shared" ref="N3997:N4060" si="182">_xlfn.NORM.INV(M3997,$B$4,$E$4)</f>
        <v>47.386206759511609</v>
      </c>
    </row>
    <row r="3998" spans="12:14" x14ac:dyDescent="0.25">
      <c r="L3998" s="22">
        <v>3970</v>
      </c>
      <c r="M3998" s="6">
        <f t="shared" ref="M3998:M4061" si="183">$L3998/(9999+1)</f>
        <v>0.39700000000000002</v>
      </c>
      <c r="N3998" s="7">
        <f t="shared" si="182"/>
        <v>47.388800404514818</v>
      </c>
    </row>
    <row r="3999" spans="12:14" x14ac:dyDescent="0.25">
      <c r="L3999" s="22">
        <v>3971</v>
      </c>
      <c r="M3999" s="6">
        <f t="shared" si="183"/>
        <v>0.39710000000000001</v>
      </c>
      <c r="N3999" s="7">
        <f t="shared" si="182"/>
        <v>47.391393873874669</v>
      </c>
    </row>
    <row r="4000" spans="12:14" x14ac:dyDescent="0.25">
      <c r="L4000" s="22">
        <v>3972</v>
      </c>
      <c r="M4000" s="6">
        <f t="shared" si="183"/>
        <v>0.3972</v>
      </c>
      <c r="N4000" s="7">
        <f t="shared" si="182"/>
        <v>47.393987167789362</v>
      </c>
    </row>
    <row r="4001" spans="12:14" x14ac:dyDescent="0.25">
      <c r="L4001" s="22">
        <v>3973</v>
      </c>
      <c r="M4001" s="6">
        <f t="shared" si="183"/>
        <v>0.39729999999999999</v>
      </c>
      <c r="N4001" s="7">
        <f t="shared" si="182"/>
        <v>47.396580286457016</v>
      </c>
    </row>
    <row r="4002" spans="12:14" x14ac:dyDescent="0.25">
      <c r="L4002" s="22">
        <v>3974</v>
      </c>
      <c r="M4002" s="6">
        <f t="shared" si="183"/>
        <v>0.39739999999999998</v>
      </c>
      <c r="N4002" s="7">
        <f t="shared" si="182"/>
        <v>47.399173230075661</v>
      </c>
    </row>
    <row r="4003" spans="12:14" x14ac:dyDescent="0.25">
      <c r="L4003" s="22">
        <v>3975</v>
      </c>
      <c r="M4003" s="6">
        <f t="shared" si="183"/>
        <v>0.39750000000000002</v>
      </c>
      <c r="N4003" s="7">
        <f t="shared" si="182"/>
        <v>47.401765998843231</v>
      </c>
    </row>
    <row r="4004" spans="12:14" x14ac:dyDescent="0.25">
      <c r="L4004" s="22">
        <v>3976</v>
      </c>
      <c r="M4004" s="6">
        <f t="shared" si="183"/>
        <v>0.39760000000000001</v>
      </c>
      <c r="N4004" s="7">
        <f t="shared" si="182"/>
        <v>47.404358592957593</v>
      </c>
    </row>
    <row r="4005" spans="12:14" x14ac:dyDescent="0.25">
      <c r="L4005" s="22">
        <v>3977</v>
      </c>
      <c r="M4005" s="6">
        <f t="shared" si="183"/>
        <v>0.3977</v>
      </c>
      <c r="N4005" s="7">
        <f t="shared" si="182"/>
        <v>47.406951012616496</v>
      </c>
    </row>
    <row r="4006" spans="12:14" x14ac:dyDescent="0.25">
      <c r="L4006" s="22">
        <v>3978</v>
      </c>
      <c r="M4006" s="6">
        <f t="shared" si="183"/>
        <v>0.39779999999999999</v>
      </c>
      <c r="N4006" s="7">
        <f t="shared" si="182"/>
        <v>47.409543258017635</v>
      </c>
    </row>
    <row r="4007" spans="12:14" x14ac:dyDescent="0.25">
      <c r="L4007" s="22">
        <v>3979</v>
      </c>
      <c r="M4007" s="6">
        <f t="shared" si="183"/>
        <v>0.39789999999999998</v>
      </c>
      <c r="N4007" s="7">
        <f t="shared" si="182"/>
        <v>47.412135329358605</v>
      </c>
    </row>
    <row r="4008" spans="12:14" x14ac:dyDescent="0.25">
      <c r="L4008" s="22">
        <v>3980</v>
      </c>
      <c r="M4008" s="6">
        <f t="shared" si="183"/>
        <v>0.39800000000000002</v>
      </c>
      <c r="N4008" s="7">
        <f t="shared" si="182"/>
        <v>47.414727226836902</v>
      </c>
    </row>
    <row r="4009" spans="12:14" x14ac:dyDescent="0.25">
      <c r="L4009" s="22">
        <v>3981</v>
      </c>
      <c r="M4009" s="6">
        <f t="shared" si="183"/>
        <v>0.39810000000000001</v>
      </c>
      <c r="N4009" s="7">
        <f t="shared" si="182"/>
        <v>47.417318950649957</v>
      </c>
    </row>
    <row r="4010" spans="12:14" x14ac:dyDescent="0.25">
      <c r="L4010" s="22">
        <v>3982</v>
      </c>
      <c r="M4010" s="6">
        <f t="shared" si="183"/>
        <v>0.3982</v>
      </c>
      <c r="N4010" s="7">
        <f t="shared" si="182"/>
        <v>47.419910500995094</v>
      </c>
    </row>
    <row r="4011" spans="12:14" x14ac:dyDescent="0.25">
      <c r="L4011" s="22">
        <v>3983</v>
      </c>
      <c r="M4011" s="6">
        <f t="shared" si="183"/>
        <v>0.39829999999999999</v>
      </c>
      <c r="N4011" s="7">
        <f t="shared" si="182"/>
        <v>47.422501878069568</v>
      </c>
    </row>
    <row r="4012" spans="12:14" x14ac:dyDescent="0.25">
      <c r="L4012" s="22">
        <v>3984</v>
      </c>
      <c r="M4012" s="6">
        <f t="shared" si="183"/>
        <v>0.39839999999999998</v>
      </c>
      <c r="N4012" s="7">
        <f t="shared" si="182"/>
        <v>47.425093082070539</v>
      </c>
    </row>
    <row r="4013" spans="12:14" x14ac:dyDescent="0.25">
      <c r="L4013" s="22">
        <v>3985</v>
      </c>
      <c r="M4013" s="6">
        <f t="shared" si="183"/>
        <v>0.39850000000000002</v>
      </c>
      <c r="N4013" s="7">
        <f t="shared" si="182"/>
        <v>47.427684113195085</v>
      </c>
    </row>
    <row r="4014" spans="12:14" x14ac:dyDescent="0.25">
      <c r="L4014" s="22">
        <v>3986</v>
      </c>
      <c r="M4014" s="6">
        <f t="shared" si="183"/>
        <v>0.39860000000000001</v>
      </c>
      <c r="N4014" s="7">
        <f t="shared" si="182"/>
        <v>47.430274971640195</v>
      </c>
    </row>
    <row r="4015" spans="12:14" x14ac:dyDescent="0.25">
      <c r="L4015" s="22">
        <v>3987</v>
      </c>
      <c r="M4015" s="6">
        <f t="shared" si="183"/>
        <v>0.3987</v>
      </c>
      <c r="N4015" s="7">
        <f t="shared" si="182"/>
        <v>47.432865657602768</v>
      </c>
    </row>
    <row r="4016" spans="12:14" x14ac:dyDescent="0.25">
      <c r="L4016" s="22">
        <v>3988</v>
      </c>
      <c r="M4016" s="6">
        <f t="shared" si="183"/>
        <v>0.39879999999999999</v>
      </c>
      <c r="N4016" s="7">
        <f t="shared" si="182"/>
        <v>47.435456171279633</v>
      </c>
    </row>
    <row r="4017" spans="12:14" x14ac:dyDescent="0.25">
      <c r="L4017" s="22">
        <v>3989</v>
      </c>
      <c r="M4017" s="6">
        <f t="shared" si="183"/>
        <v>0.39889999999999998</v>
      </c>
      <c r="N4017" s="7">
        <f t="shared" si="182"/>
        <v>47.438046512867516</v>
      </c>
    </row>
    <row r="4018" spans="12:14" x14ac:dyDescent="0.25">
      <c r="L4018" s="22">
        <v>3990</v>
      </c>
      <c r="M4018" s="6">
        <f t="shared" si="183"/>
        <v>0.39900000000000002</v>
      </c>
      <c r="N4018" s="7">
        <f t="shared" si="182"/>
        <v>47.440636682563067</v>
      </c>
    </row>
    <row r="4019" spans="12:14" x14ac:dyDescent="0.25">
      <c r="L4019" s="22">
        <v>3991</v>
      </c>
      <c r="M4019" s="6">
        <f t="shared" si="183"/>
        <v>0.39910000000000001</v>
      </c>
      <c r="N4019" s="7">
        <f t="shared" si="182"/>
        <v>47.443226680562844</v>
      </c>
    </row>
    <row r="4020" spans="12:14" x14ac:dyDescent="0.25">
      <c r="L4020" s="22">
        <v>3992</v>
      </c>
      <c r="M4020" s="6">
        <f t="shared" si="183"/>
        <v>0.3992</v>
      </c>
      <c r="N4020" s="7">
        <f t="shared" si="182"/>
        <v>47.445816507063334</v>
      </c>
    </row>
    <row r="4021" spans="12:14" x14ac:dyDescent="0.25">
      <c r="L4021" s="22">
        <v>3993</v>
      </c>
      <c r="M4021" s="6">
        <f t="shared" si="183"/>
        <v>0.39929999999999999</v>
      </c>
      <c r="N4021" s="7">
        <f t="shared" si="182"/>
        <v>47.448406162260923</v>
      </c>
    </row>
    <row r="4022" spans="12:14" x14ac:dyDescent="0.25">
      <c r="L4022" s="22">
        <v>3994</v>
      </c>
      <c r="M4022" s="6">
        <f t="shared" si="183"/>
        <v>0.39939999999999998</v>
      </c>
      <c r="N4022" s="7">
        <f t="shared" si="182"/>
        <v>47.45099564635192</v>
      </c>
    </row>
    <row r="4023" spans="12:14" x14ac:dyDescent="0.25">
      <c r="L4023" s="22">
        <v>3995</v>
      </c>
      <c r="M4023" s="6">
        <f t="shared" si="183"/>
        <v>0.39950000000000002</v>
      </c>
      <c r="N4023" s="7">
        <f t="shared" si="182"/>
        <v>47.453584959532549</v>
      </c>
    </row>
    <row r="4024" spans="12:14" x14ac:dyDescent="0.25">
      <c r="L4024" s="22">
        <v>3996</v>
      </c>
      <c r="M4024" s="6">
        <f t="shared" si="183"/>
        <v>0.39960000000000001</v>
      </c>
      <c r="N4024" s="7">
        <f t="shared" si="182"/>
        <v>47.45617410199894</v>
      </c>
    </row>
    <row r="4025" spans="12:14" x14ac:dyDescent="0.25">
      <c r="L4025" s="22">
        <v>3997</v>
      </c>
      <c r="M4025" s="6">
        <f t="shared" si="183"/>
        <v>0.3997</v>
      </c>
      <c r="N4025" s="7">
        <f t="shared" si="182"/>
        <v>47.458763073947154</v>
      </c>
    </row>
    <row r="4026" spans="12:14" x14ac:dyDescent="0.25">
      <c r="L4026" s="22">
        <v>3998</v>
      </c>
      <c r="M4026" s="6">
        <f t="shared" si="183"/>
        <v>0.39979999999999999</v>
      </c>
      <c r="N4026" s="7">
        <f t="shared" si="182"/>
        <v>47.461351875573165</v>
      </c>
    </row>
    <row r="4027" spans="12:14" x14ac:dyDescent="0.25">
      <c r="L4027" s="22">
        <v>3999</v>
      </c>
      <c r="M4027" s="6">
        <f t="shared" si="183"/>
        <v>0.39989999999999998</v>
      </c>
      <c r="N4027" s="7">
        <f t="shared" si="182"/>
        <v>47.463940507072842</v>
      </c>
    </row>
    <row r="4028" spans="12:14" x14ac:dyDescent="0.25">
      <c r="L4028" s="22">
        <v>4000</v>
      </c>
      <c r="M4028" s="6">
        <f t="shared" si="183"/>
        <v>0.4</v>
      </c>
      <c r="N4028" s="7">
        <f t="shared" si="182"/>
        <v>47.466528968642002</v>
      </c>
    </row>
    <row r="4029" spans="12:14" x14ac:dyDescent="0.25">
      <c r="L4029" s="22">
        <v>4001</v>
      </c>
      <c r="M4029" s="6">
        <f t="shared" si="183"/>
        <v>0.40010000000000001</v>
      </c>
      <c r="N4029" s="7">
        <f t="shared" si="182"/>
        <v>47.469117260476352</v>
      </c>
    </row>
    <row r="4030" spans="12:14" x14ac:dyDescent="0.25">
      <c r="L4030" s="22">
        <v>4002</v>
      </c>
      <c r="M4030" s="6">
        <f t="shared" si="183"/>
        <v>0.4002</v>
      </c>
      <c r="N4030" s="7">
        <f t="shared" si="182"/>
        <v>47.471705382771525</v>
      </c>
    </row>
    <row r="4031" spans="12:14" x14ac:dyDescent="0.25">
      <c r="L4031" s="22">
        <v>4003</v>
      </c>
      <c r="M4031" s="6">
        <f t="shared" si="183"/>
        <v>0.40029999999999999</v>
      </c>
      <c r="N4031" s="7">
        <f t="shared" si="182"/>
        <v>47.474293335723068</v>
      </c>
    </row>
    <row r="4032" spans="12:14" x14ac:dyDescent="0.25">
      <c r="L4032" s="22">
        <v>4004</v>
      </c>
      <c r="M4032" s="6">
        <f t="shared" si="183"/>
        <v>0.40039999999999998</v>
      </c>
      <c r="N4032" s="7">
        <f t="shared" si="182"/>
        <v>47.476881119526453</v>
      </c>
    </row>
    <row r="4033" spans="12:14" x14ac:dyDescent="0.25">
      <c r="L4033" s="22">
        <v>4005</v>
      </c>
      <c r="M4033" s="6">
        <f t="shared" si="183"/>
        <v>0.40050000000000002</v>
      </c>
      <c r="N4033" s="7">
        <f t="shared" si="182"/>
        <v>47.479468734377058</v>
      </c>
    </row>
    <row r="4034" spans="12:14" x14ac:dyDescent="0.25">
      <c r="L4034" s="22">
        <v>4006</v>
      </c>
      <c r="M4034" s="6">
        <f t="shared" si="183"/>
        <v>0.40060000000000001</v>
      </c>
      <c r="N4034" s="7">
        <f t="shared" si="182"/>
        <v>47.482056180470174</v>
      </c>
    </row>
    <row r="4035" spans="12:14" x14ac:dyDescent="0.25">
      <c r="L4035" s="22">
        <v>4007</v>
      </c>
      <c r="M4035" s="6">
        <f t="shared" si="183"/>
        <v>0.4007</v>
      </c>
      <c r="N4035" s="7">
        <f t="shared" si="182"/>
        <v>47.484643458001024</v>
      </c>
    </row>
    <row r="4036" spans="12:14" x14ac:dyDescent="0.25">
      <c r="L4036" s="22">
        <v>4008</v>
      </c>
      <c r="M4036" s="6">
        <f t="shared" si="183"/>
        <v>0.40079999999999999</v>
      </c>
      <c r="N4036" s="7">
        <f t="shared" si="182"/>
        <v>47.48723056716473</v>
      </c>
    </row>
    <row r="4037" spans="12:14" x14ac:dyDescent="0.25">
      <c r="L4037" s="22">
        <v>4009</v>
      </c>
      <c r="M4037" s="6">
        <f t="shared" si="183"/>
        <v>0.40089999999999998</v>
      </c>
      <c r="N4037" s="7">
        <f t="shared" si="182"/>
        <v>47.489817508156349</v>
      </c>
    </row>
    <row r="4038" spans="12:14" x14ac:dyDescent="0.25">
      <c r="L4038" s="22">
        <v>4010</v>
      </c>
      <c r="M4038" s="6">
        <f t="shared" si="183"/>
        <v>0.40100000000000002</v>
      </c>
      <c r="N4038" s="7">
        <f t="shared" si="182"/>
        <v>47.492404281170842</v>
      </c>
    </row>
    <row r="4039" spans="12:14" x14ac:dyDescent="0.25">
      <c r="L4039" s="22">
        <v>4011</v>
      </c>
      <c r="M4039" s="6">
        <f t="shared" si="183"/>
        <v>0.40110000000000001</v>
      </c>
      <c r="N4039" s="7">
        <f t="shared" si="182"/>
        <v>47.494990886403087</v>
      </c>
    </row>
    <row r="4040" spans="12:14" x14ac:dyDescent="0.25">
      <c r="L4040" s="22">
        <v>4012</v>
      </c>
      <c r="M4040" s="6">
        <f t="shared" si="183"/>
        <v>0.4012</v>
      </c>
      <c r="N4040" s="7">
        <f t="shared" si="182"/>
        <v>47.497577324047889</v>
      </c>
    </row>
    <row r="4041" spans="12:14" x14ac:dyDescent="0.25">
      <c r="L4041" s="22">
        <v>4013</v>
      </c>
      <c r="M4041" s="6">
        <f t="shared" si="183"/>
        <v>0.40129999999999999</v>
      </c>
      <c r="N4041" s="7">
        <f t="shared" si="182"/>
        <v>47.500163594299956</v>
      </c>
    </row>
    <row r="4042" spans="12:14" x14ac:dyDescent="0.25">
      <c r="L4042" s="22">
        <v>4014</v>
      </c>
      <c r="M4042" s="6">
        <f t="shared" si="183"/>
        <v>0.40139999999999998</v>
      </c>
      <c r="N4042" s="7">
        <f t="shared" si="182"/>
        <v>47.502749697353934</v>
      </c>
    </row>
    <row r="4043" spans="12:14" x14ac:dyDescent="0.25">
      <c r="L4043" s="22">
        <v>4015</v>
      </c>
      <c r="M4043" s="6">
        <f t="shared" si="183"/>
        <v>0.40150000000000002</v>
      </c>
      <c r="N4043" s="7">
        <f t="shared" si="182"/>
        <v>47.505335633404364</v>
      </c>
    </row>
    <row r="4044" spans="12:14" x14ac:dyDescent="0.25">
      <c r="L4044" s="22">
        <v>4016</v>
      </c>
      <c r="M4044" s="6">
        <f t="shared" si="183"/>
        <v>0.40160000000000001</v>
      </c>
      <c r="N4044" s="7">
        <f t="shared" si="182"/>
        <v>47.507921402645721</v>
      </c>
    </row>
    <row r="4045" spans="12:14" x14ac:dyDescent="0.25">
      <c r="L4045" s="22">
        <v>4017</v>
      </c>
      <c r="M4045" s="6">
        <f t="shared" si="183"/>
        <v>0.4017</v>
      </c>
      <c r="N4045" s="7">
        <f t="shared" si="182"/>
        <v>47.51050700527238</v>
      </c>
    </row>
    <row r="4046" spans="12:14" x14ac:dyDescent="0.25">
      <c r="L4046" s="22">
        <v>4018</v>
      </c>
      <c r="M4046" s="6">
        <f t="shared" si="183"/>
        <v>0.40179999999999999</v>
      </c>
      <c r="N4046" s="7">
        <f t="shared" si="182"/>
        <v>47.513092441478662</v>
      </c>
    </row>
    <row r="4047" spans="12:14" x14ac:dyDescent="0.25">
      <c r="L4047" s="22">
        <v>4019</v>
      </c>
      <c r="M4047" s="6">
        <f t="shared" si="183"/>
        <v>0.40189999999999998</v>
      </c>
      <c r="N4047" s="7">
        <f t="shared" si="182"/>
        <v>47.515677711458778</v>
      </c>
    </row>
    <row r="4048" spans="12:14" x14ac:dyDescent="0.25">
      <c r="L4048" s="22">
        <v>4020</v>
      </c>
      <c r="M4048" s="6">
        <f t="shared" si="183"/>
        <v>0.40200000000000002</v>
      </c>
      <c r="N4048" s="7">
        <f t="shared" si="182"/>
        <v>47.518262815406871</v>
      </c>
    </row>
    <row r="4049" spans="12:14" x14ac:dyDescent="0.25">
      <c r="L4049" s="22">
        <v>4021</v>
      </c>
      <c r="M4049" s="6">
        <f t="shared" si="183"/>
        <v>0.40210000000000001</v>
      </c>
      <c r="N4049" s="7">
        <f t="shared" si="182"/>
        <v>47.520847753517003</v>
      </c>
    </row>
    <row r="4050" spans="12:14" x14ac:dyDescent="0.25">
      <c r="L4050" s="22">
        <v>4022</v>
      </c>
      <c r="M4050" s="6">
        <f t="shared" si="183"/>
        <v>0.4022</v>
      </c>
      <c r="N4050" s="7">
        <f t="shared" si="182"/>
        <v>47.523432525983154</v>
      </c>
    </row>
    <row r="4051" spans="12:14" x14ac:dyDescent="0.25">
      <c r="L4051" s="22">
        <v>4023</v>
      </c>
      <c r="M4051" s="6">
        <f t="shared" si="183"/>
        <v>0.40229999999999999</v>
      </c>
      <c r="N4051" s="7">
        <f t="shared" si="182"/>
        <v>47.526017132999208</v>
      </c>
    </row>
    <row r="4052" spans="12:14" x14ac:dyDescent="0.25">
      <c r="L4052" s="22">
        <v>4024</v>
      </c>
      <c r="M4052" s="6">
        <f t="shared" si="183"/>
        <v>0.40239999999999998</v>
      </c>
      <c r="N4052" s="7">
        <f t="shared" si="182"/>
        <v>47.52860157475898</v>
      </c>
    </row>
    <row r="4053" spans="12:14" x14ac:dyDescent="0.25">
      <c r="L4053" s="22">
        <v>4025</v>
      </c>
      <c r="M4053" s="6">
        <f t="shared" si="183"/>
        <v>0.40250000000000002</v>
      </c>
      <c r="N4053" s="7">
        <f t="shared" si="182"/>
        <v>47.531185851456215</v>
      </c>
    </row>
    <row r="4054" spans="12:14" x14ac:dyDescent="0.25">
      <c r="L4054" s="22">
        <v>4026</v>
      </c>
      <c r="M4054" s="6">
        <f t="shared" si="183"/>
        <v>0.40260000000000001</v>
      </c>
      <c r="N4054" s="7">
        <f t="shared" si="182"/>
        <v>47.533769963284556</v>
      </c>
    </row>
    <row r="4055" spans="12:14" x14ac:dyDescent="0.25">
      <c r="L4055" s="22">
        <v>4027</v>
      </c>
      <c r="M4055" s="6">
        <f t="shared" si="183"/>
        <v>0.4027</v>
      </c>
      <c r="N4055" s="7">
        <f t="shared" si="182"/>
        <v>47.536353910437576</v>
      </c>
    </row>
    <row r="4056" spans="12:14" x14ac:dyDescent="0.25">
      <c r="L4056" s="22">
        <v>4028</v>
      </c>
      <c r="M4056" s="6">
        <f t="shared" si="183"/>
        <v>0.40279999999999999</v>
      </c>
      <c r="N4056" s="7">
        <f t="shared" si="182"/>
        <v>47.538937693108764</v>
      </c>
    </row>
    <row r="4057" spans="12:14" x14ac:dyDescent="0.25">
      <c r="L4057" s="22">
        <v>4029</v>
      </c>
      <c r="M4057" s="6">
        <f t="shared" si="183"/>
        <v>0.40289999999999998</v>
      </c>
      <c r="N4057" s="7">
        <f t="shared" si="182"/>
        <v>47.541521311491522</v>
      </c>
    </row>
    <row r="4058" spans="12:14" x14ac:dyDescent="0.25">
      <c r="L4058" s="22">
        <v>4030</v>
      </c>
      <c r="M4058" s="6">
        <f t="shared" si="183"/>
        <v>0.40300000000000002</v>
      </c>
      <c r="N4058" s="7">
        <f t="shared" si="182"/>
        <v>47.544104765779188</v>
      </c>
    </row>
    <row r="4059" spans="12:14" x14ac:dyDescent="0.25">
      <c r="L4059" s="22">
        <v>4031</v>
      </c>
      <c r="M4059" s="6">
        <f t="shared" si="183"/>
        <v>0.40310000000000001</v>
      </c>
      <c r="N4059" s="7">
        <f t="shared" si="182"/>
        <v>47.54668805616501</v>
      </c>
    </row>
    <row r="4060" spans="12:14" x14ac:dyDescent="0.25">
      <c r="L4060" s="22">
        <v>4032</v>
      </c>
      <c r="M4060" s="6">
        <f t="shared" si="183"/>
        <v>0.4032</v>
      </c>
      <c r="N4060" s="7">
        <f t="shared" si="182"/>
        <v>47.549271182842141</v>
      </c>
    </row>
    <row r="4061" spans="12:14" x14ac:dyDescent="0.25">
      <c r="L4061" s="22">
        <v>4033</v>
      </c>
      <c r="M4061" s="6">
        <f t="shared" si="183"/>
        <v>0.40329999999999999</v>
      </c>
      <c r="N4061" s="7">
        <f t="shared" ref="N4061:N4124" si="184">_xlfn.NORM.INV(M4061,$B$4,$E$4)</f>
        <v>47.551854146003684</v>
      </c>
    </row>
    <row r="4062" spans="12:14" x14ac:dyDescent="0.25">
      <c r="L4062" s="22">
        <v>4034</v>
      </c>
      <c r="M4062" s="6">
        <f t="shared" ref="M4062:M4125" si="185">$L4062/(9999+1)</f>
        <v>0.40339999999999998</v>
      </c>
      <c r="N4062" s="7">
        <f t="shared" si="184"/>
        <v>47.554436945842632</v>
      </c>
    </row>
    <row r="4063" spans="12:14" x14ac:dyDescent="0.25">
      <c r="L4063" s="22">
        <v>4035</v>
      </c>
      <c r="M4063" s="6">
        <f t="shared" si="185"/>
        <v>0.40350000000000003</v>
      </c>
      <c r="N4063" s="7">
        <f t="shared" si="184"/>
        <v>47.557019582551916</v>
      </c>
    </row>
    <row r="4064" spans="12:14" x14ac:dyDescent="0.25">
      <c r="L4064" s="22">
        <v>4036</v>
      </c>
      <c r="M4064" s="6">
        <f t="shared" si="185"/>
        <v>0.40360000000000001</v>
      </c>
      <c r="N4064" s="7">
        <f t="shared" si="184"/>
        <v>47.55960205632438</v>
      </c>
    </row>
    <row r="4065" spans="12:14" x14ac:dyDescent="0.25">
      <c r="L4065" s="22">
        <v>4037</v>
      </c>
      <c r="M4065" s="6">
        <f t="shared" si="185"/>
        <v>0.4037</v>
      </c>
      <c r="N4065" s="7">
        <f t="shared" si="184"/>
        <v>47.562184367352792</v>
      </c>
    </row>
    <row r="4066" spans="12:14" x14ac:dyDescent="0.25">
      <c r="L4066" s="22">
        <v>4038</v>
      </c>
      <c r="M4066" s="6">
        <f t="shared" si="185"/>
        <v>0.40379999999999999</v>
      </c>
      <c r="N4066" s="7">
        <f t="shared" si="184"/>
        <v>47.564766515829838</v>
      </c>
    </row>
    <row r="4067" spans="12:14" x14ac:dyDescent="0.25">
      <c r="L4067" s="22">
        <v>4039</v>
      </c>
      <c r="M4067" s="6">
        <f t="shared" si="185"/>
        <v>0.40389999999999998</v>
      </c>
      <c r="N4067" s="7">
        <f t="shared" si="184"/>
        <v>47.567348501948125</v>
      </c>
    </row>
    <row r="4068" spans="12:14" x14ac:dyDescent="0.25">
      <c r="L4068" s="22">
        <v>4040</v>
      </c>
      <c r="M4068" s="6">
        <f t="shared" si="185"/>
        <v>0.40400000000000003</v>
      </c>
      <c r="N4068" s="7">
        <f t="shared" si="184"/>
        <v>47.569930325900181</v>
      </c>
    </row>
    <row r="4069" spans="12:14" x14ac:dyDescent="0.25">
      <c r="L4069" s="22">
        <v>4041</v>
      </c>
      <c r="M4069" s="6">
        <f t="shared" si="185"/>
        <v>0.40410000000000001</v>
      </c>
      <c r="N4069" s="7">
        <f t="shared" si="184"/>
        <v>47.572511987878443</v>
      </c>
    </row>
    <row r="4070" spans="12:14" x14ac:dyDescent="0.25">
      <c r="L4070" s="22">
        <v>4042</v>
      </c>
      <c r="M4070" s="6">
        <f t="shared" si="185"/>
        <v>0.4042</v>
      </c>
      <c r="N4070" s="7">
        <f t="shared" si="184"/>
        <v>47.575093488075282</v>
      </c>
    </row>
    <row r="4071" spans="12:14" x14ac:dyDescent="0.25">
      <c r="L4071" s="22">
        <v>4043</v>
      </c>
      <c r="M4071" s="6">
        <f t="shared" si="185"/>
        <v>0.40429999999999999</v>
      </c>
      <c r="N4071" s="7">
        <f t="shared" si="184"/>
        <v>47.577674826682994</v>
      </c>
    </row>
    <row r="4072" spans="12:14" x14ac:dyDescent="0.25">
      <c r="L4072" s="22">
        <v>4044</v>
      </c>
      <c r="M4072" s="6">
        <f t="shared" si="185"/>
        <v>0.40439999999999998</v>
      </c>
      <c r="N4072" s="7">
        <f t="shared" si="184"/>
        <v>47.580256003893787</v>
      </c>
    </row>
    <row r="4073" spans="12:14" x14ac:dyDescent="0.25">
      <c r="L4073" s="22">
        <v>4045</v>
      </c>
      <c r="M4073" s="6">
        <f t="shared" si="185"/>
        <v>0.40450000000000003</v>
      </c>
      <c r="N4073" s="7">
        <f t="shared" si="184"/>
        <v>47.582837019899785</v>
      </c>
    </row>
    <row r="4074" spans="12:14" x14ac:dyDescent="0.25">
      <c r="L4074" s="22">
        <v>4046</v>
      </c>
      <c r="M4074" s="6">
        <f t="shared" si="185"/>
        <v>0.40460000000000002</v>
      </c>
      <c r="N4074" s="7">
        <f t="shared" si="184"/>
        <v>47.585417874893039</v>
      </c>
    </row>
    <row r="4075" spans="12:14" x14ac:dyDescent="0.25">
      <c r="L4075" s="22">
        <v>4047</v>
      </c>
      <c r="M4075" s="6">
        <f t="shared" si="185"/>
        <v>0.4047</v>
      </c>
      <c r="N4075" s="7">
        <f t="shared" si="184"/>
        <v>47.587998569065526</v>
      </c>
    </row>
    <row r="4076" spans="12:14" x14ac:dyDescent="0.25">
      <c r="L4076" s="22">
        <v>4048</v>
      </c>
      <c r="M4076" s="6">
        <f t="shared" si="185"/>
        <v>0.40479999999999999</v>
      </c>
      <c r="N4076" s="7">
        <f t="shared" si="184"/>
        <v>47.590579102609141</v>
      </c>
    </row>
    <row r="4077" spans="12:14" x14ac:dyDescent="0.25">
      <c r="L4077" s="22">
        <v>4049</v>
      </c>
      <c r="M4077" s="6">
        <f t="shared" si="185"/>
        <v>0.40489999999999998</v>
      </c>
      <c r="N4077" s="7">
        <f t="shared" si="184"/>
        <v>47.593159475715694</v>
      </c>
    </row>
    <row r="4078" spans="12:14" x14ac:dyDescent="0.25">
      <c r="L4078" s="22">
        <v>4050</v>
      </c>
      <c r="M4078" s="6">
        <f t="shared" si="185"/>
        <v>0.40500000000000003</v>
      </c>
      <c r="N4078" s="7">
        <f t="shared" si="184"/>
        <v>47.59573968857692</v>
      </c>
    </row>
    <row r="4079" spans="12:14" x14ac:dyDescent="0.25">
      <c r="L4079" s="22">
        <v>4051</v>
      </c>
      <c r="M4079" s="6">
        <f t="shared" si="185"/>
        <v>0.40510000000000002</v>
      </c>
      <c r="N4079" s="7">
        <f t="shared" si="184"/>
        <v>47.598319741384486</v>
      </c>
    </row>
    <row r="4080" spans="12:14" x14ac:dyDescent="0.25">
      <c r="L4080" s="22">
        <v>4052</v>
      </c>
      <c r="M4080" s="6">
        <f t="shared" si="185"/>
        <v>0.4052</v>
      </c>
      <c r="N4080" s="7">
        <f t="shared" si="184"/>
        <v>47.600899634329963</v>
      </c>
    </row>
    <row r="4081" spans="12:14" x14ac:dyDescent="0.25">
      <c r="L4081" s="22">
        <v>4053</v>
      </c>
      <c r="M4081" s="6">
        <f t="shared" si="185"/>
        <v>0.40529999999999999</v>
      </c>
      <c r="N4081" s="7">
        <f t="shared" si="184"/>
        <v>47.603479367604848</v>
      </c>
    </row>
    <row r="4082" spans="12:14" x14ac:dyDescent="0.25">
      <c r="L4082" s="22">
        <v>4054</v>
      </c>
      <c r="M4082" s="6">
        <f t="shared" si="185"/>
        <v>0.40539999999999998</v>
      </c>
      <c r="N4082" s="7">
        <f t="shared" si="184"/>
        <v>47.606058941400583</v>
      </c>
    </row>
    <row r="4083" spans="12:14" x14ac:dyDescent="0.25">
      <c r="L4083" s="22">
        <v>4055</v>
      </c>
      <c r="M4083" s="6">
        <f t="shared" si="185"/>
        <v>0.40550000000000003</v>
      </c>
      <c r="N4083" s="7">
        <f t="shared" si="184"/>
        <v>47.608638355908496</v>
      </c>
    </row>
    <row r="4084" spans="12:14" x14ac:dyDescent="0.25">
      <c r="L4084" s="22">
        <v>4056</v>
      </c>
      <c r="M4084" s="6">
        <f t="shared" si="185"/>
        <v>0.40560000000000002</v>
      </c>
      <c r="N4084" s="7">
        <f t="shared" si="184"/>
        <v>47.611217611319866</v>
      </c>
    </row>
    <row r="4085" spans="12:14" x14ac:dyDescent="0.25">
      <c r="L4085" s="22">
        <v>4057</v>
      </c>
      <c r="M4085" s="6">
        <f t="shared" si="185"/>
        <v>0.40570000000000001</v>
      </c>
      <c r="N4085" s="7">
        <f t="shared" si="184"/>
        <v>47.613796707825877</v>
      </c>
    </row>
    <row r="4086" spans="12:14" x14ac:dyDescent="0.25">
      <c r="L4086" s="22">
        <v>4058</v>
      </c>
      <c r="M4086" s="6">
        <f t="shared" si="185"/>
        <v>0.40579999999999999</v>
      </c>
      <c r="N4086" s="7">
        <f t="shared" si="184"/>
        <v>47.616375645617644</v>
      </c>
    </row>
    <row r="4087" spans="12:14" x14ac:dyDescent="0.25">
      <c r="L4087" s="22">
        <v>4059</v>
      </c>
      <c r="M4087" s="6">
        <f t="shared" si="185"/>
        <v>0.40589999999999998</v>
      </c>
      <c r="N4087" s="7">
        <f t="shared" si="184"/>
        <v>47.618954424886198</v>
      </c>
    </row>
    <row r="4088" spans="12:14" x14ac:dyDescent="0.25">
      <c r="L4088" s="22">
        <v>4060</v>
      </c>
      <c r="M4088" s="6">
        <f t="shared" si="185"/>
        <v>0.40600000000000003</v>
      </c>
      <c r="N4088" s="7">
        <f t="shared" si="184"/>
        <v>47.62153304582251</v>
      </c>
    </row>
    <row r="4089" spans="12:14" x14ac:dyDescent="0.25">
      <c r="L4089" s="22">
        <v>4061</v>
      </c>
      <c r="M4089" s="6">
        <f t="shared" si="185"/>
        <v>0.40610000000000002</v>
      </c>
      <c r="N4089" s="7">
        <f t="shared" si="184"/>
        <v>47.624111508617439</v>
      </c>
    </row>
    <row r="4090" spans="12:14" x14ac:dyDescent="0.25">
      <c r="L4090" s="22">
        <v>4062</v>
      </c>
      <c r="M4090" s="6">
        <f t="shared" si="185"/>
        <v>0.40620000000000001</v>
      </c>
      <c r="N4090" s="7">
        <f t="shared" si="184"/>
        <v>47.626689813461802</v>
      </c>
    </row>
    <row r="4091" spans="12:14" x14ac:dyDescent="0.25">
      <c r="L4091" s="22">
        <v>4063</v>
      </c>
      <c r="M4091" s="6">
        <f t="shared" si="185"/>
        <v>0.40629999999999999</v>
      </c>
      <c r="N4091" s="7">
        <f t="shared" si="184"/>
        <v>47.629267960546322</v>
      </c>
    </row>
    <row r="4092" spans="12:14" x14ac:dyDescent="0.25">
      <c r="L4092" s="22">
        <v>4064</v>
      </c>
      <c r="M4092" s="6">
        <f t="shared" si="185"/>
        <v>0.40639999999999998</v>
      </c>
      <c r="N4092" s="7">
        <f t="shared" si="184"/>
        <v>47.631845950061646</v>
      </c>
    </row>
    <row r="4093" spans="12:14" x14ac:dyDescent="0.25">
      <c r="L4093" s="22">
        <v>4065</v>
      </c>
      <c r="M4093" s="6">
        <f t="shared" si="185"/>
        <v>0.40649999999999997</v>
      </c>
      <c r="N4093" s="7">
        <f t="shared" si="184"/>
        <v>47.634423782198347</v>
      </c>
    </row>
    <row r="4094" spans="12:14" x14ac:dyDescent="0.25">
      <c r="L4094" s="22">
        <v>4066</v>
      </c>
      <c r="M4094" s="6">
        <f t="shared" si="185"/>
        <v>0.40660000000000002</v>
      </c>
      <c r="N4094" s="7">
        <f t="shared" si="184"/>
        <v>47.637001457146923</v>
      </c>
    </row>
    <row r="4095" spans="12:14" x14ac:dyDescent="0.25">
      <c r="L4095" s="22">
        <v>4067</v>
      </c>
      <c r="M4095" s="6">
        <f t="shared" si="185"/>
        <v>0.40670000000000001</v>
      </c>
      <c r="N4095" s="7">
        <f t="shared" si="184"/>
        <v>47.639578975097798</v>
      </c>
    </row>
    <row r="4096" spans="12:14" x14ac:dyDescent="0.25">
      <c r="L4096" s="22">
        <v>4068</v>
      </c>
      <c r="M4096" s="6">
        <f t="shared" si="185"/>
        <v>0.40679999999999999</v>
      </c>
      <c r="N4096" s="7">
        <f t="shared" si="184"/>
        <v>47.6421563362413</v>
      </c>
    </row>
    <row r="4097" spans="12:14" x14ac:dyDescent="0.25">
      <c r="L4097" s="22">
        <v>4069</v>
      </c>
      <c r="M4097" s="6">
        <f t="shared" si="185"/>
        <v>0.40689999999999998</v>
      </c>
      <c r="N4097" s="7">
        <f t="shared" si="184"/>
        <v>47.644733540767703</v>
      </c>
    </row>
    <row r="4098" spans="12:14" x14ac:dyDescent="0.25">
      <c r="L4098" s="22">
        <v>4070</v>
      </c>
      <c r="M4098" s="6">
        <f t="shared" si="185"/>
        <v>0.40699999999999997</v>
      </c>
      <c r="N4098" s="7">
        <f t="shared" si="184"/>
        <v>47.647310588867199</v>
      </c>
    </row>
    <row r="4099" spans="12:14" x14ac:dyDescent="0.25">
      <c r="L4099" s="22">
        <v>4071</v>
      </c>
      <c r="M4099" s="6">
        <f t="shared" si="185"/>
        <v>0.40710000000000002</v>
      </c>
      <c r="N4099" s="7">
        <f t="shared" si="184"/>
        <v>47.649887480729902</v>
      </c>
    </row>
    <row r="4100" spans="12:14" x14ac:dyDescent="0.25">
      <c r="L4100" s="22">
        <v>4072</v>
      </c>
      <c r="M4100" s="6">
        <f t="shared" si="185"/>
        <v>0.40720000000000001</v>
      </c>
      <c r="N4100" s="7">
        <f t="shared" si="184"/>
        <v>47.652464216545845</v>
      </c>
    </row>
    <row r="4101" spans="12:14" x14ac:dyDescent="0.25">
      <c r="L4101" s="22">
        <v>4073</v>
      </c>
      <c r="M4101" s="6">
        <f t="shared" si="185"/>
        <v>0.4073</v>
      </c>
      <c r="N4101" s="7">
        <f t="shared" si="184"/>
        <v>47.655040796504991</v>
      </c>
    </row>
    <row r="4102" spans="12:14" x14ac:dyDescent="0.25">
      <c r="L4102" s="22">
        <v>4074</v>
      </c>
      <c r="M4102" s="6">
        <f t="shared" si="185"/>
        <v>0.40739999999999998</v>
      </c>
      <c r="N4102" s="7">
        <f t="shared" si="184"/>
        <v>47.657617220797221</v>
      </c>
    </row>
    <row r="4103" spans="12:14" x14ac:dyDescent="0.25">
      <c r="L4103" s="22">
        <v>4075</v>
      </c>
      <c r="M4103" s="6">
        <f t="shared" si="185"/>
        <v>0.40749999999999997</v>
      </c>
      <c r="N4103" s="7">
        <f t="shared" si="184"/>
        <v>47.660193489612354</v>
      </c>
    </row>
    <row r="4104" spans="12:14" x14ac:dyDescent="0.25">
      <c r="L4104" s="22">
        <v>4076</v>
      </c>
      <c r="M4104" s="6">
        <f t="shared" si="185"/>
        <v>0.40760000000000002</v>
      </c>
      <c r="N4104" s="7">
        <f t="shared" si="184"/>
        <v>47.66276960314012</v>
      </c>
    </row>
    <row r="4105" spans="12:14" x14ac:dyDescent="0.25">
      <c r="L4105" s="22">
        <v>4077</v>
      </c>
      <c r="M4105" s="6">
        <f t="shared" si="185"/>
        <v>0.40770000000000001</v>
      </c>
      <c r="N4105" s="7">
        <f t="shared" si="184"/>
        <v>47.665345561570177</v>
      </c>
    </row>
    <row r="4106" spans="12:14" x14ac:dyDescent="0.25">
      <c r="L4106" s="22">
        <v>4078</v>
      </c>
      <c r="M4106" s="6">
        <f t="shared" si="185"/>
        <v>0.4078</v>
      </c>
      <c r="N4106" s="7">
        <f t="shared" si="184"/>
        <v>47.667921365092113</v>
      </c>
    </row>
    <row r="4107" spans="12:14" x14ac:dyDescent="0.25">
      <c r="L4107" s="22">
        <v>4079</v>
      </c>
      <c r="M4107" s="6">
        <f t="shared" si="185"/>
        <v>0.40789999999999998</v>
      </c>
      <c r="N4107" s="7">
        <f t="shared" si="184"/>
        <v>47.670497013895421</v>
      </c>
    </row>
    <row r="4108" spans="12:14" x14ac:dyDescent="0.25">
      <c r="L4108" s="22">
        <v>4080</v>
      </c>
      <c r="M4108" s="6">
        <f t="shared" si="185"/>
        <v>0.40799999999999997</v>
      </c>
      <c r="N4108" s="7">
        <f t="shared" si="184"/>
        <v>47.673072508169554</v>
      </c>
    </row>
    <row r="4109" spans="12:14" x14ac:dyDescent="0.25">
      <c r="L4109" s="22">
        <v>4081</v>
      </c>
      <c r="M4109" s="6">
        <f t="shared" si="185"/>
        <v>0.40810000000000002</v>
      </c>
      <c r="N4109" s="7">
        <f t="shared" si="184"/>
        <v>47.675647848103857</v>
      </c>
    </row>
    <row r="4110" spans="12:14" x14ac:dyDescent="0.25">
      <c r="L4110" s="22">
        <v>4082</v>
      </c>
      <c r="M4110" s="6">
        <f t="shared" si="185"/>
        <v>0.40820000000000001</v>
      </c>
      <c r="N4110" s="7">
        <f t="shared" si="184"/>
        <v>47.678223033887612</v>
      </c>
    </row>
    <row r="4111" spans="12:14" x14ac:dyDescent="0.25">
      <c r="L4111" s="22">
        <v>4083</v>
      </c>
      <c r="M4111" s="6">
        <f t="shared" si="185"/>
        <v>0.4083</v>
      </c>
      <c r="N4111" s="7">
        <f t="shared" si="184"/>
        <v>47.680798065710036</v>
      </c>
    </row>
    <row r="4112" spans="12:14" x14ac:dyDescent="0.25">
      <c r="L4112" s="22">
        <v>4084</v>
      </c>
      <c r="M4112" s="6">
        <f t="shared" si="185"/>
        <v>0.40839999999999999</v>
      </c>
      <c r="N4112" s="7">
        <f t="shared" si="184"/>
        <v>47.683372943760247</v>
      </c>
    </row>
    <row r="4113" spans="12:14" x14ac:dyDescent="0.25">
      <c r="L4113" s="22">
        <v>4085</v>
      </c>
      <c r="M4113" s="6">
        <f t="shared" si="185"/>
        <v>0.40849999999999997</v>
      </c>
      <c r="N4113" s="7">
        <f t="shared" si="184"/>
        <v>47.685947668227321</v>
      </c>
    </row>
    <row r="4114" spans="12:14" x14ac:dyDescent="0.25">
      <c r="L4114" s="22">
        <v>4086</v>
      </c>
      <c r="M4114" s="6">
        <f t="shared" si="185"/>
        <v>0.40860000000000002</v>
      </c>
      <c r="N4114" s="7">
        <f t="shared" si="184"/>
        <v>47.688522239300234</v>
      </c>
    </row>
    <row r="4115" spans="12:14" x14ac:dyDescent="0.25">
      <c r="L4115" s="22">
        <v>4087</v>
      </c>
      <c r="M4115" s="6">
        <f t="shared" si="185"/>
        <v>0.40870000000000001</v>
      </c>
      <c r="N4115" s="7">
        <f t="shared" si="184"/>
        <v>47.691096657167897</v>
      </c>
    </row>
    <row r="4116" spans="12:14" x14ac:dyDescent="0.25">
      <c r="L4116" s="22">
        <v>4088</v>
      </c>
      <c r="M4116" s="6">
        <f t="shared" si="185"/>
        <v>0.4088</v>
      </c>
      <c r="N4116" s="7">
        <f t="shared" si="184"/>
        <v>47.693670922019137</v>
      </c>
    </row>
    <row r="4117" spans="12:14" x14ac:dyDescent="0.25">
      <c r="L4117" s="22">
        <v>4089</v>
      </c>
      <c r="M4117" s="6">
        <f t="shared" si="185"/>
        <v>0.40889999999999999</v>
      </c>
      <c r="N4117" s="7">
        <f t="shared" si="184"/>
        <v>47.696245034042725</v>
      </c>
    </row>
    <row r="4118" spans="12:14" x14ac:dyDescent="0.25">
      <c r="L4118" s="22">
        <v>4090</v>
      </c>
      <c r="M4118" s="6">
        <f t="shared" si="185"/>
        <v>0.40899999999999997</v>
      </c>
      <c r="N4118" s="7">
        <f t="shared" si="184"/>
        <v>47.698818993427345</v>
      </c>
    </row>
    <row r="4119" spans="12:14" x14ac:dyDescent="0.25">
      <c r="L4119" s="22">
        <v>4091</v>
      </c>
      <c r="M4119" s="6">
        <f t="shared" si="185"/>
        <v>0.40910000000000002</v>
      </c>
      <c r="N4119" s="7">
        <f t="shared" si="184"/>
        <v>47.701392800361603</v>
      </c>
    </row>
    <row r="4120" spans="12:14" x14ac:dyDescent="0.25">
      <c r="L4120" s="22">
        <v>4092</v>
      </c>
      <c r="M4120" s="6">
        <f t="shared" si="185"/>
        <v>0.40920000000000001</v>
      </c>
      <c r="N4120" s="7">
        <f t="shared" si="184"/>
        <v>47.703966455034049</v>
      </c>
    </row>
    <row r="4121" spans="12:14" x14ac:dyDescent="0.25">
      <c r="L4121" s="22">
        <v>4093</v>
      </c>
      <c r="M4121" s="6">
        <f t="shared" si="185"/>
        <v>0.4093</v>
      </c>
      <c r="N4121" s="7">
        <f t="shared" si="184"/>
        <v>47.70653995763314</v>
      </c>
    </row>
    <row r="4122" spans="12:14" x14ac:dyDescent="0.25">
      <c r="L4122" s="22">
        <v>4094</v>
      </c>
      <c r="M4122" s="6">
        <f t="shared" si="185"/>
        <v>0.40939999999999999</v>
      </c>
      <c r="N4122" s="7">
        <f t="shared" si="184"/>
        <v>47.70911330834727</v>
      </c>
    </row>
    <row r="4123" spans="12:14" x14ac:dyDescent="0.25">
      <c r="L4123" s="22">
        <v>4095</v>
      </c>
      <c r="M4123" s="6">
        <f t="shared" si="185"/>
        <v>0.40949999999999998</v>
      </c>
      <c r="N4123" s="7">
        <f t="shared" si="184"/>
        <v>47.711686507364753</v>
      </c>
    </row>
    <row r="4124" spans="12:14" x14ac:dyDescent="0.25">
      <c r="L4124" s="22">
        <v>4096</v>
      </c>
      <c r="M4124" s="6">
        <f t="shared" si="185"/>
        <v>0.40960000000000002</v>
      </c>
      <c r="N4124" s="7">
        <f t="shared" si="184"/>
        <v>47.714259554873841</v>
      </c>
    </row>
    <row r="4125" spans="12:14" x14ac:dyDescent="0.25">
      <c r="L4125" s="22">
        <v>4097</v>
      </c>
      <c r="M4125" s="6">
        <f t="shared" si="185"/>
        <v>0.40970000000000001</v>
      </c>
      <c r="N4125" s="7">
        <f t="shared" ref="N4125:N4188" si="186">_xlfn.NORM.INV(M4125,$B$4,$E$4)</f>
        <v>47.7168324510627</v>
      </c>
    </row>
    <row r="4126" spans="12:14" x14ac:dyDescent="0.25">
      <c r="L4126" s="22">
        <v>4098</v>
      </c>
      <c r="M4126" s="6">
        <f t="shared" ref="M4126:M4189" si="187">$L4126/(9999+1)</f>
        <v>0.4098</v>
      </c>
      <c r="N4126" s="7">
        <f t="shared" si="186"/>
        <v>47.719405196119425</v>
      </c>
    </row>
    <row r="4127" spans="12:14" x14ac:dyDescent="0.25">
      <c r="L4127" s="22">
        <v>4099</v>
      </c>
      <c r="M4127" s="6">
        <f t="shared" si="187"/>
        <v>0.40989999999999999</v>
      </c>
      <c r="N4127" s="7">
        <f t="shared" si="186"/>
        <v>47.721977790232039</v>
      </c>
    </row>
    <row r="4128" spans="12:14" x14ac:dyDescent="0.25">
      <c r="L4128" s="22">
        <v>4100</v>
      </c>
      <c r="M4128" s="6">
        <f t="shared" si="187"/>
        <v>0.41</v>
      </c>
      <c r="N4128" s="7">
        <f t="shared" si="186"/>
        <v>47.724550233588502</v>
      </c>
    </row>
    <row r="4129" spans="12:14" x14ac:dyDescent="0.25">
      <c r="L4129" s="22">
        <v>4101</v>
      </c>
      <c r="M4129" s="6">
        <f t="shared" si="187"/>
        <v>0.41010000000000002</v>
      </c>
      <c r="N4129" s="7">
        <f t="shared" si="186"/>
        <v>47.727122526376689</v>
      </c>
    </row>
    <row r="4130" spans="12:14" x14ac:dyDescent="0.25">
      <c r="L4130" s="22">
        <v>4102</v>
      </c>
      <c r="M4130" s="6">
        <f t="shared" si="187"/>
        <v>0.41020000000000001</v>
      </c>
      <c r="N4130" s="7">
        <f t="shared" si="186"/>
        <v>47.729694668784411</v>
      </c>
    </row>
    <row r="4131" spans="12:14" x14ac:dyDescent="0.25">
      <c r="L4131" s="22">
        <v>4103</v>
      </c>
      <c r="M4131" s="6">
        <f t="shared" si="187"/>
        <v>0.4103</v>
      </c>
      <c r="N4131" s="7">
        <f t="shared" si="186"/>
        <v>47.732266660999386</v>
      </c>
    </row>
    <row r="4132" spans="12:14" x14ac:dyDescent="0.25">
      <c r="L4132" s="22">
        <v>4104</v>
      </c>
      <c r="M4132" s="6">
        <f t="shared" si="187"/>
        <v>0.41039999999999999</v>
      </c>
      <c r="N4132" s="7">
        <f t="shared" si="186"/>
        <v>47.734838503209282</v>
      </c>
    </row>
    <row r="4133" spans="12:14" x14ac:dyDescent="0.25">
      <c r="L4133" s="22">
        <v>4105</v>
      </c>
      <c r="M4133" s="6">
        <f t="shared" si="187"/>
        <v>0.41049999999999998</v>
      </c>
      <c r="N4133" s="7">
        <f t="shared" si="186"/>
        <v>47.73741019560169</v>
      </c>
    </row>
    <row r="4134" spans="12:14" x14ac:dyDescent="0.25">
      <c r="L4134" s="22">
        <v>4106</v>
      </c>
      <c r="M4134" s="6">
        <f t="shared" si="187"/>
        <v>0.41060000000000002</v>
      </c>
      <c r="N4134" s="7">
        <f t="shared" si="186"/>
        <v>47.739981738364129</v>
      </c>
    </row>
    <row r="4135" spans="12:14" x14ac:dyDescent="0.25">
      <c r="L4135" s="22">
        <v>4107</v>
      </c>
      <c r="M4135" s="6">
        <f t="shared" si="187"/>
        <v>0.41070000000000001</v>
      </c>
      <c r="N4135" s="7">
        <f t="shared" si="186"/>
        <v>47.742553131684026</v>
      </c>
    </row>
    <row r="4136" spans="12:14" x14ac:dyDescent="0.25">
      <c r="L4136" s="22">
        <v>4108</v>
      </c>
      <c r="M4136" s="6">
        <f t="shared" si="187"/>
        <v>0.4108</v>
      </c>
      <c r="N4136" s="7">
        <f t="shared" si="186"/>
        <v>47.745124375748766</v>
      </c>
    </row>
    <row r="4137" spans="12:14" x14ac:dyDescent="0.25">
      <c r="L4137" s="22">
        <v>4109</v>
      </c>
      <c r="M4137" s="6">
        <f t="shared" si="187"/>
        <v>0.41089999999999999</v>
      </c>
      <c r="N4137" s="7">
        <f t="shared" si="186"/>
        <v>47.747695470745647</v>
      </c>
    </row>
    <row r="4138" spans="12:14" x14ac:dyDescent="0.25">
      <c r="L4138" s="22">
        <v>4110</v>
      </c>
      <c r="M4138" s="6">
        <f t="shared" si="187"/>
        <v>0.41099999999999998</v>
      </c>
      <c r="N4138" s="7">
        <f t="shared" si="186"/>
        <v>47.750266416861884</v>
      </c>
    </row>
    <row r="4139" spans="12:14" x14ac:dyDescent="0.25">
      <c r="L4139" s="22">
        <v>4111</v>
      </c>
      <c r="M4139" s="6">
        <f t="shared" si="187"/>
        <v>0.41110000000000002</v>
      </c>
      <c r="N4139" s="7">
        <f t="shared" si="186"/>
        <v>47.752837214284646</v>
      </c>
    </row>
    <row r="4140" spans="12:14" x14ac:dyDescent="0.25">
      <c r="L4140" s="22">
        <v>4112</v>
      </c>
      <c r="M4140" s="6">
        <f t="shared" si="187"/>
        <v>0.41120000000000001</v>
      </c>
      <c r="N4140" s="7">
        <f t="shared" si="186"/>
        <v>47.755407863201008</v>
      </c>
    </row>
    <row r="4141" spans="12:14" x14ac:dyDescent="0.25">
      <c r="L4141" s="22">
        <v>4113</v>
      </c>
      <c r="M4141" s="6">
        <f t="shared" si="187"/>
        <v>0.4113</v>
      </c>
      <c r="N4141" s="7">
        <f t="shared" si="186"/>
        <v>47.757978363797982</v>
      </c>
    </row>
    <row r="4142" spans="12:14" x14ac:dyDescent="0.25">
      <c r="L4142" s="22">
        <v>4114</v>
      </c>
      <c r="M4142" s="6">
        <f t="shared" si="187"/>
        <v>0.41139999999999999</v>
      </c>
      <c r="N4142" s="7">
        <f t="shared" si="186"/>
        <v>47.760548716262512</v>
      </c>
    </row>
    <row r="4143" spans="12:14" x14ac:dyDescent="0.25">
      <c r="L4143" s="22">
        <v>4115</v>
      </c>
      <c r="M4143" s="6">
        <f t="shared" si="187"/>
        <v>0.41149999999999998</v>
      </c>
      <c r="N4143" s="7">
        <f t="shared" si="186"/>
        <v>47.763118920781459</v>
      </c>
    </row>
    <row r="4144" spans="12:14" x14ac:dyDescent="0.25">
      <c r="L4144" s="22">
        <v>4116</v>
      </c>
      <c r="M4144" s="6">
        <f t="shared" si="187"/>
        <v>0.41160000000000002</v>
      </c>
      <c r="N4144" s="7">
        <f t="shared" si="186"/>
        <v>47.765688977541629</v>
      </c>
    </row>
    <row r="4145" spans="12:14" x14ac:dyDescent="0.25">
      <c r="L4145" s="22">
        <v>4117</v>
      </c>
      <c r="M4145" s="6">
        <f t="shared" si="187"/>
        <v>0.41170000000000001</v>
      </c>
      <c r="N4145" s="7">
        <f t="shared" si="186"/>
        <v>47.76825888672974</v>
      </c>
    </row>
    <row r="4146" spans="12:14" x14ac:dyDescent="0.25">
      <c r="L4146" s="22">
        <v>4118</v>
      </c>
      <c r="M4146" s="6">
        <f t="shared" si="187"/>
        <v>0.4118</v>
      </c>
      <c r="N4146" s="7">
        <f t="shared" si="186"/>
        <v>47.770828648532458</v>
      </c>
    </row>
    <row r="4147" spans="12:14" x14ac:dyDescent="0.25">
      <c r="L4147" s="22">
        <v>4119</v>
      </c>
      <c r="M4147" s="6">
        <f t="shared" si="187"/>
        <v>0.41189999999999999</v>
      </c>
      <c r="N4147" s="7">
        <f t="shared" si="186"/>
        <v>47.77339826313635</v>
      </c>
    </row>
    <row r="4148" spans="12:14" x14ac:dyDescent="0.25">
      <c r="L4148" s="22">
        <v>4120</v>
      </c>
      <c r="M4148" s="6">
        <f t="shared" si="187"/>
        <v>0.41199999999999998</v>
      </c>
      <c r="N4148" s="7">
        <f t="shared" si="186"/>
        <v>47.775967730727935</v>
      </c>
    </row>
    <row r="4149" spans="12:14" x14ac:dyDescent="0.25">
      <c r="L4149" s="22">
        <v>4121</v>
      </c>
      <c r="M4149" s="6">
        <f t="shared" si="187"/>
        <v>0.41210000000000002</v>
      </c>
      <c r="N4149" s="7">
        <f t="shared" si="186"/>
        <v>47.778537051493664</v>
      </c>
    </row>
    <row r="4150" spans="12:14" x14ac:dyDescent="0.25">
      <c r="L4150" s="22">
        <v>4122</v>
      </c>
      <c r="M4150" s="6">
        <f t="shared" si="187"/>
        <v>0.41220000000000001</v>
      </c>
      <c r="N4150" s="7">
        <f t="shared" si="186"/>
        <v>47.781106225619894</v>
      </c>
    </row>
    <row r="4151" spans="12:14" x14ac:dyDescent="0.25">
      <c r="L4151" s="22">
        <v>4123</v>
      </c>
      <c r="M4151" s="6">
        <f t="shared" si="187"/>
        <v>0.4123</v>
      </c>
      <c r="N4151" s="7">
        <f t="shared" si="186"/>
        <v>47.783675253292941</v>
      </c>
    </row>
    <row r="4152" spans="12:14" x14ac:dyDescent="0.25">
      <c r="L4152" s="22">
        <v>4124</v>
      </c>
      <c r="M4152" s="6">
        <f t="shared" si="187"/>
        <v>0.41239999999999999</v>
      </c>
      <c r="N4152" s="7">
        <f t="shared" si="186"/>
        <v>47.786244134699018</v>
      </c>
    </row>
    <row r="4153" spans="12:14" x14ac:dyDescent="0.25">
      <c r="L4153" s="22">
        <v>4125</v>
      </c>
      <c r="M4153" s="6">
        <f t="shared" si="187"/>
        <v>0.41249999999999998</v>
      </c>
      <c r="N4153" s="7">
        <f t="shared" si="186"/>
        <v>47.788812870024294</v>
      </c>
    </row>
    <row r="4154" spans="12:14" x14ac:dyDescent="0.25">
      <c r="L4154" s="22">
        <v>4126</v>
      </c>
      <c r="M4154" s="6">
        <f t="shared" si="187"/>
        <v>0.41260000000000002</v>
      </c>
      <c r="N4154" s="7">
        <f t="shared" si="186"/>
        <v>47.791381459454861</v>
      </c>
    </row>
    <row r="4155" spans="12:14" x14ac:dyDescent="0.25">
      <c r="L4155" s="22">
        <v>4127</v>
      </c>
      <c r="M4155" s="6">
        <f t="shared" si="187"/>
        <v>0.41270000000000001</v>
      </c>
      <c r="N4155" s="7">
        <f t="shared" si="186"/>
        <v>47.793949903176731</v>
      </c>
    </row>
    <row r="4156" spans="12:14" x14ac:dyDescent="0.25">
      <c r="L4156" s="22">
        <v>4128</v>
      </c>
      <c r="M4156" s="6">
        <f t="shared" si="187"/>
        <v>0.4128</v>
      </c>
      <c r="N4156" s="7">
        <f t="shared" si="186"/>
        <v>47.796518201375854</v>
      </c>
    </row>
    <row r="4157" spans="12:14" x14ac:dyDescent="0.25">
      <c r="L4157" s="22">
        <v>4129</v>
      </c>
      <c r="M4157" s="6">
        <f t="shared" si="187"/>
        <v>0.41289999999999999</v>
      </c>
      <c r="N4157" s="7">
        <f t="shared" si="186"/>
        <v>47.799086354238113</v>
      </c>
    </row>
    <row r="4158" spans="12:14" x14ac:dyDescent="0.25">
      <c r="L4158" s="22">
        <v>4130</v>
      </c>
      <c r="M4158" s="6">
        <f t="shared" si="187"/>
        <v>0.41299999999999998</v>
      </c>
      <c r="N4158" s="7">
        <f t="shared" si="186"/>
        <v>47.801654361949311</v>
      </c>
    </row>
    <row r="4159" spans="12:14" x14ac:dyDescent="0.25">
      <c r="L4159" s="22">
        <v>4131</v>
      </c>
      <c r="M4159" s="6">
        <f t="shared" si="187"/>
        <v>0.41310000000000002</v>
      </c>
      <c r="N4159" s="7">
        <f t="shared" si="186"/>
        <v>47.804222224695195</v>
      </c>
    </row>
    <row r="4160" spans="12:14" x14ac:dyDescent="0.25">
      <c r="L4160" s="22">
        <v>4132</v>
      </c>
      <c r="M4160" s="6">
        <f t="shared" si="187"/>
        <v>0.41320000000000001</v>
      </c>
      <c r="N4160" s="7">
        <f t="shared" si="186"/>
        <v>47.806789942661432</v>
      </c>
    </row>
    <row r="4161" spans="12:14" x14ac:dyDescent="0.25">
      <c r="L4161" s="22">
        <v>4133</v>
      </c>
      <c r="M4161" s="6">
        <f t="shared" si="187"/>
        <v>0.4133</v>
      </c>
      <c r="N4161" s="7">
        <f t="shared" si="186"/>
        <v>47.809357516033614</v>
      </c>
    </row>
    <row r="4162" spans="12:14" x14ac:dyDescent="0.25">
      <c r="L4162" s="22">
        <v>4134</v>
      </c>
      <c r="M4162" s="6">
        <f t="shared" si="187"/>
        <v>0.41339999999999999</v>
      </c>
      <c r="N4162" s="7">
        <f t="shared" si="186"/>
        <v>47.81192494499728</v>
      </c>
    </row>
    <row r="4163" spans="12:14" x14ac:dyDescent="0.25">
      <c r="L4163" s="22">
        <v>4135</v>
      </c>
      <c r="M4163" s="6">
        <f t="shared" si="187"/>
        <v>0.41349999999999998</v>
      </c>
      <c r="N4163" s="7">
        <f t="shared" si="186"/>
        <v>47.814492229737887</v>
      </c>
    </row>
    <row r="4164" spans="12:14" x14ac:dyDescent="0.25">
      <c r="L4164" s="22">
        <v>4136</v>
      </c>
      <c r="M4164" s="6">
        <f t="shared" si="187"/>
        <v>0.41360000000000002</v>
      </c>
      <c r="N4164" s="7">
        <f t="shared" si="186"/>
        <v>47.81705937044083</v>
      </c>
    </row>
    <row r="4165" spans="12:14" x14ac:dyDescent="0.25">
      <c r="L4165" s="22">
        <v>4137</v>
      </c>
      <c r="M4165" s="6">
        <f t="shared" si="187"/>
        <v>0.41370000000000001</v>
      </c>
      <c r="N4165" s="7">
        <f t="shared" si="186"/>
        <v>47.819626367291434</v>
      </c>
    </row>
    <row r="4166" spans="12:14" x14ac:dyDescent="0.25">
      <c r="L4166" s="22">
        <v>4138</v>
      </c>
      <c r="M4166" s="6">
        <f t="shared" si="187"/>
        <v>0.4138</v>
      </c>
      <c r="N4166" s="7">
        <f t="shared" si="186"/>
        <v>47.822193220474944</v>
      </c>
    </row>
    <row r="4167" spans="12:14" x14ac:dyDescent="0.25">
      <c r="L4167" s="22">
        <v>4139</v>
      </c>
      <c r="M4167" s="6">
        <f t="shared" si="187"/>
        <v>0.41389999999999999</v>
      </c>
      <c r="N4167" s="7">
        <f t="shared" si="186"/>
        <v>47.824759930176548</v>
      </c>
    </row>
    <row r="4168" spans="12:14" x14ac:dyDescent="0.25">
      <c r="L4168" s="22">
        <v>4140</v>
      </c>
      <c r="M4168" s="6">
        <f t="shared" si="187"/>
        <v>0.41399999999999998</v>
      </c>
      <c r="N4168" s="7">
        <f t="shared" si="186"/>
        <v>47.827326496581364</v>
      </c>
    </row>
    <row r="4169" spans="12:14" x14ac:dyDescent="0.25">
      <c r="L4169" s="22">
        <v>4141</v>
      </c>
      <c r="M4169" s="6">
        <f t="shared" si="187"/>
        <v>0.41410000000000002</v>
      </c>
      <c r="N4169" s="7">
        <f t="shared" si="186"/>
        <v>47.829892919874439</v>
      </c>
    </row>
    <row r="4170" spans="12:14" x14ac:dyDescent="0.25">
      <c r="L4170" s="22">
        <v>4142</v>
      </c>
      <c r="M4170" s="6">
        <f t="shared" si="187"/>
        <v>0.41420000000000001</v>
      </c>
      <c r="N4170" s="7">
        <f t="shared" si="186"/>
        <v>47.832459200240748</v>
      </c>
    </row>
    <row r="4171" spans="12:14" x14ac:dyDescent="0.25">
      <c r="L4171" s="22">
        <v>4143</v>
      </c>
      <c r="M4171" s="6">
        <f t="shared" si="187"/>
        <v>0.4143</v>
      </c>
      <c r="N4171" s="7">
        <f t="shared" si="186"/>
        <v>47.835025337865204</v>
      </c>
    </row>
    <row r="4172" spans="12:14" x14ac:dyDescent="0.25">
      <c r="L4172" s="22">
        <v>4144</v>
      </c>
      <c r="M4172" s="6">
        <f t="shared" si="187"/>
        <v>0.41439999999999999</v>
      </c>
      <c r="N4172" s="7">
        <f t="shared" si="186"/>
        <v>47.837591332932654</v>
      </c>
    </row>
    <row r="4173" spans="12:14" x14ac:dyDescent="0.25">
      <c r="L4173" s="22">
        <v>4145</v>
      </c>
      <c r="M4173" s="6">
        <f t="shared" si="187"/>
        <v>0.41449999999999998</v>
      </c>
      <c r="N4173" s="7">
        <f t="shared" si="186"/>
        <v>47.840157185627852</v>
      </c>
    </row>
    <row r="4174" spans="12:14" x14ac:dyDescent="0.25">
      <c r="L4174" s="22">
        <v>4146</v>
      </c>
      <c r="M4174" s="6">
        <f t="shared" si="187"/>
        <v>0.41460000000000002</v>
      </c>
      <c r="N4174" s="7">
        <f t="shared" si="186"/>
        <v>47.842722896135527</v>
      </c>
    </row>
    <row r="4175" spans="12:14" x14ac:dyDescent="0.25">
      <c r="L4175" s="22">
        <v>4147</v>
      </c>
      <c r="M4175" s="6">
        <f t="shared" si="187"/>
        <v>0.41470000000000001</v>
      </c>
      <c r="N4175" s="7">
        <f t="shared" si="186"/>
        <v>47.845288464640291</v>
      </c>
    </row>
    <row r="4176" spans="12:14" x14ac:dyDescent="0.25">
      <c r="L4176" s="22">
        <v>4148</v>
      </c>
      <c r="M4176" s="6">
        <f t="shared" si="187"/>
        <v>0.4148</v>
      </c>
      <c r="N4176" s="7">
        <f t="shared" si="186"/>
        <v>47.847853891326736</v>
      </c>
    </row>
    <row r="4177" spans="12:14" x14ac:dyDescent="0.25">
      <c r="L4177" s="22">
        <v>4149</v>
      </c>
      <c r="M4177" s="6">
        <f t="shared" si="187"/>
        <v>0.41489999999999999</v>
      </c>
      <c r="N4177" s="7">
        <f t="shared" si="186"/>
        <v>47.85041917637934</v>
      </c>
    </row>
    <row r="4178" spans="12:14" x14ac:dyDescent="0.25">
      <c r="L4178" s="22">
        <v>4150</v>
      </c>
      <c r="M4178" s="6">
        <f t="shared" si="187"/>
        <v>0.41499999999999998</v>
      </c>
      <c r="N4178" s="7">
        <f t="shared" si="186"/>
        <v>47.852984319982554</v>
      </c>
    </row>
    <row r="4179" spans="12:14" x14ac:dyDescent="0.25">
      <c r="L4179" s="22">
        <v>4151</v>
      </c>
      <c r="M4179" s="6">
        <f t="shared" si="187"/>
        <v>0.41510000000000002</v>
      </c>
      <c r="N4179" s="7">
        <f t="shared" si="186"/>
        <v>47.855549322320734</v>
      </c>
    </row>
    <row r="4180" spans="12:14" x14ac:dyDescent="0.25">
      <c r="L4180" s="22">
        <v>4152</v>
      </c>
      <c r="M4180" s="6">
        <f t="shared" si="187"/>
        <v>0.41520000000000001</v>
      </c>
      <c r="N4180" s="7">
        <f t="shared" si="186"/>
        <v>47.858114183578181</v>
      </c>
    </row>
    <row r="4181" spans="12:14" x14ac:dyDescent="0.25">
      <c r="L4181" s="22">
        <v>4153</v>
      </c>
      <c r="M4181" s="6">
        <f t="shared" si="187"/>
        <v>0.4153</v>
      </c>
      <c r="N4181" s="7">
        <f t="shared" si="186"/>
        <v>47.860678903939124</v>
      </c>
    </row>
    <row r="4182" spans="12:14" x14ac:dyDescent="0.25">
      <c r="L4182" s="22">
        <v>4154</v>
      </c>
      <c r="M4182" s="6">
        <f t="shared" si="187"/>
        <v>0.41539999999999999</v>
      </c>
      <c r="N4182" s="7">
        <f t="shared" si="186"/>
        <v>47.863243483587723</v>
      </c>
    </row>
    <row r="4183" spans="12:14" x14ac:dyDescent="0.25">
      <c r="L4183" s="22">
        <v>4155</v>
      </c>
      <c r="M4183" s="6">
        <f t="shared" si="187"/>
        <v>0.41549999999999998</v>
      </c>
      <c r="N4183" s="7">
        <f t="shared" si="186"/>
        <v>47.865807922708072</v>
      </c>
    </row>
    <row r="4184" spans="12:14" x14ac:dyDescent="0.25">
      <c r="L4184" s="22">
        <v>4156</v>
      </c>
      <c r="M4184" s="6">
        <f t="shared" si="187"/>
        <v>0.41560000000000002</v>
      </c>
      <c r="N4184" s="7">
        <f t="shared" si="186"/>
        <v>47.868372221484208</v>
      </c>
    </row>
    <row r="4185" spans="12:14" x14ac:dyDescent="0.25">
      <c r="L4185" s="22">
        <v>4157</v>
      </c>
      <c r="M4185" s="6">
        <f t="shared" si="187"/>
        <v>0.41570000000000001</v>
      </c>
      <c r="N4185" s="7">
        <f t="shared" si="186"/>
        <v>47.870936380100083</v>
      </c>
    </row>
    <row r="4186" spans="12:14" x14ac:dyDescent="0.25">
      <c r="L4186" s="22">
        <v>4158</v>
      </c>
      <c r="M4186" s="6">
        <f t="shared" si="187"/>
        <v>0.4158</v>
      </c>
      <c r="N4186" s="7">
        <f t="shared" si="186"/>
        <v>47.873500398739594</v>
      </c>
    </row>
    <row r="4187" spans="12:14" x14ac:dyDescent="0.25">
      <c r="L4187" s="22">
        <v>4159</v>
      </c>
      <c r="M4187" s="6">
        <f t="shared" si="187"/>
        <v>0.41589999999999999</v>
      </c>
      <c r="N4187" s="7">
        <f t="shared" si="186"/>
        <v>47.876064277586565</v>
      </c>
    </row>
    <row r="4188" spans="12:14" x14ac:dyDescent="0.25">
      <c r="L4188" s="22">
        <v>4160</v>
      </c>
      <c r="M4188" s="6">
        <f t="shared" si="187"/>
        <v>0.41599999999999998</v>
      </c>
      <c r="N4188" s="7">
        <f t="shared" si="186"/>
        <v>47.878628016824756</v>
      </c>
    </row>
    <row r="4189" spans="12:14" x14ac:dyDescent="0.25">
      <c r="L4189" s="22">
        <v>4161</v>
      </c>
      <c r="M4189" s="6">
        <f t="shared" si="187"/>
        <v>0.41610000000000003</v>
      </c>
      <c r="N4189" s="7">
        <f t="shared" ref="N4189:N4252" si="188">_xlfn.NORM.INV(M4189,$B$4,$E$4)</f>
        <v>47.881191616637864</v>
      </c>
    </row>
    <row r="4190" spans="12:14" x14ac:dyDescent="0.25">
      <c r="L4190" s="22">
        <v>4162</v>
      </c>
      <c r="M4190" s="6">
        <f t="shared" ref="M4190:M4253" si="189">$L4190/(9999+1)</f>
        <v>0.41620000000000001</v>
      </c>
      <c r="N4190" s="7">
        <f t="shared" si="188"/>
        <v>47.883755077209514</v>
      </c>
    </row>
    <row r="4191" spans="12:14" x14ac:dyDescent="0.25">
      <c r="L4191" s="22">
        <v>4163</v>
      </c>
      <c r="M4191" s="6">
        <f t="shared" si="189"/>
        <v>0.4163</v>
      </c>
      <c r="N4191" s="7">
        <f t="shared" si="188"/>
        <v>47.886318398723269</v>
      </c>
    </row>
    <row r="4192" spans="12:14" x14ac:dyDescent="0.25">
      <c r="L4192" s="22">
        <v>4164</v>
      </c>
      <c r="M4192" s="6">
        <f t="shared" si="189"/>
        <v>0.41639999999999999</v>
      </c>
      <c r="N4192" s="7">
        <f t="shared" si="188"/>
        <v>47.888881581362618</v>
      </c>
    </row>
    <row r="4193" spans="12:14" x14ac:dyDescent="0.25">
      <c r="L4193" s="22">
        <v>4165</v>
      </c>
      <c r="M4193" s="6">
        <f t="shared" si="189"/>
        <v>0.41649999999999998</v>
      </c>
      <c r="N4193" s="7">
        <f t="shared" si="188"/>
        <v>47.891444625310989</v>
      </c>
    </row>
    <row r="4194" spans="12:14" x14ac:dyDescent="0.25">
      <c r="L4194" s="22">
        <v>4166</v>
      </c>
      <c r="M4194" s="6">
        <f t="shared" si="189"/>
        <v>0.41660000000000003</v>
      </c>
      <c r="N4194" s="7">
        <f t="shared" si="188"/>
        <v>47.894007530751743</v>
      </c>
    </row>
    <row r="4195" spans="12:14" x14ac:dyDescent="0.25">
      <c r="L4195" s="22">
        <v>4167</v>
      </c>
      <c r="M4195" s="6">
        <f t="shared" si="189"/>
        <v>0.41670000000000001</v>
      </c>
      <c r="N4195" s="7">
        <f t="shared" si="188"/>
        <v>47.896570297868173</v>
      </c>
    </row>
    <row r="4196" spans="12:14" x14ac:dyDescent="0.25">
      <c r="L4196" s="22">
        <v>4168</v>
      </c>
      <c r="M4196" s="6">
        <f t="shared" si="189"/>
        <v>0.4168</v>
      </c>
      <c r="N4196" s="7">
        <f t="shared" si="188"/>
        <v>47.899132926843514</v>
      </c>
    </row>
    <row r="4197" spans="12:14" x14ac:dyDescent="0.25">
      <c r="L4197" s="22">
        <v>4169</v>
      </c>
      <c r="M4197" s="6">
        <f t="shared" si="189"/>
        <v>0.41689999999999999</v>
      </c>
      <c r="N4197" s="7">
        <f t="shared" si="188"/>
        <v>47.901695417860928</v>
      </c>
    </row>
    <row r="4198" spans="12:14" x14ac:dyDescent="0.25">
      <c r="L4198" s="22">
        <v>4170</v>
      </c>
      <c r="M4198" s="6">
        <f t="shared" si="189"/>
        <v>0.41699999999999998</v>
      </c>
      <c r="N4198" s="7">
        <f t="shared" si="188"/>
        <v>47.904257771103509</v>
      </c>
    </row>
    <row r="4199" spans="12:14" x14ac:dyDescent="0.25">
      <c r="L4199" s="22">
        <v>4171</v>
      </c>
      <c r="M4199" s="6">
        <f t="shared" si="189"/>
        <v>0.41710000000000003</v>
      </c>
      <c r="N4199" s="7">
        <f t="shared" si="188"/>
        <v>47.906819986754286</v>
      </c>
    </row>
    <row r="4200" spans="12:14" x14ac:dyDescent="0.25">
      <c r="L4200" s="22">
        <v>4172</v>
      </c>
      <c r="M4200" s="6">
        <f t="shared" si="189"/>
        <v>0.41720000000000002</v>
      </c>
      <c r="N4200" s="7">
        <f t="shared" si="188"/>
        <v>47.909382064996237</v>
      </c>
    </row>
    <row r="4201" spans="12:14" x14ac:dyDescent="0.25">
      <c r="L4201" s="22">
        <v>4173</v>
      </c>
      <c r="M4201" s="6">
        <f t="shared" si="189"/>
        <v>0.4173</v>
      </c>
      <c r="N4201" s="7">
        <f t="shared" si="188"/>
        <v>47.911944006012249</v>
      </c>
    </row>
    <row r="4202" spans="12:14" x14ac:dyDescent="0.25">
      <c r="L4202" s="22">
        <v>4174</v>
      </c>
      <c r="M4202" s="6">
        <f t="shared" si="189"/>
        <v>0.41739999999999999</v>
      </c>
      <c r="N4202" s="7">
        <f t="shared" si="188"/>
        <v>47.914505809985165</v>
      </c>
    </row>
    <row r="4203" spans="12:14" x14ac:dyDescent="0.25">
      <c r="L4203" s="22">
        <v>4175</v>
      </c>
      <c r="M4203" s="6">
        <f t="shared" si="189"/>
        <v>0.41749999999999998</v>
      </c>
      <c r="N4203" s="7">
        <f t="shared" si="188"/>
        <v>47.917067477097746</v>
      </c>
    </row>
    <row r="4204" spans="12:14" x14ac:dyDescent="0.25">
      <c r="L4204" s="22">
        <v>4176</v>
      </c>
      <c r="M4204" s="6">
        <f t="shared" si="189"/>
        <v>0.41760000000000003</v>
      </c>
      <c r="N4204" s="7">
        <f t="shared" si="188"/>
        <v>47.919629007532713</v>
      </c>
    </row>
    <row r="4205" spans="12:14" x14ac:dyDescent="0.25">
      <c r="L4205" s="22">
        <v>4177</v>
      </c>
      <c r="M4205" s="6">
        <f t="shared" si="189"/>
        <v>0.41770000000000002</v>
      </c>
      <c r="N4205" s="7">
        <f t="shared" si="188"/>
        <v>47.92219040147269</v>
      </c>
    </row>
    <row r="4206" spans="12:14" x14ac:dyDescent="0.25">
      <c r="L4206" s="22">
        <v>4178</v>
      </c>
      <c r="M4206" s="6">
        <f t="shared" si="189"/>
        <v>0.4178</v>
      </c>
      <c r="N4206" s="7">
        <f t="shared" si="188"/>
        <v>47.924751659100252</v>
      </c>
    </row>
    <row r="4207" spans="12:14" x14ac:dyDescent="0.25">
      <c r="L4207" s="22">
        <v>4179</v>
      </c>
      <c r="M4207" s="6">
        <f t="shared" si="189"/>
        <v>0.41789999999999999</v>
      </c>
      <c r="N4207" s="7">
        <f t="shared" si="188"/>
        <v>47.927312780597916</v>
      </c>
    </row>
    <row r="4208" spans="12:14" x14ac:dyDescent="0.25">
      <c r="L4208" s="22">
        <v>4180</v>
      </c>
      <c r="M4208" s="6">
        <f t="shared" si="189"/>
        <v>0.41799999999999998</v>
      </c>
      <c r="N4208" s="7">
        <f t="shared" si="188"/>
        <v>47.929873766148127</v>
      </c>
    </row>
    <row r="4209" spans="12:14" x14ac:dyDescent="0.25">
      <c r="L4209" s="22">
        <v>4181</v>
      </c>
      <c r="M4209" s="6">
        <f t="shared" si="189"/>
        <v>0.41810000000000003</v>
      </c>
      <c r="N4209" s="7">
        <f t="shared" si="188"/>
        <v>47.932434615933261</v>
      </c>
    </row>
    <row r="4210" spans="12:14" x14ac:dyDescent="0.25">
      <c r="L4210" s="22">
        <v>4182</v>
      </c>
      <c r="M4210" s="6">
        <f t="shared" si="189"/>
        <v>0.41820000000000002</v>
      </c>
      <c r="N4210" s="7">
        <f t="shared" si="188"/>
        <v>47.934995330135635</v>
      </c>
    </row>
    <row r="4211" spans="12:14" x14ac:dyDescent="0.25">
      <c r="L4211" s="22">
        <v>4183</v>
      </c>
      <c r="M4211" s="6">
        <f t="shared" si="189"/>
        <v>0.41830000000000001</v>
      </c>
      <c r="N4211" s="7">
        <f t="shared" si="188"/>
        <v>47.93755590893749</v>
      </c>
    </row>
    <row r="4212" spans="12:14" x14ac:dyDescent="0.25">
      <c r="L4212" s="22">
        <v>4184</v>
      </c>
      <c r="M4212" s="6">
        <f t="shared" si="189"/>
        <v>0.41839999999999999</v>
      </c>
      <c r="N4212" s="7">
        <f t="shared" si="188"/>
        <v>47.940116352521031</v>
      </c>
    </row>
    <row r="4213" spans="12:14" x14ac:dyDescent="0.25">
      <c r="L4213" s="22">
        <v>4185</v>
      </c>
      <c r="M4213" s="6">
        <f t="shared" si="189"/>
        <v>0.41849999999999998</v>
      </c>
      <c r="N4213" s="7">
        <f t="shared" si="188"/>
        <v>47.942676661068361</v>
      </c>
    </row>
    <row r="4214" spans="12:14" x14ac:dyDescent="0.25">
      <c r="L4214" s="22">
        <v>4186</v>
      </c>
      <c r="M4214" s="6">
        <f t="shared" si="189"/>
        <v>0.41860000000000003</v>
      </c>
      <c r="N4214" s="7">
        <f t="shared" si="188"/>
        <v>47.945236834761552</v>
      </c>
    </row>
    <row r="4215" spans="12:14" x14ac:dyDescent="0.25">
      <c r="L4215" s="22">
        <v>4187</v>
      </c>
      <c r="M4215" s="6">
        <f t="shared" si="189"/>
        <v>0.41870000000000002</v>
      </c>
      <c r="N4215" s="7">
        <f t="shared" si="188"/>
        <v>47.947796873782593</v>
      </c>
    </row>
    <row r="4216" spans="12:14" x14ac:dyDescent="0.25">
      <c r="L4216" s="22">
        <v>4188</v>
      </c>
      <c r="M4216" s="6">
        <f t="shared" si="189"/>
        <v>0.41880000000000001</v>
      </c>
      <c r="N4216" s="7">
        <f t="shared" si="188"/>
        <v>47.950356778313413</v>
      </c>
    </row>
    <row r="4217" spans="12:14" x14ac:dyDescent="0.25">
      <c r="L4217" s="22">
        <v>4189</v>
      </c>
      <c r="M4217" s="6">
        <f t="shared" si="189"/>
        <v>0.41889999999999999</v>
      </c>
      <c r="N4217" s="7">
        <f t="shared" si="188"/>
        <v>47.952916548535882</v>
      </c>
    </row>
    <row r="4218" spans="12:14" x14ac:dyDescent="0.25">
      <c r="L4218" s="22">
        <v>4190</v>
      </c>
      <c r="M4218" s="6">
        <f t="shared" si="189"/>
        <v>0.41899999999999998</v>
      </c>
      <c r="N4218" s="7">
        <f t="shared" si="188"/>
        <v>47.955476184631792</v>
      </c>
    </row>
    <row r="4219" spans="12:14" x14ac:dyDescent="0.25">
      <c r="L4219" s="22">
        <v>4191</v>
      </c>
      <c r="M4219" s="6">
        <f t="shared" si="189"/>
        <v>0.41909999999999997</v>
      </c>
      <c r="N4219" s="7">
        <f t="shared" si="188"/>
        <v>47.958035686782885</v>
      </c>
    </row>
    <row r="4220" spans="12:14" x14ac:dyDescent="0.25">
      <c r="L4220" s="22">
        <v>4192</v>
      </c>
      <c r="M4220" s="6">
        <f t="shared" si="189"/>
        <v>0.41920000000000002</v>
      </c>
      <c r="N4220" s="7">
        <f t="shared" si="188"/>
        <v>47.960595055170849</v>
      </c>
    </row>
    <row r="4221" spans="12:14" x14ac:dyDescent="0.25">
      <c r="L4221" s="22">
        <v>4193</v>
      </c>
      <c r="M4221" s="6">
        <f t="shared" si="189"/>
        <v>0.41930000000000001</v>
      </c>
      <c r="N4221" s="7">
        <f t="shared" si="188"/>
        <v>47.963154289977275</v>
      </c>
    </row>
    <row r="4222" spans="12:14" x14ac:dyDescent="0.25">
      <c r="L4222" s="22">
        <v>4194</v>
      </c>
      <c r="M4222" s="6">
        <f t="shared" si="189"/>
        <v>0.4194</v>
      </c>
      <c r="N4222" s="7">
        <f t="shared" si="188"/>
        <v>47.965713391383723</v>
      </c>
    </row>
    <row r="4223" spans="12:14" x14ac:dyDescent="0.25">
      <c r="L4223" s="22">
        <v>4195</v>
      </c>
      <c r="M4223" s="6">
        <f t="shared" si="189"/>
        <v>0.41949999999999998</v>
      </c>
      <c r="N4223" s="7">
        <f t="shared" si="188"/>
        <v>47.968272359571671</v>
      </c>
    </row>
    <row r="4224" spans="12:14" x14ac:dyDescent="0.25">
      <c r="L4224" s="22">
        <v>4196</v>
      </c>
      <c r="M4224" s="6">
        <f t="shared" si="189"/>
        <v>0.41959999999999997</v>
      </c>
      <c r="N4224" s="7">
        <f t="shared" si="188"/>
        <v>47.970831194722543</v>
      </c>
    </row>
    <row r="4225" spans="12:14" x14ac:dyDescent="0.25">
      <c r="L4225" s="22">
        <v>4197</v>
      </c>
      <c r="M4225" s="6">
        <f t="shared" si="189"/>
        <v>0.41970000000000002</v>
      </c>
      <c r="N4225" s="7">
        <f t="shared" si="188"/>
        <v>47.973389897017697</v>
      </c>
    </row>
    <row r="4226" spans="12:14" x14ac:dyDescent="0.25">
      <c r="L4226" s="22">
        <v>4198</v>
      </c>
      <c r="M4226" s="6">
        <f t="shared" si="189"/>
        <v>0.41980000000000001</v>
      </c>
      <c r="N4226" s="7">
        <f t="shared" si="188"/>
        <v>47.975948466638428</v>
      </c>
    </row>
    <row r="4227" spans="12:14" x14ac:dyDescent="0.25">
      <c r="L4227" s="22">
        <v>4199</v>
      </c>
      <c r="M4227" s="6">
        <f t="shared" si="189"/>
        <v>0.4199</v>
      </c>
      <c r="N4227" s="7">
        <f t="shared" si="188"/>
        <v>47.978506903765975</v>
      </c>
    </row>
    <row r="4228" spans="12:14" x14ac:dyDescent="0.25">
      <c r="L4228" s="22">
        <v>4200</v>
      </c>
      <c r="M4228" s="6">
        <f t="shared" si="189"/>
        <v>0.42</v>
      </c>
      <c r="N4228" s="7">
        <f t="shared" si="188"/>
        <v>47.981065208581491</v>
      </c>
    </row>
    <row r="4229" spans="12:14" x14ac:dyDescent="0.25">
      <c r="L4229" s="22">
        <v>4201</v>
      </c>
      <c r="M4229" s="6">
        <f t="shared" si="189"/>
        <v>0.42009999999999997</v>
      </c>
      <c r="N4229" s="7">
        <f t="shared" si="188"/>
        <v>47.983623381266092</v>
      </c>
    </row>
    <row r="4230" spans="12:14" x14ac:dyDescent="0.25">
      <c r="L4230" s="22">
        <v>4202</v>
      </c>
      <c r="M4230" s="6">
        <f t="shared" si="189"/>
        <v>0.42020000000000002</v>
      </c>
      <c r="N4230" s="7">
        <f t="shared" si="188"/>
        <v>47.986181422000826</v>
      </c>
    </row>
    <row r="4231" spans="12:14" x14ac:dyDescent="0.25">
      <c r="L4231" s="22">
        <v>4203</v>
      </c>
      <c r="M4231" s="6">
        <f t="shared" si="189"/>
        <v>0.42030000000000001</v>
      </c>
      <c r="N4231" s="7">
        <f t="shared" si="188"/>
        <v>47.988739330966666</v>
      </c>
    </row>
    <row r="4232" spans="12:14" x14ac:dyDescent="0.25">
      <c r="L4232" s="22">
        <v>4204</v>
      </c>
      <c r="M4232" s="6">
        <f t="shared" si="189"/>
        <v>0.4204</v>
      </c>
      <c r="N4232" s="7">
        <f t="shared" si="188"/>
        <v>47.991297108344533</v>
      </c>
    </row>
    <row r="4233" spans="12:14" x14ac:dyDescent="0.25">
      <c r="L4233" s="22">
        <v>4205</v>
      </c>
      <c r="M4233" s="6">
        <f t="shared" si="189"/>
        <v>0.42049999999999998</v>
      </c>
      <c r="N4233" s="7">
        <f t="shared" si="188"/>
        <v>47.993854754315286</v>
      </c>
    </row>
    <row r="4234" spans="12:14" x14ac:dyDescent="0.25">
      <c r="L4234" s="22">
        <v>4206</v>
      </c>
      <c r="M4234" s="6">
        <f t="shared" si="189"/>
        <v>0.42059999999999997</v>
      </c>
      <c r="N4234" s="7">
        <f t="shared" si="188"/>
        <v>47.996412269059718</v>
      </c>
    </row>
    <row r="4235" spans="12:14" x14ac:dyDescent="0.25">
      <c r="L4235" s="22">
        <v>4207</v>
      </c>
      <c r="M4235" s="6">
        <f t="shared" si="189"/>
        <v>0.42070000000000002</v>
      </c>
      <c r="N4235" s="7">
        <f t="shared" si="188"/>
        <v>47.998969652758561</v>
      </c>
    </row>
    <row r="4236" spans="12:14" x14ac:dyDescent="0.25">
      <c r="L4236" s="22">
        <v>4208</v>
      </c>
      <c r="M4236" s="6">
        <f t="shared" si="189"/>
        <v>0.42080000000000001</v>
      </c>
      <c r="N4236" s="7">
        <f t="shared" si="188"/>
        <v>48.001526905592478</v>
      </c>
    </row>
    <row r="4237" spans="12:14" x14ac:dyDescent="0.25">
      <c r="L4237" s="22">
        <v>4209</v>
      </c>
      <c r="M4237" s="6">
        <f t="shared" si="189"/>
        <v>0.4209</v>
      </c>
      <c r="N4237" s="7">
        <f t="shared" si="188"/>
        <v>48.004084027742088</v>
      </c>
    </row>
    <row r="4238" spans="12:14" x14ac:dyDescent="0.25">
      <c r="L4238" s="22">
        <v>4210</v>
      </c>
      <c r="M4238" s="6">
        <f t="shared" si="189"/>
        <v>0.42099999999999999</v>
      </c>
      <c r="N4238" s="7">
        <f t="shared" si="188"/>
        <v>48.006641019387928</v>
      </c>
    </row>
    <row r="4239" spans="12:14" x14ac:dyDescent="0.25">
      <c r="L4239" s="22">
        <v>4211</v>
      </c>
      <c r="M4239" s="6">
        <f t="shared" si="189"/>
        <v>0.42109999999999997</v>
      </c>
      <c r="N4239" s="7">
        <f t="shared" si="188"/>
        <v>48.009197880710495</v>
      </c>
    </row>
    <row r="4240" spans="12:14" x14ac:dyDescent="0.25">
      <c r="L4240" s="22">
        <v>4212</v>
      </c>
      <c r="M4240" s="6">
        <f t="shared" si="189"/>
        <v>0.42120000000000002</v>
      </c>
      <c r="N4240" s="7">
        <f t="shared" si="188"/>
        <v>48.011754611890197</v>
      </c>
    </row>
    <row r="4241" spans="12:14" x14ac:dyDescent="0.25">
      <c r="L4241" s="22">
        <v>4213</v>
      </c>
      <c r="M4241" s="6">
        <f t="shared" si="189"/>
        <v>0.42130000000000001</v>
      </c>
      <c r="N4241" s="7">
        <f t="shared" si="188"/>
        <v>48.014311213107398</v>
      </c>
    </row>
    <row r="4242" spans="12:14" x14ac:dyDescent="0.25">
      <c r="L4242" s="22">
        <v>4214</v>
      </c>
      <c r="M4242" s="6">
        <f t="shared" si="189"/>
        <v>0.4214</v>
      </c>
      <c r="N4242" s="7">
        <f t="shared" si="188"/>
        <v>48.016867684542405</v>
      </c>
    </row>
    <row r="4243" spans="12:14" x14ac:dyDescent="0.25">
      <c r="L4243" s="22">
        <v>4215</v>
      </c>
      <c r="M4243" s="6">
        <f t="shared" si="189"/>
        <v>0.42149999999999999</v>
      </c>
      <c r="N4243" s="7">
        <f t="shared" si="188"/>
        <v>48.019424026375454</v>
      </c>
    </row>
    <row r="4244" spans="12:14" x14ac:dyDescent="0.25">
      <c r="L4244" s="22">
        <v>4216</v>
      </c>
      <c r="M4244" s="6">
        <f t="shared" si="189"/>
        <v>0.42159999999999997</v>
      </c>
      <c r="N4244" s="7">
        <f t="shared" si="188"/>
        <v>48.021980238786718</v>
      </c>
    </row>
    <row r="4245" spans="12:14" x14ac:dyDescent="0.25">
      <c r="L4245" s="22">
        <v>4217</v>
      </c>
      <c r="M4245" s="6">
        <f t="shared" si="189"/>
        <v>0.42170000000000002</v>
      </c>
      <c r="N4245" s="7">
        <f t="shared" si="188"/>
        <v>48.024536321956312</v>
      </c>
    </row>
    <row r="4246" spans="12:14" x14ac:dyDescent="0.25">
      <c r="L4246" s="22">
        <v>4218</v>
      </c>
      <c r="M4246" s="6">
        <f t="shared" si="189"/>
        <v>0.42180000000000001</v>
      </c>
      <c r="N4246" s="7">
        <f t="shared" si="188"/>
        <v>48.027092276064295</v>
      </c>
    </row>
    <row r="4247" spans="12:14" x14ac:dyDescent="0.25">
      <c r="L4247" s="22">
        <v>4219</v>
      </c>
      <c r="M4247" s="6">
        <f t="shared" si="189"/>
        <v>0.4219</v>
      </c>
      <c r="N4247" s="7">
        <f t="shared" si="188"/>
        <v>48.029648101290654</v>
      </c>
    </row>
    <row r="4248" spans="12:14" x14ac:dyDescent="0.25">
      <c r="L4248" s="22">
        <v>4220</v>
      </c>
      <c r="M4248" s="6">
        <f t="shared" si="189"/>
        <v>0.42199999999999999</v>
      </c>
      <c r="N4248" s="7">
        <f t="shared" si="188"/>
        <v>48.032203797815335</v>
      </c>
    </row>
    <row r="4249" spans="12:14" x14ac:dyDescent="0.25">
      <c r="L4249" s="22">
        <v>4221</v>
      </c>
      <c r="M4249" s="6">
        <f t="shared" si="189"/>
        <v>0.42209999999999998</v>
      </c>
      <c r="N4249" s="7">
        <f t="shared" si="188"/>
        <v>48.034759365818196</v>
      </c>
    </row>
    <row r="4250" spans="12:14" x14ac:dyDescent="0.25">
      <c r="L4250" s="22">
        <v>4222</v>
      </c>
      <c r="M4250" s="6">
        <f t="shared" si="189"/>
        <v>0.42220000000000002</v>
      </c>
      <c r="N4250" s="7">
        <f t="shared" si="188"/>
        <v>48.037314805479049</v>
      </c>
    </row>
    <row r="4251" spans="12:14" x14ac:dyDescent="0.25">
      <c r="L4251" s="22">
        <v>4223</v>
      </c>
      <c r="M4251" s="6">
        <f t="shared" si="189"/>
        <v>0.42230000000000001</v>
      </c>
      <c r="N4251" s="7">
        <f t="shared" si="188"/>
        <v>48.039870116977653</v>
      </c>
    </row>
    <row r="4252" spans="12:14" x14ac:dyDescent="0.25">
      <c r="L4252" s="22">
        <v>4224</v>
      </c>
      <c r="M4252" s="6">
        <f t="shared" si="189"/>
        <v>0.4224</v>
      </c>
      <c r="N4252" s="7">
        <f t="shared" si="188"/>
        <v>48.042425300493697</v>
      </c>
    </row>
    <row r="4253" spans="12:14" x14ac:dyDescent="0.25">
      <c r="L4253" s="22">
        <v>4225</v>
      </c>
      <c r="M4253" s="6">
        <f t="shared" si="189"/>
        <v>0.42249999999999999</v>
      </c>
      <c r="N4253" s="7">
        <f t="shared" ref="N4253:N4316" si="190">_xlfn.NORM.INV(M4253,$B$4,$E$4)</f>
        <v>48.044980356206807</v>
      </c>
    </row>
    <row r="4254" spans="12:14" x14ac:dyDescent="0.25">
      <c r="L4254" s="22">
        <v>4226</v>
      </c>
      <c r="M4254" s="6">
        <f t="shared" ref="M4254:M4317" si="191">$L4254/(9999+1)</f>
        <v>0.42259999999999998</v>
      </c>
      <c r="N4254" s="7">
        <f t="shared" si="190"/>
        <v>48.047535284296551</v>
      </c>
    </row>
    <row r="4255" spans="12:14" x14ac:dyDescent="0.25">
      <c r="L4255" s="22">
        <v>4227</v>
      </c>
      <c r="M4255" s="6">
        <f t="shared" si="191"/>
        <v>0.42270000000000002</v>
      </c>
      <c r="N4255" s="7">
        <f t="shared" si="190"/>
        <v>48.05009008494244</v>
      </c>
    </row>
    <row r="4256" spans="12:14" x14ac:dyDescent="0.25">
      <c r="L4256" s="22">
        <v>4228</v>
      </c>
      <c r="M4256" s="6">
        <f t="shared" si="191"/>
        <v>0.42280000000000001</v>
      </c>
      <c r="N4256" s="7">
        <f t="shared" si="190"/>
        <v>48.052644758323922</v>
      </c>
    </row>
    <row r="4257" spans="12:14" x14ac:dyDescent="0.25">
      <c r="L4257" s="22">
        <v>4229</v>
      </c>
      <c r="M4257" s="6">
        <f t="shared" si="191"/>
        <v>0.4229</v>
      </c>
      <c r="N4257" s="7">
        <f t="shared" si="190"/>
        <v>48.055199304620388</v>
      </c>
    </row>
    <row r="4258" spans="12:14" x14ac:dyDescent="0.25">
      <c r="L4258" s="22">
        <v>4230</v>
      </c>
      <c r="M4258" s="6">
        <f t="shared" si="191"/>
        <v>0.42299999999999999</v>
      </c>
      <c r="N4258" s="7">
        <f t="shared" si="190"/>
        <v>48.057753724011164</v>
      </c>
    </row>
    <row r="4259" spans="12:14" x14ac:dyDescent="0.25">
      <c r="L4259" s="22">
        <v>4231</v>
      </c>
      <c r="M4259" s="6">
        <f t="shared" si="191"/>
        <v>0.42309999999999998</v>
      </c>
      <c r="N4259" s="7">
        <f t="shared" si="190"/>
        <v>48.060308016675521</v>
      </c>
    </row>
    <row r="4260" spans="12:14" x14ac:dyDescent="0.25">
      <c r="L4260" s="22">
        <v>4232</v>
      </c>
      <c r="M4260" s="6">
        <f t="shared" si="191"/>
        <v>0.42320000000000002</v>
      </c>
      <c r="N4260" s="7">
        <f t="shared" si="190"/>
        <v>48.062862182792671</v>
      </c>
    </row>
    <row r="4261" spans="12:14" x14ac:dyDescent="0.25">
      <c r="L4261" s="22">
        <v>4233</v>
      </c>
      <c r="M4261" s="6">
        <f t="shared" si="191"/>
        <v>0.42330000000000001</v>
      </c>
      <c r="N4261" s="7">
        <f t="shared" si="190"/>
        <v>48.065416222541764</v>
      </c>
    </row>
    <row r="4262" spans="12:14" x14ac:dyDescent="0.25">
      <c r="L4262" s="22">
        <v>4234</v>
      </c>
      <c r="M4262" s="6">
        <f t="shared" si="191"/>
        <v>0.4234</v>
      </c>
      <c r="N4262" s="7">
        <f t="shared" si="190"/>
        <v>48.067970136101884</v>
      </c>
    </row>
    <row r="4263" spans="12:14" x14ac:dyDescent="0.25">
      <c r="L4263" s="22">
        <v>4235</v>
      </c>
      <c r="M4263" s="6">
        <f t="shared" si="191"/>
        <v>0.42349999999999999</v>
      </c>
      <c r="N4263" s="7">
        <f t="shared" si="190"/>
        <v>48.070523923652061</v>
      </c>
    </row>
    <row r="4264" spans="12:14" x14ac:dyDescent="0.25">
      <c r="L4264" s="22">
        <v>4236</v>
      </c>
      <c r="M4264" s="6">
        <f t="shared" si="191"/>
        <v>0.42359999999999998</v>
      </c>
      <c r="N4264" s="7">
        <f t="shared" si="190"/>
        <v>48.073077585371273</v>
      </c>
    </row>
    <row r="4265" spans="12:14" x14ac:dyDescent="0.25">
      <c r="L4265" s="22">
        <v>4237</v>
      </c>
      <c r="M4265" s="6">
        <f t="shared" si="191"/>
        <v>0.42370000000000002</v>
      </c>
      <c r="N4265" s="7">
        <f t="shared" si="190"/>
        <v>48.075631121438434</v>
      </c>
    </row>
    <row r="4266" spans="12:14" x14ac:dyDescent="0.25">
      <c r="L4266" s="22">
        <v>4238</v>
      </c>
      <c r="M4266" s="6">
        <f t="shared" si="191"/>
        <v>0.42380000000000001</v>
      </c>
      <c r="N4266" s="7">
        <f t="shared" si="190"/>
        <v>48.078184532032388</v>
      </c>
    </row>
    <row r="4267" spans="12:14" x14ac:dyDescent="0.25">
      <c r="L4267" s="22">
        <v>4239</v>
      </c>
      <c r="M4267" s="6">
        <f t="shared" si="191"/>
        <v>0.4239</v>
      </c>
      <c r="N4267" s="7">
        <f t="shared" si="190"/>
        <v>48.080737817331929</v>
      </c>
    </row>
    <row r="4268" spans="12:14" x14ac:dyDescent="0.25">
      <c r="L4268" s="22">
        <v>4240</v>
      </c>
      <c r="M4268" s="6">
        <f t="shared" si="191"/>
        <v>0.42399999999999999</v>
      </c>
      <c r="N4268" s="7">
        <f t="shared" si="190"/>
        <v>48.083290977515802</v>
      </c>
    </row>
    <row r="4269" spans="12:14" x14ac:dyDescent="0.25">
      <c r="L4269" s="22">
        <v>4241</v>
      </c>
      <c r="M4269" s="6">
        <f t="shared" si="191"/>
        <v>0.42409999999999998</v>
      </c>
      <c r="N4269" s="7">
        <f t="shared" si="190"/>
        <v>48.085844012762671</v>
      </c>
    </row>
    <row r="4270" spans="12:14" x14ac:dyDescent="0.25">
      <c r="L4270" s="22">
        <v>4242</v>
      </c>
      <c r="M4270" s="6">
        <f t="shared" si="191"/>
        <v>0.42420000000000002</v>
      </c>
      <c r="N4270" s="7">
        <f t="shared" si="190"/>
        <v>48.08839692325116</v>
      </c>
    </row>
    <row r="4271" spans="12:14" x14ac:dyDescent="0.25">
      <c r="L4271" s="22">
        <v>4243</v>
      </c>
      <c r="M4271" s="6">
        <f t="shared" si="191"/>
        <v>0.42430000000000001</v>
      </c>
      <c r="N4271" s="7">
        <f t="shared" si="190"/>
        <v>48.09094970915983</v>
      </c>
    </row>
    <row r="4272" spans="12:14" x14ac:dyDescent="0.25">
      <c r="L4272" s="22">
        <v>4244</v>
      </c>
      <c r="M4272" s="6">
        <f t="shared" si="191"/>
        <v>0.4244</v>
      </c>
      <c r="N4272" s="7">
        <f t="shared" si="190"/>
        <v>48.093502370667174</v>
      </c>
    </row>
    <row r="4273" spans="12:14" x14ac:dyDescent="0.25">
      <c r="L4273" s="22">
        <v>4245</v>
      </c>
      <c r="M4273" s="6">
        <f t="shared" si="191"/>
        <v>0.42449999999999999</v>
      </c>
      <c r="N4273" s="7">
        <f t="shared" si="190"/>
        <v>48.096054907951633</v>
      </c>
    </row>
    <row r="4274" spans="12:14" x14ac:dyDescent="0.25">
      <c r="L4274" s="22">
        <v>4246</v>
      </c>
      <c r="M4274" s="6">
        <f t="shared" si="191"/>
        <v>0.42459999999999998</v>
      </c>
      <c r="N4274" s="7">
        <f t="shared" si="190"/>
        <v>48.098607321191601</v>
      </c>
    </row>
    <row r="4275" spans="12:14" x14ac:dyDescent="0.25">
      <c r="L4275" s="22">
        <v>4247</v>
      </c>
      <c r="M4275" s="6">
        <f t="shared" si="191"/>
        <v>0.42470000000000002</v>
      </c>
      <c r="N4275" s="7">
        <f t="shared" si="190"/>
        <v>48.101159610565389</v>
      </c>
    </row>
    <row r="4276" spans="12:14" x14ac:dyDescent="0.25">
      <c r="L4276" s="22">
        <v>4248</v>
      </c>
      <c r="M4276" s="6">
        <f t="shared" si="191"/>
        <v>0.42480000000000001</v>
      </c>
      <c r="N4276" s="7">
        <f t="shared" si="190"/>
        <v>48.103711776251266</v>
      </c>
    </row>
    <row r="4277" spans="12:14" x14ac:dyDescent="0.25">
      <c r="L4277" s="22">
        <v>4249</v>
      </c>
      <c r="M4277" s="6">
        <f t="shared" si="191"/>
        <v>0.4249</v>
      </c>
      <c r="N4277" s="7">
        <f t="shared" si="190"/>
        <v>48.106263818427443</v>
      </c>
    </row>
    <row r="4278" spans="12:14" x14ac:dyDescent="0.25">
      <c r="L4278" s="22">
        <v>4250</v>
      </c>
      <c r="M4278" s="6">
        <f t="shared" si="191"/>
        <v>0.42499999999999999</v>
      </c>
      <c r="N4278" s="7">
        <f t="shared" si="190"/>
        <v>48.108815737272074</v>
      </c>
    </row>
    <row r="4279" spans="12:14" x14ac:dyDescent="0.25">
      <c r="L4279" s="22">
        <v>4251</v>
      </c>
      <c r="M4279" s="6">
        <f t="shared" si="191"/>
        <v>0.42509999999999998</v>
      </c>
      <c r="N4279" s="7">
        <f t="shared" si="190"/>
        <v>48.111367532963243</v>
      </c>
    </row>
    <row r="4280" spans="12:14" x14ac:dyDescent="0.25">
      <c r="L4280" s="22">
        <v>4252</v>
      </c>
      <c r="M4280" s="6">
        <f t="shared" si="191"/>
        <v>0.42520000000000002</v>
      </c>
      <c r="N4280" s="7">
        <f t="shared" si="190"/>
        <v>48.113919205678997</v>
      </c>
    </row>
    <row r="4281" spans="12:14" x14ac:dyDescent="0.25">
      <c r="L4281" s="22">
        <v>4253</v>
      </c>
      <c r="M4281" s="6">
        <f t="shared" si="191"/>
        <v>0.42530000000000001</v>
      </c>
      <c r="N4281" s="7">
        <f t="shared" si="190"/>
        <v>48.116470755597291</v>
      </c>
    </row>
    <row r="4282" spans="12:14" x14ac:dyDescent="0.25">
      <c r="L4282" s="22">
        <v>4254</v>
      </c>
      <c r="M4282" s="6">
        <f t="shared" si="191"/>
        <v>0.4254</v>
      </c>
      <c r="N4282" s="7">
        <f t="shared" si="190"/>
        <v>48.119022182896067</v>
      </c>
    </row>
    <row r="4283" spans="12:14" x14ac:dyDescent="0.25">
      <c r="L4283" s="22">
        <v>4255</v>
      </c>
      <c r="M4283" s="6">
        <f t="shared" si="191"/>
        <v>0.42549999999999999</v>
      </c>
      <c r="N4283" s="7">
        <f t="shared" si="190"/>
        <v>48.121573487753167</v>
      </c>
    </row>
    <row r="4284" spans="12:14" x14ac:dyDescent="0.25">
      <c r="L4284" s="22">
        <v>4256</v>
      </c>
      <c r="M4284" s="6">
        <f t="shared" si="191"/>
        <v>0.42559999999999998</v>
      </c>
      <c r="N4284" s="7">
        <f t="shared" si="190"/>
        <v>48.124124670346411</v>
      </c>
    </row>
    <row r="4285" spans="12:14" x14ac:dyDescent="0.25">
      <c r="L4285" s="22">
        <v>4257</v>
      </c>
      <c r="M4285" s="6">
        <f t="shared" si="191"/>
        <v>0.42570000000000002</v>
      </c>
      <c r="N4285" s="7">
        <f t="shared" si="190"/>
        <v>48.126675730853535</v>
      </c>
    </row>
    <row r="4286" spans="12:14" x14ac:dyDescent="0.25">
      <c r="L4286" s="22">
        <v>4258</v>
      </c>
      <c r="M4286" s="6">
        <f t="shared" si="191"/>
        <v>0.42580000000000001</v>
      </c>
      <c r="N4286" s="7">
        <f t="shared" si="190"/>
        <v>48.12922666945223</v>
      </c>
    </row>
    <row r="4287" spans="12:14" x14ac:dyDescent="0.25">
      <c r="L4287" s="22">
        <v>4259</v>
      </c>
      <c r="M4287" s="6">
        <f t="shared" si="191"/>
        <v>0.4259</v>
      </c>
      <c r="N4287" s="7">
        <f t="shared" si="190"/>
        <v>48.131777486320125</v>
      </c>
    </row>
    <row r="4288" spans="12:14" x14ac:dyDescent="0.25">
      <c r="L4288" s="22">
        <v>4260</v>
      </c>
      <c r="M4288" s="6">
        <f t="shared" si="191"/>
        <v>0.42599999999999999</v>
      </c>
      <c r="N4288" s="7">
        <f t="shared" si="190"/>
        <v>48.134328181634807</v>
      </c>
    </row>
    <row r="4289" spans="12:14" x14ac:dyDescent="0.25">
      <c r="L4289" s="22">
        <v>4261</v>
      </c>
      <c r="M4289" s="6">
        <f t="shared" si="191"/>
        <v>0.42609999999999998</v>
      </c>
      <c r="N4289" s="7">
        <f t="shared" si="190"/>
        <v>48.136878755573782</v>
      </c>
    </row>
    <row r="4290" spans="12:14" x14ac:dyDescent="0.25">
      <c r="L4290" s="22">
        <v>4262</v>
      </c>
      <c r="M4290" s="6">
        <f t="shared" si="191"/>
        <v>0.42620000000000002</v>
      </c>
      <c r="N4290" s="7">
        <f t="shared" si="190"/>
        <v>48.13942920831451</v>
      </c>
    </row>
    <row r="4291" spans="12:14" x14ac:dyDescent="0.25">
      <c r="L4291" s="22">
        <v>4263</v>
      </c>
      <c r="M4291" s="6">
        <f t="shared" si="191"/>
        <v>0.42630000000000001</v>
      </c>
      <c r="N4291" s="7">
        <f t="shared" si="190"/>
        <v>48.141979540034406</v>
      </c>
    </row>
    <row r="4292" spans="12:14" x14ac:dyDescent="0.25">
      <c r="L4292" s="22">
        <v>4264</v>
      </c>
      <c r="M4292" s="6">
        <f t="shared" si="191"/>
        <v>0.4264</v>
      </c>
      <c r="N4292" s="7">
        <f t="shared" si="190"/>
        <v>48.144529750910806</v>
      </c>
    </row>
    <row r="4293" spans="12:14" x14ac:dyDescent="0.25">
      <c r="L4293" s="22">
        <v>4265</v>
      </c>
      <c r="M4293" s="6">
        <f t="shared" si="191"/>
        <v>0.42649999999999999</v>
      </c>
      <c r="N4293" s="7">
        <f t="shared" si="190"/>
        <v>48.147079841121005</v>
      </c>
    </row>
    <row r="4294" spans="12:14" x14ac:dyDescent="0.25">
      <c r="L4294" s="22">
        <v>4266</v>
      </c>
      <c r="M4294" s="6">
        <f t="shared" si="191"/>
        <v>0.42659999999999998</v>
      </c>
      <c r="N4294" s="7">
        <f t="shared" si="190"/>
        <v>48.149629810842235</v>
      </c>
    </row>
    <row r="4295" spans="12:14" x14ac:dyDescent="0.25">
      <c r="L4295" s="22">
        <v>4267</v>
      </c>
      <c r="M4295" s="6">
        <f t="shared" si="191"/>
        <v>0.42670000000000002</v>
      </c>
      <c r="N4295" s="7">
        <f t="shared" si="190"/>
        <v>48.152179660251683</v>
      </c>
    </row>
    <row r="4296" spans="12:14" x14ac:dyDescent="0.25">
      <c r="L4296" s="22">
        <v>4268</v>
      </c>
      <c r="M4296" s="6">
        <f t="shared" si="191"/>
        <v>0.42680000000000001</v>
      </c>
      <c r="N4296" s="7">
        <f t="shared" si="190"/>
        <v>48.154729389526452</v>
      </c>
    </row>
    <row r="4297" spans="12:14" x14ac:dyDescent="0.25">
      <c r="L4297" s="22">
        <v>4269</v>
      </c>
      <c r="M4297" s="6">
        <f t="shared" si="191"/>
        <v>0.4269</v>
      </c>
      <c r="N4297" s="7">
        <f t="shared" si="190"/>
        <v>48.15727899884363</v>
      </c>
    </row>
    <row r="4298" spans="12:14" x14ac:dyDescent="0.25">
      <c r="L4298" s="22">
        <v>4270</v>
      </c>
      <c r="M4298" s="6">
        <f t="shared" si="191"/>
        <v>0.42699999999999999</v>
      </c>
      <c r="N4298" s="7">
        <f t="shared" si="190"/>
        <v>48.159828488380207</v>
      </c>
    </row>
    <row r="4299" spans="12:14" x14ac:dyDescent="0.25">
      <c r="L4299" s="22">
        <v>4271</v>
      </c>
      <c r="M4299" s="6">
        <f t="shared" si="191"/>
        <v>0.42709999999999998</v>
      </c>
      <c r="N4299" s="7">
        <f t="shared" si="190"/>
        <v>48.162377858313143</v>
      </c>
    </row>
    <row r="4300" spans="12:14" x14ac:dyDescent="0.25">
      <c r="L4300" s="22">
        <v>4272</v>
      </c>
      <c r="M4300" s="6">
        <f t="shared" si="191"/>
        <v>0.42720000000000002</v>
      </c>
      <c r="N4300" s="7">
        <f t="shared" si="190"/>
        <v>48.164927108819327</v>
      </c>
    </row>
    <row r="4301" spans="12:14" x14ac:dyDescent="0.25">
      <c r="L4301" s="22">
        <v>4273</v>
      </c>
      <c r="M4301" s="6">
        <f t="shared" si="191"/>
        <v>0.42730000000000001</v>
      </c>
      <c r="N4301" s="7">
        <f t="shared" si="190"/>
        <v>48.167476240075615</v>
      </c>
    </row>
    <row r="4302" spans="12:14" x14ac:dyDescent="0.25">
      <c r="L4302" s="22">
        <v>4274</v>
      </c>
      <c r="M4302" s="6">
        <f t="shared" si="191"/>
        <v>0.4274</v>
      </c>
      <c r="N4302" s="7">
        <f t="shared" si="190"/>
        <v>48.170025252258782</v>
      </c>
    </row>
    <row r="4303" spans="12:14" x14ac:dyDescent="0.25">
      <c r="L4303" s="22">
        <v>4275</v>
      </c>
      <c r="M4303" s="6">
        <f t="shared" si="191"/>
        <v>0.42749999999999999</v>
      </c>
      <c r="N4303" s="7">
        <f t="shared" si="190"/>
        <v>48.17257414554556</v>
      </c>
    </row>
    <row r="4304" spans="12:14" x14ac:dyDescent="0.25">
      <c r="L4304" s="22">
        <v>4276</v>
      </c>
      <c r="M4304" s="6">
        <f t="shared" si="191"/>
        <v>0.42759999999999998</v>
      </c>
      <c r="N4304" s="7">
        <f t="shared" si="190"/>
        <v>48.175122920112621</v>
      </c>
    </row>
    <row r="4305" spans="12:14" x14ac:dyDescent="0.25">
      <c r="L4305" s="22">
        <v>4277</v>
      </c>
      <c r="M4305" s="6">
        <f t="shared" si="191"/>
        <v>0.42770000000000002</v>
      </c>
      <c r="N4305" s="7">
        <f t="shared" si="190"/>
        <v>48.177671576136582</v>
      </c>
    </row>
    <row r="4306" spans="12:14" x14ac:dyDescent="0.25">
      <c r="L4306" s="22">
        <v>4278</v>
      </c>
      <c r="M4306" s="6">
        <f t="shared" si="191"/>
        <v>0.42780000000000001</v>
      </c>
      <c r="N4306" s="7">
        <f t="shared" si="190"/>
        <v>48.180220113794007</v>
      </c>
    </row>
    <row r="4307" spans="12:14" x14ac:dyDescent="0.25">
      <c r="L4307" s="22">
        <v>4279</v>
      </c>
      <c r="M4307" s="6">
        <f t="shared" si="191"/>
        <v>0.4279</v>
      </c>
      <c r="N4307" s="7">
        <f t="shared" si="190"/>
        <v>48.18276853326141</v>
      </c>
    </row>
    <row r="4308" spans="12:14" x14ac:dyDescent="0.25">
      <c r="L4308" s="22">
        <v>4280</v>
      </c>
      <c r="M4308" s="6">
        <f t="shared" si="191"/>
        <v>0.42799999999999999</v>
      </c>
      <c r="N4308" s="7">
        <f t="shared" si="190"/>
        <v>48.185316834715231</v>
      </c>
    </row>
    <row r="4309" spans="12:14" x14ac:dyDescent="0.25">
      <c r="L4309" s="22">
        <v>4281</v>
      </c>
      <c r="M4309" s="6">
        <f t="shared" si="191"/>
        <v>0.42809999999999998</v>
      </c>
      <c r="N4309" s="7">
        <f t="shared" si="190"/>
        <v>48.18786501833187</v>
      </c>
    </row>
    <row r="4310" spans="12:14" x14ac:dyDescent="0.25">
      <c r="L4310" s="22">
        <v>4282</v>
      </c>
      <c r="M4310" s="6">
        <f t="shared" si="191"/>
        <v>0.42820000000000003</v>
      </c>
      <c r="N4310" s="7">
        <f t="shared" si="190"/>
        <v>48.190413084287677</v>
      </c>
    </row>
    <row r="4311" spans="12:14" x14ac:dyDescent="0.25">
      <c r="L4311" s="22">
        <v>4283</v>
      </c>
      <c r="M4311" s="6">
        <f t="shared" si="191"/>
        <v>0.42830000000000001</v>
      </c>
      <c r="N4311" s="7">
        <f t="shared" si="190"/>
        <v>48.19296103275893</v>
      </c>
    </row>
    <row r="4312" spans="12:14" x14ac:dyDescent="0.25">
      <c r="L4312" s="22">
        <v>4284</v>
      </c>
      <c r="M4312" s="6">
        <f t="shared" si="191"/>
        <v>0.4284</v>
      </c>
      <c r="N4312" s="7">
        <f t="shared" si="190"/>
        <v>48.195508863921866</v>
      </c>
    </row>
    <row r="4313" spans="12:14" x14ac:dyDescent="0.25">
      <c r="L4313" s="22">
        <v>4285</v>
      </c>
      <c r="M4313" s="6">
        <f t="shared" si="191"/>
        <v>0.42849999999999999</v>
      </c>
      <c r="N4313" s="7">
        <f t="shared" si="190"/>
        <v>48.198056577952663</v>
      </c>
    </row>
    <row r="4314" spans="12:14" x14ac:dyDescent="0.25">
      <c r="L4314" s="22">
        <v>4286</v>
      </c>
      <c r="M4314" s="6">
        <f t="shared" si="191"/>
        <v>0.42859999999999998</v>
      </c>
      <c r="N4314" s="7">
        <f t="shared" si="190"/>
        <v>48.200604175027436</v>
      </c>
    </row>
    <row r="4315" spans="12:14" x14ac:dyDescent="0.25">
      <c r="L4315" s="22">
        <v>4287</v>
      </c>
      <c r="M4315" s="6">
        <f t="shared" si="191"/>
        <v>0.42870000000000003</v>
      </c>
      <c r="N4315" s="7">
        <f t="shared" si="190"/>
        <v>48.203151655322259</v>
      </c>
    </row>
    <row r="4316" spans="12:14" x14ac:dyDescent="0.25">
      <c r="L4316" s="22">
        <v>4288</v>
      </c>
      <c r="M4316" s="6">
        <f t="shared" si="191"/>
        <v>0.42880000000000001</v>
      </c>
      <c r="N4316" s="7">
        <f t="shared" si="190"/>
        <v>48.205699019013146</v>
      </c>
    </row>
    <row r="4317" spans="12:14" x14ac:dyDescent="0.25">
      <c r="L4317" s="22">
        <v>4289</v>
      </c>
      <c r="M4317" s="6">
        <f t="shared" si="191"/>
        <v>0.4289</v>
      </c>
      <c r="N4317" s="7">
        <f t="shared" ref="N4317:N4380" si="192">_xlfn.NORM.INV(M4317,$B$4,$E$4)</f>
        <v>48.208246266276049</v>
      </c>
    </row>
    <row r="4318" spans="12:14" x14ac:dyDescent="0.25">
      <c r="L4318" s="22">
        <v>4290</v>
      </c>
      <c r="M4318" s="6">
        <f t="shared" ref="M4318:M4381" si="193">$L4318/(9999+1)</f>
        <v>0.42899999999999999</v>
      </c>
      <c r="N4318" s="7">
        <f t="shared" si="192"/>
        <v>48.210793397286878</v>
      </c>
    </row>
    <row r="4319" spans="12:14" x14ac:dyDescent="0.25">
      <c r="L4319" s="22">
        <v>4291</v>
      </c>
      <c r="M4319" s="6">
        <f t="shared" si="193"/>
        <v>0.42909999999999998</v>
      </c>
      <c r="N4319" s="7">
        <f t="shared" si="192"/>
        <v>48.213340412221484</v>
      </c>
    </row>
    <row r="4320" spans="12:14" x14ac:dyDescent="0.25">
      <c r="L4320" s="22">
        <v>4292</v>
      </c>
      <c r="M4320" s="6">
        <f t="shared" si="193"/>
        <v>0.42920000000000003</v>
      </c>
      <c r="N4320" s="7">
        <f t="shared" si="192"/>
        <v>48.215887311255663</v>
      </c>
    </row>
    <row r="4321" spans="12:14" x14ac:dyDescent="0.25">
      <c r="L4321" s="22">
        <v>4293</v>
      </c>
      <c r="M4321" s="6">
        <f t="shared" si="193"/>
        <v>0.42930000000000001</v>
      </c>
      <c r="N4321" s="7">
        <f t="shared" si="192"/>
        <v>48.218434094565154</v>
      </c>
    </row>
    <row r="4322" spans="12:14" x14ac:dyDescent="0.25">
      <c r="L4322" s="22">
        <v>4294</v>
      </c>
      <c r="M4322" s="6">
        <f t="shared" si="193"/>
        <v>0.4294</v>
      </c>
      <c r="N4322" s="7">
        <f t="shared" si="192"/>
        <v>48.220980762325645</v>
      </c>
    </row>
    <row r="4323" spans="12:14" x14ac:dyDescent="0.25">
      <c r="L4323" s="22">
        <v>4295</v>
      </c>
      <c r="M4323" s="6">
        <f t="shared" si="193"/>
        <v>0.42949999999999999</v>
      </c>
      <c r="N4323" s="7">
        <f t="shared" si="192"/>
        <v>48.223527314712776</v>
      </c>
    </row>
    <row r="4324" spans="12:14" x14ac:dyDescent="0.25">
      <c r="L4324" s="22">
        <v>4296</v>
      </c>
      <c r="M4324" s="6">
        <f t="shared" si="193"/>
        <v>0.42959999999999998</v>
      </c>
      <c r="N4324" s="7">
        <f t="shared" si="192"/>
        <v>48.226073751902121</v>
      </c>
    </row>
    <row r="4325" spans="12:14" x14ac:dyDescent="0.25">
      <c r="L4325" s="22">
        <v>4297</v>
      </c>
      <c r="M4325" s="6">
        <f t="shared" si="193"/>
        <v>0.42970000000000003</v>
      </c>
      <c r="N4325" s="7">
        <f t="shared" si="192"/>
        <v>48.228620074069205</v>
      </c>
    </row>
    <row r="4326" spans="12:14" x14ac:dyDescent="0.25">
      <c r="L4326" s="22">
        <v>4298</v>
      </c>
      <c r="M4326" s="6">
        <f t="shared" si="193"/>
        <v>0.42980000000000002</v>
      </c>
      <c r="N4326" s="7">
        <f t="shared" si="192"/>
        <v>48.231166281389505</v>
      </c>
    </row>
    <row r="4327" spans="12:14" x14ac:dyDescent="0.25">
      <c r="L4327" s="22">
        <v>4299</v>
      </c>
      <c r="M4327" s="6">
        <f t="shared" si="193"/>
        <v>0.4299</v>
      </c>
      <c r="N4327" s="7">
        <f t="shared" si="192"/>
        <v>48.233712374038447</v>
      </c>
    </row>
    <row r="4328" spans="12:14" x14ac:dyDescent="0.25">
      <c r="L4328" s="22">
        <v>4300</v>
      </c>
      <c r="M4328" s="6">
        <f t="shared" si="193"/>
        <v>0.43</v>
      </c>
      <c r="N4328" s="7">
        <f t="shared" si="192"/>
        <v>48.236258352191385</v>
      </c>
    </row>
    <row r="4329" spans="12:14" x14ac:dyDescent="0.25">
      <c r="L4329" s="22">
        <v>4301</v>
      </c>
      <c r="M4329" s="6">
        <f t="shared" si="193"/>
        <v>0.43009999999999998</v>
      </c>
      <c r="N4329" s="7">
        <f t="shared" si="192"/>
        <v>48.238804216023638</v>
      </c>
    </row>
    <row r="4330" spans="12:14" x14ac:dyDescent="0.25">
      <c r="L4330" s="22">
        <v>4302</v>
      </c>
      <c r="M4330" s="6">
        <f t="shared" si="193"/>
        <v>0.43020000000000003</v>
      </c>
      <c r="N4330" s="7">
        <f t="shared" si="192"/>
        <v>48.241349965710469</v>
      </c>
    </row>
    <row r="4331" spans="12:14" x14ac:dyDescent="0.25">
      <c r="L4331" s="22">
        <v>4303</v>
      </c>
      <c r="M4331" s="6">
        <f t="shared" si="193"/>
        <v>0.43030000000000002</v>
      </c>
      <c r="N4331" s="7">
        <f t="shared" si="192"/>
        <v>48.243895601427077</v>
      </c>
    </row>
    <row r="4332" spans="12:14" x14ac:dyDescent="0.25">
      <c r="L4332" s="22">
        <v>4304</v>
      </c>
      <c r="M4332" s="6">
        <f t="shared" si="193"/>
        <v>0.4304</v>
      </c>
      <c r="N4332" s="7">
        <f t="shared" si="192"/>
        <v>48.246441123348617</v>
      </c>
    </row>
    <row r="4333" spans="12:14" x14ac:dyDescent="0.25">
      <c r="L4333" s="22">
        <v>4305</v>
      </c>
      <c r="M4333" s="6">
        <f t="shared" si="193"/>
        <v>0.43049999999999999</v>
      </c>
      <c r="N4333" s="7">
        <f t="shared" si="192"/>
        <v>48.248986531650189</v>
      </c>
    </row>
    <row r="4334" spans="12:14" x14ac:dyDescent="0.25">
      <c r="L4334" s="22">
        <v>4306</v>
      </c>
      <c r="M4334" s="6">
        <f t="shared" si="193"/>
        <v>0.43059999999999998</v>
      </c>
      <c r="N4334" s="7">
        <f t="shared" si="192"/>
        <v>48.251531826506842</v>
      </c>
    </row>
    <row r="4335" spans="12:14" x14ac:dyDescent="0.25">
      <c r="L4335" s="22">
        <v>4307</v>
      </c>
      <c r="M4335" s="6">
        <f t="shared" si="193"/>
        <v>0.43070000000000003</v>
      </c>
      <c r="N4335" s="7">
        <f t="shared" si="192"/>
        <v>48.254077008093574</v>
      </c>
    </row>
    <row r="4336" spans="12:14" x14ac:dyDescent="0.25">
      <c r="L4336" s="22">
        <v>4308</v>
      </c>
      <c r="M4336" s="6">
        <f t="shared" si="193"/>
        <v>0.43080000000000002</v>
      </c>
      <c r="N4336" s="7">
        <f t="shared" si="192"/>
        <v>48.256622076585323</v>
      </c>
    </row>
    <row r="4337" spans="12:14" x14ac:dyDescent="0.25">
      <c r="L4337" s="22">
        <v>4309</v>
      </c>
      <c r="M4337" s="6">
        <f t="shared" si="193"/>
        <v>0.43090000000000001</v>
      </c>
      <c r="N4337" s="7">
        <f t="shared" si="192"/>
        <v>48.259167032156981</v>
      </c>
    </row>
    <row r="4338" spans="12:14" x14ac:dyDescent="0.25">
      <c r="L4338" s="22">
        <v>4310</v>
      </c>
      <c r="M4338" s="6">
        <f t="shared" si="193"/>
        <v>0.43099999999999999</v>
      </c>
      <c r="N4338" s="7">
        <f t="shared" si="192"/>
        <v>48.261711874983376</v>
      </c>
    </row>
    <row r="4339" spans="12:14" x14ac:dyDescent="0.25">
      <c r="L4339" s="22">
        <v>4311</v>
      </c>
      <c r="M4339" s="6">
        <f t="shared" si="193"/>
        <v>0.43109999999999998</v>
      </c>
      <c r="N4339" s="7">
        <f t="shared" si="192"/>
        <v>48.264256605239304</v>
      </c>
    </row>
    <row r="4340" spans="12:14" x14ac:dyDescent="0.25">
      <c r="L4340" s="22">
        <v>4312</v>
      </c>
      <c r="M4340" s="6">
        <f t="shared" si="193"/>
        <v>0.43120000000000003</v>
      </c>
      <c r="N4340" s="7">
        <f t="shared" si="192"/>
        <v>48.266801223099485</v>
      </c>
    </row>
    <row r="4341" spans="12:14" x14ac:dyDescent="0.25">
      <c r="L4341" s="22">
        <v>4313</v>
      </c>
      <c r="M4341" s="6">
        <f t="shared" si="193"/>
        <v>0.43130000000000002</v>
      </c>
      <c r="N4341" s="7">
        <f t="shared" si="192"/>
        <v>48.269345728738614</v>
      </c>
    </row>
    <row r="4342" spans="12:14" x14ac:dyDescent="0.25">
      <c r="L4342" s="22">
        <v>4314</v>
      </c>
      <c r="M4342" s="6">
        <f t="shared" si="193"/>
        <v>0.43140000000000001</v>
      </c>
      <c r="N4342" s="7">
        <f t="shared" si="192"/>
        <v>48.2718901223313</v>
      </c>
    </row>
    <row r="4343" spans="12:14" x14ac:dyDescent="0.25">
      <c r="L4343" s="22">
        <v>4315</v>
      </c>
      <c r="M4343" s="6">
        <f t="shared" si="193"/>
        <v>0.43149999999999999</v>
      </c>
      <c r="N4343" s="7">
        <f t="shared" si="192"/>
        <v>48.274434404052137</v>
      </c>
    </row>
    <row r="4344" spans="12:14" x14ac:dyDescent="0.25">
      <c r="L4344" s="22">
        <v>4316</v>
      </c>
      <c r="M4344" s="6">
        <f t="shared" si="193"/>
        <v>0.43159999999999998</v>
      </c>
      <c r="N4344" s="7">
        <f t="shared" si="192"/>
        <v>48.276978574075635</v>
      </c>
    </row>
    <row r="4345" spans="12:14" x14ac:dyDescent="0.25">
      <c r="L4345" s="22">
        <v>4317</v>
      </c>
      <c r="M4345" s="6">
        <f t="shared" si="193"/>
        <v>0.43169999999999997</v>
      </c>
      <c r="N4345" s="7">
        <f t="shared" si="192"/>
        <v>48.279522632576267</v>
      </c>
    </row>
    <row r="4346" spans="12:14" x14ac:dyDescent="0.25">
      <c r="L4346" s="22">
        <v>4318</v>
      </c>
      <c r="M4346" s="6">
        <f t="shared" si="193"/>
        <v>0.43180000000000002</v>
      </c>
      <c r="N4346" s="7">
        <f t="shared" si="192"/>
        <v>48.282066579728458</v>
      </c>
    </row>
    <row r="4347" spans="12:14" x14ac:dyDescent="0.25">
      <c r="L4347" s="22">
        <v>4319</v>
      </c>
      <c r="M4347" s="6">
        <f t="shared" si="193"/>
        <v>0.43190000000000001</v>
      </c>
      <c r="N4347" s="7">
        <f t="shared" si="192"/>
        <v>48.284610415706574</v>
      </c>
    </row>
    <row r="4348" spans="12:14" x14ac:dyDescent="0.25">
      <c r="L4348" s="22">
        <v>4320</v>
      </c>
      <c r="M4348" s="6">
        <f t="shared" si="193"/>
        <v>0.432</v>
      </c>
      <c r="N4348" s="7">
        <f t="shared" si="192"/>
        <v>48.287154140684933</v>
      </c>
    </row>
    <row r="4349" spans="12:14" x14ac:dyDescent="0.25">
      <c r="L4349" s="22">
        <v>4321</v>
      </c>
      <c r="M4349" s="6">
        <f t="shared" si="193"/>
        <v>0.43209999999999998</v>
      </c>
      <c r="N4349" s="7">
        <f t="shared" si="192"/>
        <v>48.289697754837796</v>
      </c>
    </row>
    <row r="4350" spans="12:14" x14ac:dyDescent="0.25">
      <c r="L4350" s="22">
        <v>4322</v>
      </c>
      <c r="M4350" s="6">
        <f t="shared" si="193"/>
        <v>0.43219999999999997</v>
      </c>
      <c r="N4350" s="7">
        <f t="shared" si="192"/>
        <v>48.292241258339381</v>
      </c>
    </row>
    <row r="4351" spans="12:14" x14ac:dyDescent="0.25">
      <c r="L4351" s="22">
        <v>4323</v>
      </c>
      <c r="M4351" s="6">
        <f t="shared" si="193"/>
        <v>0.43230000000000002</v>
      </c>
      <c r="N4351" s="7">
        <f t="shared" si="192"/>
        <v>48.294784651363841</v>
      </c>
    </row>
    <row r="4352" spans="12:14" x14ac:dyDescent="0.25">
      <c r="L4352" s="22">
        <v>4324</v>
      </c>
      <c r="M4352" s="6">
        <f t="shared" si="193"/>
        <v>0.43240000000000001</v>
      </c>
      <c r="N4352" s="7">
        <f t="shared" si="192"/>
        <v>48.297327934085303</v>
      </c>
    </row>
    <row r="4353" spans="12:14" x14ac:dyDescent="0.25">
      <c r="L4353" s="22">
        <v>4325</v>
      </c>
      <c r="M4353" s="6">
        <f t="shared" si="193"/>
        <v>0.4325</v>
      </c>
      <c r="N4353" s="7">
        <f t="shared" si="192"/>
        <v>48.299871106677806</v>
      </c>
    </row>
    <row r="4354" spans="12:14" x14ac:dyDescent="0.25">
      <c r="L4354" s="22">
        <v>4326</v>
      </c>
      <c r="M4354" s="6">
        <f t="shared" si="193"/>
        <v>0.43259999999999998</v>
      </c>
      <c r="N4354" s="7">
        <f t="shared" si="192"/>
        <v>48.302414169315369</v>
      </c>
    </row>
    <row r="4355" spans="12:14" x14ac:dyDescent="0.25">
      <c r="L4355" s="22">
        <v>4327</v>
      </c>
      <c r="M4355" s="6">
        <f t="shared" si="193"/>
        <v>0.43269999999999997</v>
      </c>
      <c r="N4355" s="7">
        <f t="shared" si="192"/>
        <v>48.304957122171956</v>
      </c>
    </row>
    <row r="4356" spans="12:14" x14ac:dyDescent="0.25">
      <c r="L4356" s="22">
        <v>4328</v>
      </c>
      <c r="M4356" s="6">
        <f t="shared" si="193"/>
        <v>0.43280000000000002</v>
      </c>
      <c r="N4356" s="7">
        <f t="shared" si="192"/>
        <v>48.307499965421464</v>
      </c>
    </row>
    <row r="4357" spans="12:14" x14ac:dyDescent="0.25">
      <c r="L4357" s="22">
        <v>4329</v>
      </c>
      <c r="M4357" s="6">
        <f t="shared" si="193"/>
        <v>0.43290000000000001</v>
      </c>
      <c r="N4357" s="7">
        <f t="shared" si="192"/>
        <v>48.310042699237748</v>
      </c>
    </row>
    <row r="4358" spans="12:14" x14ac:dyDescent="0.25">
      <c r="L4358" s="22">
        <v>4330</v>
      </c>
      <c r="M4358" s="6">
        <f t="shared" si="193"/>
        <v>0.433</v>
      </c>
      <c r="N4358" s="7">
        <f t="shared" si="192"/>
        <v>48.312585323794622</v>
      </c>
    </row>
    <row r="4359" spans="12:14" x14ac:dyDescent="0.25">
      <c r="L4359" s="22">
        <v>4331</v>
      </c>
      <c r="M4359" s="6">
        <f t="shared" si="193"/>
        <v>0.43309999999999998</v>
      </c>
      <c r="N4359" s="7">
        <f t="shared" si="192"/>
        <v>48.315127839265827</v>
      </c>
    </row>
    <row r="4360" spans="12:14" x14ac:dyDescent="0.25">
      <c r="L4360" s="22">
        <v>4332</v>
      </c>
      <c r="M4360" s="6">
        <f t="shared" si="193"/>
        <v>0.43319999999999997</v>
      </c>
      <c r="N4360" s="7">
        <f t="shared" si="192"/>
        <v>48.317670245825077</v>
      </c>
    </row>
    <row r="4361" spans="12:14" x14ac:dyDescent="0.25">
      <c r="L4361" s="22">
        <v>4333</v>
      </c>
      <c r="M4361" s="6">
        <f t="shared" si="193"/>
        <v>0.43330000000000002</v>
      </c>
      <c r="N4361" s="7">
        <f t="shared" si="192"/>
        <v>48.320212543646022</v>
      </c>
    </row>
    <row r="4362" spans="12:14" x14ac:dyDescent="0.25">
      <c r="L4362" s="22">
        <v>4334</v>
      </c>
      <c r="M4362" s="6">
        <f t="shared" si="193"/>
        <v>0.43340000000000001</v>
      </c>
      <c r="N4362" s="7">
        <f t="shared" si="192"/>
        <v>48.322754732902268</v>
      </c>
    </row>
    <row r="4363" spans="12:14" x14ac:dyDescent="0.25">
      <c r="L4363" s="22">
        <v>4335</v>
      </c>
      <c r="M4363" s="6">
        <f t="shared" si="193"/>
        <v>0.4335</v>
      </c>
      <c r="N4363" s="7">
        <f t="shared" si="192"/>
        <v>48.325296813767359</v>
      </c>
    </row>
    <row r="4364" spans="12:14" x14ac:dyDescent="0.25">
      <c r="L4364" s="22">
        <v>4336</v>
      </c>
      <c r="M4364" s="6">
        <f t="shared" si="193"/>
        <v>0.43359999999999999</v>
      </c>
      <c r="N4364" s="7">
        <f t="shared" si="192"/>
        <v>48.327838786414809</v>
      </c>
    </row>
    <row r="4365" spans="12:14" x14ac:dyDescent="0.25">
      <c r="L4365" s="22">
        <v>4337</v>
      </c>
      <c r="M4365" s="6">
        <f t="shared" si="193"/>
        <v>0.43369999999999997</v>
      </c>
      <c r="N4365" s="7">
        <f t="shared" si="192"/>
        <v>48.330380651018061</v>
      </c>
    </row>
    <row r="4366" spans="12:14" x14ac:dyDescent="0.25">
      <c r="L4366" s="22">
        <v>4338</v>
      </c>
      <c r="M4366" s="6">
        <f t="shared" si="193"/>
        <v>0.43380000000000002</v>
      </c>
      <c r="N4366" s="7">
        <f t="shared" si="192"/>
        <v>48.332922407750516</v>
      </c>
    </row>
    <row r="4367" spans="12:14" x14ac:dyDescent="0.25">
      <c r="L4367" s="22">
        <v>4339</v>
      </c>
      <c r="M4367" s="6">
        <f t="shared" si="193"/>
        <v>0.43390000000000001</v>
      </c>
      <c r="N4367" s="7">
        <f t="shared" si="192"/>
        <v>48.335464056785533</v>
      </c>
    </row>
    <row r="4368" spans="12:14" x14ac:dyDescent="0.25">
      <c r="L4368" s="22">
        <v>4340</v>
      </c>
      <c r="M4368" s="6">
        <f t="shared" si="193"/>
        <v>0.434</v>
      </c>
      <c r="N4368" s="7">
        <f t="shared" si="192"/>
        <v>48.338005598296412</v>
      </c>
    </row>
    <row r="4369" spans="12:14" x14ac:dyDescent="0.25">
      <c r="L4369" s="22">
        <v>4341</v>
      </c>
      <c r="M4369" s="6">
        <f t="shared" si="193"/>
        <v>0.43409999999999999</v>
      </c>
      <c r="N4369" s="7">
        <f t="shared" si="192"/>
        <v>48.340547032456399</v>
      </c>
    </row>
    <row r="4370" spans="12:14" x14ac:dyDescent="0.25">
      <c r="L4370" s="22">
        <v>4342</v>
      </c>
      <c r="M4370" s="6">
        <f t="shared" si="193"/>
        <v>0.43419999999999997</v>
      </c>
      <c r="N4370" s="7">
        <f t="shared" si="192"/>
        <v>48.34308835943871</v>
      </c>
    </row>
    <row r="4371" spans="12:14" x14ac:dyDescent="0.25">
      <c r="L4371" s="22">
        <v>4343</v>
      </c>
      <c r="M4371" s="6">
        <f t="shared" si="193"/>
        <v>0.43430000000000002</v>
      </c>
      <c r="N4371" s="7">
        <f t="shared" si="192"/>
        <v>48.345629579416489</v>
      </c>
    </row>
    <row r="4372" spans="12:14" x14ac:dyDescent="0.25">
      <c r="L4372" s="22">
        <v>4344</v>
      </c>
      <c r="M4372" s="6">
        <f t="shared" si="193"/>
        <v>0.43440000000000001</v>
      </c>
      <c r="N4372" s="7">
        <f t="shared" si="192"/>
        <v>48.348170692562839</v>
      </c>
    </row>
    <row r="4373" spans="12:14" x14ac:dyDescent="0.25">
      <c r="L4373" s="22">
        <v>4345</v>
      </c>
      <c r="M4373" s="6">
        <f t="shared" si="193"/>
        <v>0.4345</v>
      </c>
      <c r="N4373" s="7">
        <f t="shared" si="192"/>
        <v>48.350711699050819</v>
      </c>
    </row>
    <row r="4374" spans="12:14" x14ac:dyDescent="0.25">
      <c r="L4374" s="22">
        <v>4346</v>
      </c>
      <c r="M4374" s="6">
        <f t="shared" si="193"/>
        <v>0.43459999999999999</v>
      </c>
      <c r="N4374" s="7">
        <f t="shared" si="192"/>
        <v>48.353252599053434</v>
      </c>
    </row>
    <row r="4375" spans="12:14" x14ac:dyDescent="0.25">
      <c r="L4375" s="22">
        <v>4347</v>
      </c>
      <c r="M4375" s="6">
        <f t="shared" si="193"/>
        <v>0.43469999999999998</v>
      </c>
      <c r="N4375" s="7">
        <f t="shared" si="192"/>
        <v>48.355793392743635</v>
      </c>
    </row>
    <row r="4376" spans="12:14" x14ac:dyDescent="0.25">
      <c r="L4376" s="22">
        <v>4348</v>
      </c>
      <c r="M4376" s="6">
        <f t="shared" si="193"/>
        <v>0.43480000000000002</v>
      </c>
      <c r="N4376" s="7">
        <f t="shared" si="192"/>
        <v>48.358334080294327</v>
      </c>
    </row>
    <row r="4377" spans="12:14" x14ac:dyDescent="0.25">
      <c r="L4377" s="22">
        <v>4349</v>
      </c>
      <c r="M4377" s="6">
        <f t="shared" si="193"/>
        <v>0.43490000000000001</v>
      </c>
      <c r="N4377" s="7">
        <f t="shared" si="192"/>
        <v>48.360874661878377</v>
      </c>
    </row>
    <row r="4378" spans="12:14" x14ac:dyDescent="0.25">
      <c r="L4378" s="22">
        <v>4350</v>
      </c>
      <c r="M4378" s="6">
        <f t="shared" si="193"/>
        <v>0.435</v>
      </c>
      <c r="N4378" s="7">
        <f t="shared" si="192"/>
        <v>48.363415137668589</v>
      </c>
    </row>
    <row r="4379" spans="12:14" x14ac:dyDescent="0.25">
      <c r="L4379" s="22">
        <v>4351</v>
      </c>
      <c r="M4379" s="6">
        <f t="shared" si="193"/>
        <v>0.43509999999999999</v>
      </c>
      <c r="N4379" s="7">
        <f t="shared" si="192"/>
        <v>48.365955507837718</v>
      </c>
    </row>
    <row r="4380" spans="12:14" x14ac:dyDescent="0.25">
      <c r="L4380" s="22">
        <v>4352</v>
      </c>
      <c r="M4380" s="6">
        <f t="shared" si="193"/>
        <v>0.43519999999999998</v>
      </c>
      <c r="N4380" s="7">
        <f t="shared" si="192"/>
        <v>48.368495772558475</v>
      </c>
    </row>
    <row r="4381" spans="12:14" x14ac:dyDescent="0.25">
      <c r="L4381" s="22">
        <v>4353</v>
      </c>
      <c r="M4381" s="6">
        <f t="shared" si="193"/>
        <v>0.43530000000000002</v>
      </c>
      <c r="N4381" s="7">
        <f t="shared" ref="N4381:N4444" si="194">_xlfn.NORM.INV(M4381,$B$4,$E$4)</f>
        <v>48.371035932003529</v>
      </c>
    </row>
    <row r="4382" spans="12:14" x14ac:dyDescent="0.25">
      <c r="L4382" s="22">
        <v>4354</v>
      </c>
      <c r="M4382" s="6">
        <f t="shared" ref="M4382:M4445" si="195">$L4382/(9999+1)</f>
        <v>0.43540000000000001</v>
      </c>
      <c r="N4382" s="7">
        <f t="shared" si="194"/>
        <v>48.373575986345493</v>
      </c>
    </row>
    <row r="4383" spans="12:14" x14ac:dyDescent="0.25">
      <c r="L4383" s="22">
        <v>4355</v>
      </c>
      <c r="M4383" s="6">
        <f t="shared" si="195"/>
        <v>0.4355</v>
      </c>
      <c r="N4383" s="7">
        <f t="shared" si="194"/>
        <v>48.376115935756928</v>
      </c>
    </row>
    <row r="4384" spans="12:14" x14ac:dyDescent="0.25">
      <c r="L4384" s="22">
        <v>4356</v>
      </c>
      <c r="M4384" s="6">
        <f t="shared" si="195"/>
        <v>0.43559999999999999</v>
      </c>
      <c r="N4384" s="7">
        <f t="shared" si="194"/>
        <v>48.378655780410348</v>
      </c>
    </row>
    <row r="4385" spans="12:14" x14ac:dyDescent="0.25">
      <c r="L4385" s="22">
        <v>4357</v>
      </c>
      <c r="M4385" s="6">
        <f t="shared" si="195"/>
        <v>0.43569999999999998</v>
      </c>
      <c r="N4385" s="7">
        <f t="shared" si="194"/>
        <v>48.381195520478222</v>
      </c>
    </row>
    <row r="4386" spans="12:14" x14ac:dyDescent="0.25">
      <c r="L4386" s="22">
        <v>4358</v>
      </c>
      <c r="M4386" s="6">
        <f t="shared" si="195"/>
        <v>0.43580000000000002</v>
      </c>
      <c r="N4386" s="7">
        <f t="shared" si="194"/>
        <v>48.383735156132978</v>
      </c>
    </row>
    <row r="4387" spans="12:14" x14ac:dyDescent="0.25">
      <c r="L4387" s="22">
        <v>4359</v>
      </c>
      <c r="M4387" s="6">
        <f t="shared" si="195"/>
        <v>0.43590000000000001</v>
      </c>
      <c r="N4387" s="7">
        <f t="shared" si="194"/>
        <v>48.386274687546972</v>
      </c>
    </row>
    <row r="4388" spans="12:14" x14ac:dyDescent="0.25">
      <c r="L4388" s="22">
        <v>4360</v>
      </c>
      <c r="M4388" s="6">
        <f t="shared" si="195"/>
        <v>0.436</v>
      </c>
      <c r="N4388" s="7">
        <f t="shared" si="194"/>
        <v>48.388814114892547</v>
      </c>
    </row>
    <row r="4389" spans="12:14" x14ac:dyDescent="0.25">
      <c r="L4389" s="22">
        <v>4361</v>
      </c>
      <c r="M4389" s="6">
        <f t="shared" si="195"/>
        <v>0.43609999999999999</v>
      </c>
      <c r="N4389" s="7">
        <f t="shared" si="194"/>
        <v>48.391353438341959</v>
      </c>
    </row>
    <row r="4390" spans="12:14" x14ac:dyDescent="0.25">
      <c r="L4390" s="22">
        <v>4362</v>
      </c>
      <c r="M4390" s="6">
        <f t="shared" si="195"/>
        <v>0.43619999999999998</v>
      </c>
      <c r="N4390" s="7">
        <f t="shared" si="194"/>
        <v>48.39389265806745</v>
      </c>
    </row>
    <row r="4391" spans="12:14" x14ac:dyDescent="0.25">
      <c r="L4391" s="22">
        <v>4363</v>
      </c>
      <c r="M4391" s="6">
        <f t="shared" si="195"/>
        <v>0.43630000000000002</v>
      </c>
      <c r="N4391" s="7">
        <f t="shared" si="194"/>
        <v>48.396431774241194</v>
      </c>
    </row>
    <row r="4392" spans="12:14" x14ac:dyDescent="0.25">
      <c r="L4392" s="22">
        <v>4364</v>
      </c>
      <c r="M4392" s="6">
        <f t="shared" si="195"/>
        <v>0.43640000000000001</v>
      </c>
      <c r="N4392" s="7">
        <f t="shared" si="194"/>
        <v>48.398970787035324</v>
      </c>
    </row>
    <row r="4393" spans="12:14" x14ac:dyDescent="0.25">
      <c r="L4393" s="22">
        <v>4365</v>
      </c>
      <c r="M4393" s="6">
        <f t="shared" si="195"/>
        <v>0.4365</v>
      </c>
      <c r="N4393" s="7">
        <f t="shared" si="194"/>
        <v>48.401509696621922</v>
      </c>
    </row>
    <row r="4394" spans="12:14" x14ac:dyDescent="0.25">
      <c r="L4394" s="22">
        <v>4366</v>
      </c>
      <c r="M4394" s="6">
        <f t="shared" si="195"/>
        <v>0.43659999999999999</v>
      </c>
      <c r="N4394" s="7">
        <f t="shared" si="194"/>
        <v>48.404048503173023</v>
      </c>
    </row>
    <row r="4395" spans="12:14" x14ac:dyDescent="0.25">
      <c r="L4395" s="22">
        <v>4367</v>
      </c>
      <c r="M4395" s="6">
        <f t="shared" si="195"/>
        <v>0.43669999999999998</v>
      </c>
      <c r="N4395" s="7">
        <f t="shared" si="194"/>
        <v>48.406587206860621</v>
      </c>
    </row>
    <row r="4396" spans="12:14" x14ac:dyDescent="0.25">
      <c r="L4396" s="22">
        <v>4368</v>
      </c>
      <c r="M4396" s="6">
        <f t="shared" si="195"/>
        <v>0.43680000000000002</v>
      </c>
      <c r="N4396" s="7">
        <f t="shared" si="194"/>
        <v>48.409125807856661</v>
      </c>
    </row>
    <row r="4397" spans="12:14" x14ac:dyDescent="0.25">
      <c r="L4397" s="22">
        <v>4369</v>
      </c>
      <c r="M4397" s="6">
        <f t="shared" si="195"/>
        <v>0.43690000000000001</v>
      </c>
      <c r="N4397" s="7">
        <f t="shared" si="194"/>
        <v>48.411664306333023</v>
      </c>
    </row>
    <row r="4398" spans="12:14" x14ac:dyDescent="0.25">
      <c r="L4398" s="22">
        <v>4370</v>
      </c>
      <c r="M4398" s="6">
        <f t="shared" si="195"/>
        <v>0.437</v>
      </c>
      <c r="N4398" s="7">
        <f t="shared" si="194"/>
        <v>48.414202702461566</v>
      </c>
    </row>
    <row r="4399" spans="12:14" x14ac:dyDescent="0.25">
      <c r="L4399" s="22">
        <v>4371</v>
      </c>
      <c r="M4399" s="6">
        <f t="shared" si="195"/>
        <v>0.43709999999999999</v>
      </c>
      <c r="N4399" s="7">
        <f t="shared" si="194"/>
        <v>48.416740996414084</v>
      </c>
    </row>
    <row r="4400" spans="12:14" x14ac:dyDescent="0.25">
      <c r="L4400" s="22">
        <v>4372</v>
      </c>
      <c r="M4400" s="6">
        <f t="shared" si="195"/>
        <v>0.43719999999999998</v>
      </c>
      <c r="N4400" s="7">
        <f t="shared" si="194"/>
        <v>48.419279188362331</v>
      </c>
    </row>
    <row r="4401" spans="12:14" x14ac:dyDescent="0.25">
      <c r="L4401" s="22">
        <v>4373</v>
      </c>
      <c r="M4401" s="6">
        <f t="shared" si="195"/>
        <v>0.43730000000000002</v>
      </c>
      <c r="N4401" s="7">
        <f t="shared" si="194"/>
        <v>48.421817278478024</v>
      </c>
    </row>
    <row r="4402" spans="12:14" x14ac:dyDescent="0.25">
      <c r="L4402" s="22">
        <v>4374</v>
      </c>
      <c r="M4402" s="6">
        <f t="shared" si="195"/>
        <v>0.43740000000000001</v>
      </c>
      <c r="N4402" s="7">
        <f t="shared" si="194"/>
        <v>48.424355266932807</v>
      </c>
    </row>
    <row r="4403" spans="12:14" x14ac:dyDescent="0.25">
      <c r="L4403" s="22">
        <v>4375</v>
      </c>
      <c r="M4403" s="6">
        <f t="shared" si="195"/>
        <v>0.4375</v>
      </c>
      <c r="N4403" s="7">
        <f t="shared" si="194"/>
        <v>48.426893153898291</v>
      </c>
    </row>
    <row r="4404" spans="12:14" x14ac:dyDescent="0.25">
      <c r="L4404" s="22">
        <v>4376</v>
      </c>
      <c r="M4404" s="6">
        <f t="shared" si="195"/>
        <v>0.43759999999999999</v>
      </c>
      <c r="N4404" s="7">
        <f t="shared" si="194"/>
        <v>48.429430939546052</v>
      </c>
    </row>
    <row r="4405" spans="12:14" x14ac:dyDescent="0.25">
      <c r="L4405" s="22">
        <v>4377</v>
      </c>
      <c r="M4405" s="6">
        <f t="shared" si="195"/>
        <v>0.43769999999999998</v>
      </c>
      <c r="N4405" s="7">
        <f t="shared" si="194"/>
        <v>48.431968624047606</v>
      </c>
    </row>
    <row r="4406" spans="12:14" x14ac:dyDescent="0.25">
      <c r="L4406" s="22">
        <v>4378</v>
      </c>
      <c r="M4406" s="6">
        <f t="shared" si="195"/>
        <v>0.43780000000000002</v>
      </c>
      <c r="N4406" s="7">
        <f t="shared" si="194"/>
        <v>48.434506207574422</v>
      </c>
    </row>
    <row r="4407" spans="12:14" x14ac:dyDescent="0.25">
      <c r="L4407" s="22">
        <v>4379</v>
      </c>
      <c r="M4407" s="6">
        <f t="shared" si="195"/>
        <v>0.43790000000000001</v>
      </c>
      <c r="N4407" s="7">
        <f t="shared" si="194"/>
        <v>48.437043690297926</v>
      </c>
    </row>
    <row r="4408" spans="12:14" x14ac:dyDescent="0.25">
      <c r="L4408" s="22">
        <v>4380</v>
      </c>
      <c r="M4408" s="6">
        <f t="shared" si="195"/>
        <v>0.438</v>
      </c>
      <c r="N4408" s="7">
        <f t="shared" si="194"/>
        <v>48.439581072389501</v>
      </c>
    </row>
    <row r="4409" spans="12:14" x14ac:dyDescent="0.25">
      <c r="L4409" s="22">
        <v>4381</v>
      </c>
      <c r="M4409" s="6">
        <f t="shared" si="195"/>
        <v>0.43809999999999999</v>
      </c>
      <c r="N4409" s="7">
        <f t="shared" si="194"/>
        <v>48.442118354020472</v>
      </c>
    </row>
    <row r="4410" spans="12:14" x14ac:dyDescent="0.25">
      <c r="L4410" s="22">
        <v>4382</v>
      </c>
      <c r="M4410" s="6">
        <f t="shared" si="195"/>
        <v>0.43819999999999998</v>
      </c>
      <c r="N4410" s="7">
        <f t="shared" si="194"/>
        <v>48.444655535362138</v>
      </c>
    </row>
    <row r="4411" spans="12:14" x14ac:dyDescent="0.25">
      <c r="L4411" s="22">
        <v>4383</v>
      </c>
      <c r="M4411" s="6">
        <f t="shared" si="195"/>
        <v>0.43830000000000002</v>
      </c>
      <c r="N4411" s="7">
        <f t="shared" si="194"/>
        <v>48.447192616585731</v>
      </c>
    </row>
    <row r="4412" spans="12:14" x14ac:dyDescent="0.25">
      <c r="L4412" s="22">
        <v>4384</v>
      </c>
      <c r="M4412" s="6">
        <f t="shared" si="195"/>
        <v>0.43840000000000001</v>
      </c>
      <c r="N4412" s="7">
        <f t="shared" si="194"/>
        <v>48.449729597862444</v>
      </c>
    </row>
    <row r="4413" spans="12:14" x14ac:dyDescent="0.25">
      <c r="L4413" s="22">
        <v>4385</v>
      </c>
      <c r="M4413" s="6">
        <f t="shared" si="195"/>
        <v>0.4385</v>
      </c>
      <c r="N4413" s="7">
        <f t="shared" si="194"/>
        <v>48.452266479363431</v>
      </c>
    </row>
    <row r="4414" spans="12:14" x14ac:dyDescent="0.25">
      <c r="L4414" s="22">
        <v>4386</v>
      </c>
      <c r="M4414" s="6">
        <f t="shared" si="195"/>
        <v>0.43859999999999999</v>
      </c>
      <c r="N4414" s="7">
        <f t="shared" si="194"/>
        <v>48.454803261259791</v>
      </c>
    </row>
    <row r="4415" spans="12:14" x14ac:dyDescent="0.25">
      <c r="L4415" s="22">
        <v>4387</v>
      </c>
      <c r="M4415" s="6">
        <f t="shared" si="195"/>
        <v>0.43869999999999998</v>
      </c>
      <c r="N4415" s="7">
        <f t="shared" si="194"/>
        <v>48.45733994372258</v>
      </c>
    </row>
    <row r="4416" spans="12:14" x14ac:dyDescent="0.25">
      <c r="L4416" s="22">
        <v>4388</v>
      </c>
      <c r="M4416" s="6">
        <f t="shared" si="195"/>
        <v>0.43880000000000002</v>
      </c>
      <c r="N4416" s="7">
        <f t="shared" si="194"/>
        <v>48.459876526922812</v>
      </c>
    </row>
    <row r="4417" spans="12:14" x14ac:dyDescent="0.25">
      <c r="L4417" s="22">
        <v>4389</v>
      </c>
      <c r="M4417" s="6">
        <f t="shared" si="195"/>
        <v>0.43890000000000001</v>
      </c>
      <c r="N4417" s="7">
        <f t="shared" si="194"/>
        <v>48.462413011031458</v>
      </c>
    </row>
    <row r="4418" spans="12:14" x14ac:dyDescent="0.25">
      <c r="L4418" s="22">
        <v>4390</v>
      </c>
      <c r="M4418" s="6">
        <f t="shared" si="195"/>
        <v>0.439</v>
      </c>
      <c r="N4418" s="7">
        <f t="shared" si="194"/>
        <v>48.464949396219431</v>
      </c>
    </row>
    <row r="4419" spans="12:14" x14ac:dyDescent="0.25">
      <c r="L4419" s="22">
        <v>4391</v>
      </c>
      <c r="M4419" s="6">
        <f t="shared" si="195"/>
        <v>0.43909999999999999</v>
      </c>
      <c r="N4419" s="7">
        <f t="shared" si="194"/>
        <v>48.467485682657603</v>
      </c>
    </row>
    <row r="4420" spans="12:14" x14ac:dyDescent="0.25">
      <c r="L4420" s="22">
        <v>4392</v>
      </c>
      <c r="M4420" s="6">
        <f t="shared" si="195"/>
        <v>0.43919999999999998</v>
      </c>
      <c r="N4420" s="7">
        <f t="shared" si="194"/>
        <v>48.47002187051681</v>
      </c>
    </row>
    <row r="4421" spans="12:14" x14ac:dyDescent="0.25">
      <c r="L4421" s="22">
        <v>4393</v>
      </c>
      <c r="M4421" s="6">
        <f t="shared" si="195"/>
        <v>0.43930000000000002</v>
      </c>
      <c r="N4421" s="7">
        <f t="shared" si="194"/>
        <v>48.47255795996783</v>
      </c>
    </row>
    <row r="4422" spans="12:14" x14ac:dyDescent="0.25">
      <c r="L4422" s="22">
        <v>4394</v>
      </c>
      <c r="M4422" s="6">
        <f t="shared" si="195"/>
        <v>0.43940000000000001</v>
      </c>
      <c r="N4422" s="7">
        <f t="shared" si="194"/>
        <v>48.475093951181407</v>
      </c>
    </row>
    <row r="4423" spans="12:14" x14ac:dyDescent="0.25">
      <c r="L4423" s="22">
        <v>4395</v>
      </c>
      <c r="M4423" s="6">
        <f t="shared" si="195"/>
        <v>0.4395</v>
      </c>
      <c r="N4423" s="7">
        <f t="shared" si="194"/>
        <v>48.477629844328234</v>
      </c>
    </row>
    <row r="4424" spans="12:14" x14ac:dyDescent="0.25">
      <c r="L4424" s="22">
        <v>4396</v>
      </c>
      <c r="M4424" s="6">
        <f t="shared" si="195"/>
        <v>0.43959999999999999</v>
      </c>
      <c r="N4424" s="7">
        <f t="shared" si="194"/>
        <v>48.480165639578956</v>
      </c>
    </row>
    <row r="4425" spans="12:14" x14ac:dyDescent="0.25">
      <c r="L4425" s="22">
        <v>4397</v>
      </c>
      <c r="M4425" s="6">
        <f t="shared" si="195"/>
        <v>0.43969999999999998</v>
      </c>
      <c r="N4425" s="7">
        <f t="shared" si="194"/>
        <v>48.482701337104182</v>
      </c>
    </row>
    <row r="4426" spans="12:14" x14ac:dyDescent="0.25">
      <c r="L4426" s="22">
        <v>4398</v>
      </c>
      <c r="M4426" s="6">
        <f t="shared" si="195"/>
        <v>0.43980000000000002</v>
      </c>
      <c r="N4426" s="7">
        <f t="shared" si="194"/>
        <v>48.485236937074468</v>
      </c>
    </row>
    <row r="4427" spans="12:14" x14ac:dyDescent="0.25">
      <c r="L4427" s="22">
        <v>4399</v>
      </c>
      <c r="M4427" s="6">
        <f t="shared" si="195"/>
        <v>0.43990000000000001</v>
      </c>
      <c r="N4427" s="7">
        <f t="shared" si="194"/>
        <v>48.487772439660326</v>
      </c>
    </row>
    <row r="4428" spans="12:14" x14ac:dyDescent="0.25">
      <c r="L4428" s="22">
        <v>4400</v>
      </c>
      <c r="M4428" s="6">
        <f t="shared" si="195"/>
        <v>0.44</v>
      </c>
      <c r="N4428" s="7">
        <f t="shared" si="194"/>
        <v>48.490307845032227</v>
      </c>
    </row>
    <row r="4429" spans="12:14" x14ac:dyDescent="0.25">
      <c r="L4429" s="22">
        <v>4401</v>
      </c>
      <c r="M4429" s="6">
        <f t="shared" si="195"/>
        <v>0.44009999999999999</v>
      </c>
      <c r="N4429" s="7">
        <f t="shared" si="194"/>
        <v>48.492843153360596</v>
      </c>
    </row>
    <row r="4430" spans="12:14" x14ac:dyDescent="0.25">
      <c r="L4430" s="22">
        <v>4402</v>
      </c>
      <c r="M4430" s="6">
        <f t="shared" si="195"/>
        <v>0.44019999999999998</v>
      </c>
      <c r="N4430" s="7">
        <f t="shared" si="194"/>
        <v>48.495378364815814</v>
      </c>
    </row>
    <row r="4431" spans="12:14" x14ac:dyDescent="0.25">
      <c r="L4431" s="22">
        <v>4403</v>
      </c>
      <c r="M4431" s="6">
        <f t="shared" si="195"/>
        <v>0.44030000000000002</v>
      </c>
      <c r="N4431" s="7">
        <f t="shared" si="194"/>
        <v>48.497913479568219</v>
      </c>
    </row>
    <row r="4432" spans="12:14" x14ac:dyDescent="0.25">
      <c r="L4432" s="22">
        <v>4404</v>
      </c>
      <c r="M4432" s="6">
        <f t="shared" si="195"/>
        <v>0.44040000000000001</v>
      </c>
      <c r="N4432" s="7">
        <f t="shared" si="194"/>
        <v>48.500448497788092</v>
      </c>
    </row>
    <row r="4433" spans="12:14" x14ac:dyDescent="0.25">
      <c r="L4433" s="22">
        <v>4405</v>
      </c>
      <c r="M4433" s="6">
        <f t="shared" si="195"/>
        <v>0.4405</v>
      </c>
      <c r="N4433" s="7">
        <f t="shared" si="194"/>
        <v>48.502983419645695</v>
      </c>
    </row>
    <row r="4434" spans="12:14" x14ac:dyDescent="0.25">
      <c r="L4434" s="22">
        <v>4406</v>
      </c>
      <c r="M4434" s="6">
        <f t="shared" si="195"/>
        <v>0.44059999999999999</v>
      </c>
      <c r="N4434" s="7">
        <f t="shared" si="194"/>
        <v>48.505518245311222</v>
      </c>
    </row>
    <row r="4435" spans="12:14" x14ac:dyDescent="0.25">
      <c r="L4435" s="22">
        <v>4407</v>
      </c>
      <c r="M4435" s="6">
        <f t="shared" si="195"/>
        <v>0.44069999999999998</v>
      </c>
      <c r="N4435" s="7">
        <f t="shared" si="194"/>
        <v>48.508052974954829</v>
      </c>
    </row>
    <row r="4436" spans="12:14" x14ac:dyDescent="0.25">
      <c r="L4436" s="22">
        <v>4408</v>
      </c>
      <c r="M4436" s="6">
        <f t="shared" si="195"/>
        <v>0.44080000000000003</v>
      </c>
      <c r="N4436" s="7">
        <f t="shared" si="194"/>
        <v>48.51058760874664</v>
      </c>
    </row>
    <row r="4437" spans="12:14" x14ac:dyDescent="0.25">
      <c r="L4437" s="22">
        <v>4409</v>
      </c>
      <c r="M4437" s="6">
        <f t="shared" si="195"/>
        <v>0.44090000000000001</v>
      </c>
      <c r="N4437" s="7">
        <f t="shared" si="194"/>
        <v>48.513122146856723</v>
      </c>
    </row>
    <row r="4438" spans="12:14" x14ac:dyDescent="0.25">
      <c r="L4438" s="22">
        <v>4410</v>
      </c>
      <c r="M4438" s="6">
        <f t="shared" si="195"/>
        <v>0.441</v>
      </c>
      <c r="N4438" s="7">
        <f t="shared" si="194"/>
        <v>48.515656589455105</v>
      </c>
    </row>
    <row r="4439" spans="12:14" x14ac:dyDescent="0.25">
      <c r="L4439" s="22">
        <v>4411</v>
      </c>
      <c r="M4439" s="6">
        <f t="shared" si="195"/>
        <v>0.44109999999999999</v>
      </c>
      <c r="N4439" s="7">
        <f t="shared" si="194"/>
        <v>48.518190936711761</v>
      </c>
    </row>
    <row r="4440" spans="12:14" x14ac:dyDescent="0.25">
      <c r="L4440" s="22">
        <v>4412</v>
      </c>
      <c r="M4440" s="6">
        <f t="shared" si="195"/>
        <v>0.44119999999999998</v>
      </c>
      <c r="N4440" s="7">
        <f t="shared" si="194"/>
        <v>48.520725188796646</v>
      </c>
    </row>
    <row r="4441" spans="12:14" x14ac:dyDescent="0.25">
      <c r="L4441" s="22">
        <v>4413</v>
      </c>
      <c r="M4441" s="6">
        <f t="shared" si="195"/>
        <v>0.44130000000000003</v>
      </c>
      <c r="N4441" s="7">
        <f t="shared" si="194"/>
        <v>48.523259345879644</v>
      </c>
    </row>
    <row r="4442" spans="12:14" x14ac:dyDescent="0.25">
      <c r="L4442" s="22">
        <v>4414</v>
      </c>
      <c r="M4442" s="6">
        <f t="shared" si="195"/>
        <v>0.44140000000000001</v>
      </c>
      <c r="N4442" s="7">
        <f t="shared" si="194"/>
        <v>48.52579340813061</v>
      </c>
    </row>
    <row r="4443" spans="12:14" x14ac:dyDescent="0.25">
      <c r="L4443" s="22">
        <v>4415</v>
      </c>
      <c r="M4443" s="6">
        <f t="shared" si="195"/>
        <v>0.4415</v>
      </c>
      <c r="N4443" s="7">
        <f t="shared" si="194"/>
        <v>48.528327375719357</v>
      </c>
    </row>
    <row r="4444" spans="12:14" x14ac:dyDescent="0.25">
      <c r="L4444" s="22">
        <v>4416</v>
      </c>
      <c r="M4444" s="6">
        <f t="shared" si="195"/>
        <v>0.44159999999999999</v>
      </c>
      <c r="N4444" s="7">
        <f t="shared" si="194"/>
        <v>48.530861248815647</v>
      </c>
    </row>
    <row r="4445" spans="12:14" x14ac:dyDescent="0.25">
      <c r="L4445" s="22">
        <v>4417</v>
      </c>
      <c r="M4445" s="6">
        <f t="shared" si="195"/>
        <v>0.44169999999999998</v>
      </c>
      <c r="N4445" s="7">
        <f t="shared" ref="N4445:N4508" si="196">_xlfn.NORM.INV(M4445,$B$4,$E$4)</f>
        <v>48.533395027589208</v>
      </c>
    </row>
    <row r="4446" spans="12:14" x14ac:dyDescent="0.25">
      <c r="L4446" s="22">
        <v>4418</v>
      </c>
      <c r="M4446" s="6">
        <f t="shared" ref="M4446:M4509" si="197">$L4446/(9999+1)</f>
        <v>0.44180000000000003</v>
      </c>
      <c r="N4446" s="7">
        <f t="shared" si="196"/>
        <v>48.53592871220971</v>
      </c>
    </row>
    <row r="4447" spans="12:14" x14ac:dyDescent="0.25">
      <c r="L4447" s="22">
        <v>4419</v>
      </c>
      <c r="M4447" s="6">
        <f t="shared" si="197"/>
        <v>0.44190000000000002</v>
      </c>
      <c r="N4447" s="7">
        <f t="shared" si="196"/>
        <v>48.538462302846796</v>
      </c>
    </row>
    <row r="4448" spans="12:14" x14ac:dyDescent="0.25">
      <c r="L4448" s="22">
        <v>4420</v>
      </c>
      <c r="M4448" s="6">
        <f t="shared" si="197"/>
        <v>0.442</v>
      </c>
      <c r="N4448" s="7">
        <f t="shared" si="196"/>
        <v>48.540995799670064</v>
      </c>
    </row>
    <row r="4449" spans="12:14" x14ac:dyDescent="0.25">
      <c r="L4449" s="22">
        <v>4421</v>
      </c>
      <c r="M4449" s="6">
        <f t="shared" si="197"/>
        <v>0.44209999999999999</v>
      </c>
      <c r="N4449" s="7">
        <f t="shared" si="196"/>
        <v>48.543529202849051</v>
      </c>
    </row>
    <row r="4450" spans="12:14" x14ac:dyDescent="0.25">
      <c r="L4450" s="22">
        <v>4422</v>
      </c>
      <c r="M4450" s="6">
        <f t="shared" si="197"/>
        <v>0.44219999999999998</v>
      </c>
      <c r="N4450" s="7">
        <f t="shared" si="196"/>
        <v>48.546062512553277</v>
      </c>
    </row>
    <row r="4451" spans="12:14" x14ac:dyDescent="0.25">
      <c r="L4451" s="22">
        <v>4423</v>
      </c>
      <c r="M4451" s="6">
        <f t="shared" si="197"/>
        <v>0.44230000000000003</v>
      </c>
      <c r="N4451" s="7">
        <f t="shared" si="196"/>
        <v>48.548595728952201</v>
      </c>
    </row>
    <row r="4452" spans="12:14" x14ac:dyDescent="0.25">
      <c r="L4452" s="22">
        <v>4424</v>
      </c>
      <c r="M4452" s="6">
        <f t="shared" si="197"/>
        <v>0.44240000000000002</v>
      </c>
      <c r="N4452" s="7">
        <f t="shared" si="196"/>
        <v>48.551128852215243</v>
      </c>
    </row>
    <row r="4453" spans="12:14" x14ac:dyDescent="0.25">
      <c r="L4453" s="22">
        <v>4425</v>
      </c>
      <c r="M4453" s="6">
        <f t="shared" si="197"/>
        <v>0.4425</v>
      </c>
      <c r="N4453" s="7">
        <f t="shared" si="196"/>
        <v>48.55366188251179</v>
      </c>
    </row>
    <row r="4454" spans="12:14" x14ac:dyDescent="0.25">
      <c r="L4454" s="22">
        <v>4426</v>
      </c>
      <c r="M4454" s="6">
        <f t="shared" si="197"/>
        <v>0.44259999999999999</v>
      </c>
      <c r="N4454" s="7">
        <f t="shared" si="196"/>
        <v>48.556194820011171</v>
      </c>
    </row>
    <row r="4455" spans="12:14" x14ac:dyDescent="0.25">
      <c r="L4455" s="22">
        <v>4427</v>
      </c>
      <c r="M4455" s="6">
        <f t="shared" si="197"/>
        <v>0.44269999999999998</v>
      </c>
      <c r="N4455" s="7">
        <f t="shared" si="196"/>
        <v>48.558727664882689</v>
      </c>
    </row>
    <row r="4456" spans="12:14" x14ac:dyDescent="0.25">
      <c r="L4456" s="22">
        <v>4428</v>
      </c>
      <c r="M4456" s="6">
        <f t="shared" si="197"/>
        <v>0.44280000000000003</v>
      </c>
      <c r="N4456" s="7">
        <f t="shared" si="196"/>
        <v>48.561260417295586</v>
      </c>
    </row>
    <row r="4457" spans="12:14" x14ac:dyDescent="0.25">
      <c r="L4457" s="22">
        <v>4429</v>
      </c>
      <c r="M4457" s="6">
        <f t="shared" si="197"/>
        <v>0.44290000000000002</v>
      </c>
      <c r="N4457" s="7">
        <f t="shared" si="196"/>
        <v>48.563793077419078</v>
      </c>
    </row>
    <row r="4458" spans="12:14" x14ac:dyDescent="0.25">
      <c r="L4458" s="22">
        <v>4430</v>
      </c>
      <c r="M4458" s="6">
        <f t="shared" si="197"/>
        <v>0.443</v>
      </c>
      <c r="N4458" s="7">
        <f t="shared" si="196"/>
        <v>48.566325645422332</v>
      </c>
    </row>
    <row r="4459" spans="12:14" x14ac:dyDescent="0.25">
      <c r="L4459" s="22">
        <v>4431</v>
      </c>
      <c r="M4459" s="6">
        <f t="shared" si="197"/>
        <v>0.44309999999999999</v>
      </c>
      <c r="N4459" s="7">
        <f t="shared" si="196"/>
        <v>48.568858121474477</v>
      </c>
    </row>
    <row r="4460" spans="12:14" x14ac:dyDescent="0.25">
      <c r="L4460" s="22">
        <v>4432</v>
      </c>
      <c r="M4460" s="6">
        <f t="shared" si="197"/>
        <v>0.44319999999999998</v>
      </c>
      <c r="N4460" s="7">
        <f t="shared" si="196"/>
        <v>48.571390505744588</v>
      </c>
    </row>
    <row r="4461" spans="12:14" x14ac:dyDescent="0.25">
      <c r="L4461" s="22">
        <v>4433</v>
      </c>
      <c r="M4461" s="6">
        <f t="shared" si="197"/>
        <v>0.44330000000000003</v>
      </c>
      <c r="N4461" s="7">
        <f t="shared" si="196"/>
        <v>48.573922798401718</v>
      </c>
    </row>
    <row r="4462" spans="12:14" x14ac:dyDescent="0.25">
      <c r="L4462" s="22">
        <v>4434</v>
      </c>
      <c r="M4462" s="6">
        <f t="shared" si="197"/>
        <v>0.44340000000000002</v>
      </c>
      <c r="N4462" s="7">
        <f t="shared" si="196"/>
        <v>48.57645499961486</v>
      </c>
    </row>
    <row r="4463" spans="12:14" x14ac:dyDescent="0.25">
      <c r="L4463" s="22">
        <v>4435</v>
      </c>
      <c r="M4463" s="6">
        <f t="shared" si="197"/>
        <v>0.44350000000000001</v>
      </c>
      <c r="N4463" s="7">
        <f t="shared" si="196"/>
        <v>48.578987109552969</v>
      </c>
    </row>
    <row r="4464" spans="12:14" x14ac:dyDescent="0.25">
      <c r="L4464" s="22">
        <v>4436</v>
      </c>
      <c r="M4464" s="6">
        <f t="shared" si="197"/>
        <v>0.44359999999999999</v>
      </c>
      <c r="N4464" s="7">
        <f t="shared" si="196"/>
        <v>48.581519128384969</v>
      </c>
    </row>
    <row r="4465" spans="12:14" x14ac:dyDescent="0.25">
      <c r="L4465" s="22">
        <v>4437</v>
      </c>
      <c r="M4465" s="6">
        <f t="shared" si="197"/>
        <v>0.44369999999999998</v>
      </c>
      <c r="N4465" s="7">
        <f t="shared" si="196"/>
        <v>48.584051056279733</v>
      </c>
    </row>
    <row r="4466" spans="12:14" x14ac:dyDescent="0.25">
      <c r="L4466" s="22">
        <v>4438</v>
      </c>
      <c r="M4466" s="6">
        <f t="shared" si="197"/>
        <v>0.44379999999999997</v>
      </c>
      <c r="N4466" s="7">
        <f t="shared" si="196"/>
        <v>48.586582893406096</v>
      </c>
    </row>
    <row r="4467" spans="12:14" x14ac:dyDescent="0.25">
      <c r="L4467" s="22">
        <v>4439</v>
      </c>
      <c r="M4467" s="6">
        <f t="shared" si="197"/>
        <v>0.44390000000000002</v>
      </c>
      <c r="N4467" s="7">
        <f t="shared" si="196"/>
        <v>48.589114639932845</v>
      </c>
    </row>
    <row r="4468" spans="12:14" x14ac:dyDescent="0.25">
      <c r="L4468" s="22">
        <v>4440</v>
      </c>
      <c r="M4468" s="6">
        <f t="shared" si="197"/>
        <v>0.44400000000000001</v>
      </c>
      <c r="N4468" s="7">
        <f t="shared" si="196"/>
        <v>48.591646296028728</v>
      </c>
    </row>
    <row r="4469" spans="12:14" x14ac:dyDescent="0.25">
      <c r="L4469" s="22">
        <v>4441</v>
      </c>
      <c r="M4469" s="6">
        <f t="shared" si="197"/>
        <v>0.44409999999999999</v>
      </c>
      <c r="N4469" s="7">
        <f t="shared" si="196"/>
        <v>48.594177861862462</v>
      </c>
    </row>
    <row r="4470" spans="12:14" x14ac:dyDescent="0.25">
      <c r="L4470" s="22">
        <v>4442</v>
      </c>
      <c r="M4470" s="6">
        <f t="shared" si="197"/>
        <v>0.44419999999999998</v>
      </c>
      <c r="N4470" s="7">
        <f t="shared" si="196"/>
        <v>48.596709337602711</v>
      </c>
    </row>
    <row r="4471" spans="12:14" x14ac:dyDescent="0.25">
      <c r="L4471" s="22">
        <v>4443</v>
      </c>
      <c r="M4471" s="6">
        <f t="shared" si="197"/>
        <v>0.44429999999999997</v>
      </c>
      <c r="N4471" s="7">
        <f t="shared" si="196"/>
        <v>48.599240723418106</v>
      </c>
    </row>
    <row r="4472" spans="12:14" x14ac:dyDescent="0.25">
      <c r="L4472" s="22">
        <v>4444</v>
      </c>
      <c r="M4472" s="6">
        <f t="shared" si="197"/>
        <v>0.44440000000000002</v>
      </c>
      <c r="N4472" s="7">
        <f t="shared" si="196"/>
        <v>48.601772019477231</v>
      </c>
    </row>
    <row r="4473" spans="12:14" x14ac:dyDescent="0.25">
      <c r="L4473" s="22">
        <v>4445</v>
      </c>
      <c r="M4473" s="6">
        <f t="shared" si="197"/>
        <v>0.44450000000000001</v>
      </c>
      <c r="N4473" s="7">
        <f t="shared" si="196"/>
        <v>48.604303225948627</v>
      </c>
    </row>
    <row r="4474" spans="12:14" x14ac:dyDescent="0.25">
      <c r="L4474" s="22">
        <v>4446</v>
      </c>
      <c r="M4474" s="6">
        <f t="shared" si="197"/>
        <v>0.4446</v>
      </c>
      <c r="N4474" s="7">
        <f t="shared" si="196"/>
        <v>48.606834343000806</v>
      </c>
    </row>
    <row r="4475" spans="12:14" x14ac:dyDescent="0.25">
      <c r="L4475" s="22">
        <v>4447</v>
      </c>
      <c r="M4475" s="6">
        <f t="shared" si="197"/>
        <v>0.44469999999999998</v>
      </c>
      <c r="N4475" s="7">
        <f t="shared" si="196"/>
        <v>48.609365370802223</v>
      </c>
    </row>
    <row r="4476" spans="12:14" x14ac:dyDescent="0.25">
      <c r="L4476" s="22">
        <v>4448</v>
      </c>
      <c r="M4476" s="6">
        <f t="shared" si="197"/>
        <v>0.44479999999999997</v>
      </c>
      <c r="N4476" s="7">
        <f t="shared" si="196"/>
        <v>48.611896309521306</v>
      </c>
    </row>
    <row r="4477" spans="12:14" x14ac:dyDescent="0.25">
      <c r="L4477" s="22">
        <v>4449</v>
      </c>
      <c r="M4477" s="6">
        <f t="shared" si="197"/>
        <v>0.44490000000000002</v>
      </c>
      <c r="N4477" s="7">
        <f t="shared" si="196"/>
        <v>48.614427159326439</v>
      </c>
    </row>
    <row r="4478" spans="12:14" x14ac:dyDescent="0.25">
      <c r="L4478" s="22">
        <v>4450</v>
      </c>
      <c r="M4478" s="6">
        <f t="shared" si="197"/>
        <v>0.44500000000000001</v>
      </c>
      <c r="N4478" s="7">
        <f t="shared" si="196"/>
        <v>48.616957920385957</v>
      </c>
    </row>
    <row r="4479" spans="12:14" x14ac:dyDescent="0.25">
      <c r="L4479" s="22">
        <v>4451</v>
      </c>
      <c r="M4479" s="6">
        <f t="shared" si="197"/>
        <v>0.4451</v>
      </c>
      <c r="N4479" s="7">
        <f t="shared" si="196"/>
        <v>48.619488592868166</v>
      </c>
    </row>
    <row r="4480" spans="12:14" x14ac:dyDescent="0.25">
      <c r="L4480" s="22">
        <v>4452</v>
      </c>
      <c r="M4480" s="6">
        <f t="shared" si="197"/>
        <v>0.44519999999999998</v>
      </c>
      <c r="N4480" s="7">
        <f t="shared" si="196"/>
        <v>48.622019176941322</v>
      </c>
    </row>
    <row r="4481" spans="12:14" x14ac:dyDescent="0.25">
      <c r="L4481" s="22">
        <v>4453</v>
      </c>
      <c r="M4481" s="6">
        <f t="shared" si="197"/>
        <v>0.44529999999999997</v>
      </c>
      <c r="N4481" s="7">
        <f t="shared" si="196"/>
        <v>48.624549672773654</v>
      </c>
    </row>
    <row r="4482" spans="12:14" x14ac:dyDescent="0.25">
      <c r="L4482" s="22">
        <v>4454</v>
      </c>
      <c r="M4482" s="6">
        <f t="shared" si="197"/>
        <v>0.44540000000000002</v>
      </c>
      <c r="N4482" s="7">
        <f t="shared" si="196"/>
        <v>48.627080080533339</v>
      </c>
    </row>
    <row r="4483" spans="12:14" x14ac:dyDescent="0.25">
      <c r="L4483" s="22">
        <v>4455</v>
      </c>
      <c r="M4483" s="6">
        <f t="shared" si="197"/>
        <v>0.44550000000000001</v>
      </c>
      <c r="N4483" s="7">
        <f t="shared" si="196"/>
        <v>48.629610400388515</v>
      </c>
    </row>
    <row r="4484" spans="12:14" x14ac:dyDescent="0.25">
      <c r="L4484" s="22">
        <v>4456</v>
      </c>
      <c r="M4484" s="6">
        <f t="shared" si="197"/>
        <v>0.4456</v>
      </c>
      <c r="N4484" s="7">
        <f t="shared" si="196"/>
        <v>48.63214063250728</v>
      </c>
    </row>
    <row r="4485" spans="12:14" x14ac:dyDescent="0.25">
      <c r="L4485" s="22">
        <v>4457</v>
      </c>
      <c r="M4485" s="6">
        <f t="shared" si="197"/>
        <v>0.44569999999999999</v>
      </c>
      <c r="N4485" s="7">
        <f t="shared" si="196"/>
        <v>48.6346707770577</v>
      </c>
    </row>
    <row r="4486" spans="12:14" x14ac:dyDescent="0.25">
      <c r="L4486" s="22">
        <v>4458</v>
      </c>
      <c r="M4486" s="6">
        <f t="shared" si="197"/>
        <v>0.44579999999999997</v>
      </c>
      <c r="N4486" s="7">
        <f t="shared" si="196"/>
        <v>48.637200834207796</v>
      </c>
    </row>
    <row r="4487" spans="12:14" x14ac:dyDescent="0.25">
      <c r="L4487" s="22">
        <v>4459</v>
      </c>
      <c r="M4487" s="6">
        <f t="shared" si="197"/>
        <v>0.44590000000000002</v>
      </c>
      <c r="N4487" s="7">
        <f t="shared" si="196"/>
        <v>48.639730804125541</v>
      </c>
    </row>
    <row r="4488" spans="12:14" x14ac:dyDescent="0.25">
      <c r="L4488" s="22">
        <v>4460</v>
      </c>
      <c r="M4488" s="6">
        <f t="shared" si="197"/>
        <v>0.44600000000000001</v>
      </c>
      <c r="N4488" s="7">
        <f t="shared" si="196"/>
        <v>48.642260686978886</v>
      </c>
    </row>
    <row r="4489" spans="12:14" x14ac:dyDescent="0.25">
      <c r="L4489" s="22">
        <v>4461</v>
      </c>
      <c r="M4489" s="6">
        <f t="shared" si="197"/>
        <v>0.4461</v>
      </c>
      <c r="N4489" s="7">
        <f t="shared" si="196"/>
        <v>48.644790482935719</v>
      </c>
    </row>
    <row r="4490" spans="12:14" x14ac:dyDescent="0.25">
      <c r="L4490" s="22">
        <v>4462</v>
      </c>
      <c r="M4490" s="6">
        <f t="shared" si="197"/>
        <v>0.44619999999999999</v>
      </c>
      <c r="N4490" s="7">
        <f t="shared" si="196"/>
        <v>48.647320192163917</v>
      </c>
    </row>
    <row r="4491" spans="12:14" x14ac:dyDescent="0.25">
      <c r="L4491" s="22">
        <v>4463</v>
      </c>
      <c r="M4491" s="6">
        <f t="shared" si="197"/>
        <v>0.44629999999999997</v>
      </c>
      <c r="N4491" s="7">
        <f t="shared" si="196"/>
        <v>48.649849814831292</v>
      </c>
    </row>
    <row r="4492" spans="12:14" x14ac:dyDescent="0.25">
      <c r="L4492" s="22">
        <v>4464</v>
      </c>
      <c r="M4492" s="6">
        <f t="shared" si="197"/>
        <v>0.44640000000000002</v>
      </c>
      <c r="N4492" s="7">
        <f t="shared" si="196"/>
        <v>48.65237935110563</v>
      </c>
    </row>
    <row r="4493" spans="12:14" x14ac:dyDescent="0.25">
      <c r="L4493" s="22">
        <v>4465</v>
      </c>
      <c r="M4493" s="6">
        <f t="shared" si="197"/>
        <v>0.44650000000000001</v>
      </c>
      <c r="N4493" s="7">
        <f t="shared" si="196"/>
        <v>48.654908801154669</v>
      </c>
    </row>
    <row r="4494" spans="12:14" x14ac:dyDescent="0.25">
      <c r="L4494" s="22">
        <v>4466</v>
      </c>
      <c r="M4494" s="6">
        <f t="shared" si="197"/>
        <v>0.4466</v>
      </c>
      <c r="N4494" s="7">
        <f t="shared" si="196"/>
        <v>48.657438165146125</v>
      </c>
    </row>
    <row r="4495" spans="12:14" x14ac:dyDescent="0.25">
      <c r="L4495" s="22">
        <v>4467</v>
      </c>
      <c r="M4495" s="6">
        <f t="shared" si="197"/>
        <v>0.44669999999999999</v>
      </c>
      <c r="N4495" s="7">
        <f t="shared" si="196"/>
        <v>48.659967443247652</v>
      </c>
    </row>
    <row r="4496" spans="12:14" x14ac:dyDescent="0.25">
      <c r="L4496" s="22">
        <v>4468</v>
      </c>
      <c r="M4496" s="6">
        <f t="shared" si="197"/>
        <v>0.44679999999999997</v>
      </c>
      <c r="N4496" s="7">
        <f t="shared" si="196"/>
        <v>48.66249663562688</v>
      </c>
    </row>
    <row r="4497" spans="12:14" x14ac:dyDescent="0.25">
      <c r="L4497" s="22">
        <v>4469</v>
      </c>
      <c r="M4497" s="6">
        <f t="shared" si="197"/>
        <v>0.44690000000000002</v>
      </c>
      <c r="N4497" s="7">
        <f t="shared" si="196"/>
        <v>48.665025742451405</v>
      </c>
    </row>
    <row r="4498" spans="12:14" x14ac:dyDescent="0.25">
      <c r="L4498" s="22">
        <v>4470</v>
      </c>
      <c r="M4498" s="6">
        <f t="shared" si="197"/>
        <v>0.44700000000000001</v>
      </c>
      <c r="N4498" s="7">
        <f t="shared" si="196"/>
        <v>48.667554763888759</v>
      </c>
    </row>
    <row r="4499" spans="12:14" x14ac:dyDescent="0.25">
      <c r="L4499" s="22">
        <v>4471</v>
      </c>
      <c r="M4499" s="6">
        <f t="shared" si="197"/>
        <v>0.4471</v>
      </c>
      <c r="N4499" s="7">
        <f t="shared" si="196"/>
        <v>48.670083700106467</v>
      </c>
    </row>
    <row r="4500" spans="12:14" x14ac:dyDescent="0.25">
      <c r="L4500" s="22">
        <v>4472</v>
      </c>
      <c r="M4500" s="6">
        <f t="shared" si="197"/>
        <v>0.44719999999999999</v>
      </c>
      <c r="N4500" s="7">
        <f t="shared" si="196"/>
        <v>48.672612551271989</v>
      </c>
    </row>
    <row r="4501" spans="12:14" x14ac:dyDescent="0.25">
      <c r="L4501" s="22">
        <v>4473</v>
      </c>
      <c r="M4501" s="6">
        <f t="shared" si="197"/>
        <v>0.44729999999999998</v>
      </c>
      <c r="N4501" s="7">
        <f t="shared" si="196"/>
        <v>48.675141317552757</v>
      </c>
    </row>
    <row r="4502" spans="12:14" x14ac:dyDescent="0.25">
      <c r="L4502" s="22">
        <v>4474</v>
      </c>
      <c r="M4502" s="6">
        <f t="shared" si="197"/>
        <v>0.44740000000000002</v>
      </c>
      <c r="N4502" s="7">
        <f t="shared" si="196"/>
        <v>48.677669999116176</v>
      </c>
    </row>
    <row r="4503" spans="12:14" x14ac:dyDescent="0.25">
      <c r="L4503" s="22">
        <v>4475</v>
      </c>
      <c r="M4503" s="6">
        <f t="shared" si="197"/>
        <v>0.44750000000000001</v>
      </c>
      <c r="N4503" s="7">
        <f t="shared" si="196"/>
        <v>48.680198596129586</v>
      </c>
    </row>
    <row r="4504" spans="12:14" x14ac:dyDescent="0.25">
      <c r="L4504" s="22">
        <v>4476</v>
      </c>
      <c r="M4504" s="6">
        <f t="shared" si="197"/>
        <v>0.4476</v>
      </c>
      <c r="N4504" s="7">
        <f t="shared" si="196"/>
        <v>48.682727108760318</v>
      </c>
    </row>
    <row r="4505" spans="12:14" x14ac:dyDescent="0.25">
      <c r="L4505" s="22">
        <v>4477</v>
      </c>
      <c r="M4505" s="6">
        <f t="shared" si="197"/>
        <v>0.44769999999999999</v>
      </c>
      <c r="N4505" s="7">
        <f t="shared" si="196"/>
        <v>48.685255537175635</v>
      </c>
    </row>
    <row r="4506" spans="12:14" x14ac:dyDescent="0.25">
      <c r="L4506" s="22">
        <v>4478</v>
      </c>
      <c r="M4506" s="6">
        <f t="shared" si="197"/>
        <v>0.44779999999999998</v>
      </c>
      <c r="N4506" s="7">
        <f t="shared" si="196"/>
        <v>48.687783881542792</v>
      </c>
    </row>
    <row r="4507" spans="12:14" x14ac:dyDescent="0.25">
      <c r="L4507" s="22">
        <v>4479</v>
      </c>
      <c r="M4507" s="6">
        <f t="shared" si="197"/>
        <v>0.44790000000000002</v>
      </c>
      <c r="N4507" s="7">
        <f t="shared" si="196"/>
        <v>48.690312142028979</v>
      </c>
    </row>
    <row r="4508" spans="12:14" x14ac:dyDescent="0.25">
      <c r="L4508" s="22">
        <v>4480</v>
      </c>
      <c r="M4508" s="6">
        <f t="shared" si="197"/>
        <v>0.44800000000000001</v>
      </c>
      <c r="N4508" s="7">
        <f t="shared" si="196"/>
        <v>48.692840318801366</v>
      </c>
    </row>
    <row r="4509" spans="12:14" x14ac:dyDescent="0.25">
      <c r="L4509" s="22">
        <v>4481</v>
      </c>
      <c r="M4509" s="6">
        <f t="shared" si="197"/>
        <v>0.4481</v>
      </c>
      <c r="N4509" s="7">
        <f t="shared" ref="N4509:N4572" si="198">_xlfn.NORM.INV(M4509,$B$4,$E$4)</f>
        <v>48.695368412027079</v>
      </c>
    </row>
    <row r="4510" spans="12:14" x14ac:dyDescent="0.25">
      <c r="L4510" s="22">
        <v>4482</v>
      </c>
      <c r="M4510" s="6">
        <f t="shared" ref="M4510:M4573" si="199">$L4510/(9999+1)</f>
        <v>0.44819999999999999</v>
      </c>
      <c r="N4510" s="7">
        <f t="shared" si="198"/>
        <v>48.697896421873203</v>
      </c>
    </row>
    <row r="4511" spans="12:14" x14ac:dyDescent="0.25">
      <c r="L4511" s="22">
        <v>4483</v>
      </c>
      <c r="M4511" s="6">
        <f t="shared" si="199"/>
        <v>0.44829999999999998</v>
      </c>
      <c r="N4511" s="7">
        <f t="shared" si="198"/>
        <v>48.700424348506793</v>
      </c>
    </row>
    <row r="4512" spans="12:14" x14ac:dyDescent="0.25">
      <c r="L4512" s="22">
        <v>4484</v>
      </c>
      <c r="M4512" s="6">
        <f t="shared" si="199"/>
        <v>0.44840000000000002</v>
      </c>
      <c r="N4512" s="7">
        <f t="shared" si="198"/>
        <v>48.702952192094855</v>
      </c>
    </row>
    <row r="4513" spans="12:14" x14ac:dyDescent="0.25">
      <c r="L4513" s="22">
        <v>4485</v>
      </c>
      <c r="M4513" s="6">
        <f t="shared" si="199"/>
        <v>0.44850000000000001</v>
      </c>
      <c r="N4513" s="7">
        <f t="shared" si="198"/>
        <v>48.705479952804367</v>
      </c>
    </row>
    <row r="4514" spans="12:14" x14ac:dyDescent="0.25">
      <c r="L4514" s="22">
        <v>4486</v>
      </c>
      <c r="M4514" s="6">
        <f t="shared" si="199"/>
        <v>0.4486</v>
      </c>
      <c r="N4514" s="7">
        <f t="shared" si="198"/>
        <v>48.708007630802264</v>
      </c>
    </row>
    <row r="4515" spans="12:14" x14ac:dyDescent="0.25">
      <c r="L4515" s="22">
        <v>4487</v>
      </c>
      <c r="M4515" s="6">
        <f t="shared" si="199"/>
        <v>0.44869999999999999</v>
      </c>
      <c r="N4515" s="7">
        <f t="shared" si="198"/>
        <v>48.710535226255445</v>
      </c>
    </row>
    <row r="4516" spans="12:14" x14ac:dyDescent="0.25">
      <c r="L4516" s="22">
        <v>4488</v>
      </c>
      <c r="M4516" s="6">
        <f t="shared" si="199"/>
        <v>0.44879999999999998</v>
      </c>
      <c r="N4516" s="7">
        <f t="shared" si="198"/>
        <v>48.71306273933078</v>
      </c>
    </row>
    <row r="4517" spans="12:14" x14ac:dyDescent="0.25">
      <c r="L4517" s="22">
        <v>4489</v>
      </c>
      <c r="M4517" s="6">
        <f t="shared" si="199"/>
        <v>0.44890000000000002</v>
      </c>
      <c r="N4517" s="7">
        <f t="shared" si="198"/>
        <v>48.715590170195085</v>
      </c>
    </row>
    <row r="4518" spans="12:14" x14ac:dyDescent="0.25">
      <c r="L4518" s="22">
        <v>4490</v>
      </c>
      <c r="M4518" s="6">
        <f t="shared" si="199"/>
        <v>0.44900000000000001</v>
      </c>
      <c r="N4518" s="7">
        <f t="shared" si="198"/>
        <v>48.718117519015145</v>
      </c>
    </row>
    <row r="4519" spans="12:14" x14ac:dyDescent="0.25">
      <c r="L4519" s="22">
        <v>4491</v>
      </c>
      <c r="M4519" s="6">
        <f t="shared" si="199"/>
        <v>0.4491</v>
      </c>
      <c r="N4519" s="7">
        <f t="shared" si="198"/>
        <v>48.720644785957717</v>
      </c>
    </row>
    <row r="4520" spans="12:14" x14ac:dyDescent="0.25">
      <c r="L4520" s="22">
        <v>4492</v>
      </c>
      <c r="M4520" s="6">
        <f t="shared" si="199"/>
        <v>0.44919999999999999</v>
      </c>
      <c r="N4520" s="7">
        <f t="shared" si="198"/>
        <v>48.723171971189508</v>
      </c>
    </row>
    <row r="4521" spans="12:14" x14ac:dyDescent="0.25">
      <c r="L4521" s="22">
        <v>4493</v>
      </c>
      <c r="M4521" s="6">
        <f t="shared" si="199"/>
        <v>0.44929999999999998</v>
      </c>
      <c r="N4521" s="7">
        <f t="shared" si="198"/>
        <v>48.725699074877205</v>
      </c>
    </row>
    <row r="4522" spans="12:14" x14ac:dyDescent="0.25">
      <c r="L4522" s="22">
        <v>4494</v>
      </c>
      <c r="M4522" s="6">
        <f t="shared" si="199"/>
        <v>0.44940000000000002</v>
      </c>
      <c r="N4522" s="7">
        <f t="shared" si="198"/>
        <v>48.728226097187438</v>
      </c>
    </row>
    <row r="4523" spans="12:14" x14ac:dyDescent="0.25">
      <c r="L4523" s="22">
        <v>4495</v>
      </c>
      <c r="M4523" s="6">
        <f t="shared" si="199"/>
        <v>0.44950000000000001</v>
      </c>
      <c r="N4523" s="7">
        <f t="shared" si="198"/>
        <v>48.730753038286807</v>
      </c>
    </row>
    <row r="4524" spans="12:14" x14ac:dyDescent="0.25">
      <c r="L4524" s="22">
        <v>4496</v>
      </c>
      <c r="M4524" s="6">
        <f t="shared" si="199"/>
        <v>0.4496</v>
      </c>
      <c r="N4524" s="7">
        <f t="shared" si="198"/>
        <v>48.733279898341884</v>
      </c>
    </row>
    <row r="4525" spans="12:14" x14ac:dyDescent="0.25">
      <c r="L4525" s="22">
        <v>4497</v>
      </c>
      <c r="M4525" s="6">
        <f t="shared" si="199"/>
        <v>0.44969999999999999</v>
      </c>
      <c r="N4525" s="7">
        <f t="shared" si="198"/>
        <v>48.735806677519193</v>
      </c>
    </row>
    <row r="4526" spans="12:14" x14ac:dyDescent="0.25">
      <c r="L4526" s="22">
        <v>4498</v>
      </c>
      <c r="M4526" s="6">
        <f t="shared" si="199"/>
        <v>0.44979999999999998</v>
      </c>
      <c r="N4526" s="7">
        <f t="shared" si="198"/>
        <v>48.738333375985228</v>
      </c>
    </row>
    <row r="4527" spans="12:14" x14ac:dyDescent="0.25">
      <c r="L4527" s="22">
        <v>4499</v>
      </c>
      <c r="M4527" s="6">
        <f t="shared" si="199"/>
        <v>0.44990000000000002</v>
      </c>
      <c r="N4527" s="7">
        <f t="shared" si="198"/>
        <v>48.740859993906447</v>
      </c>
    </row>
    <row r="4528" spans="12:14" x14ac:dyDescent="0.25">
      <c r="L4528" s="22">
        <v>4500</v>
      </c>
      <c r="M4528" s="6">
        <f t="shared" si="199"/>
        <v>0.45</v>
      </c>
      <c r="N4528" s="7">
        <f t="shared" si="198"/>
        <v>48.743386531449261</v>
      </c>
    </row>
    <row r="4529" spans="12:14" x14ac:dyDescent="0.25">
      <c r="L4529" s="22">
        <v>4501</v>
      </c>
      <c r="M4529" s="6">
        <f t="shared" si="199"/>
        <v>0.4501</v>
      </c>
      <c r="N4529" s="7">
        <f t="shared" si="198"/>
        <v>48.745912988780056</v>
      </c>
    </row>
    <row r="4530" spans="12:14" x14ac:dyDescent="0.25">
      <c r="L4530" s="22">
        <v>4502</v>
      </c>
      <c r="M4530" s="6">
        <f t="shared" si="199"/>
        <v>0.45019999999999999</v>
      </c>
      <c r="N4530" s="7">
        <f t="shared" si="198"/>
        <v>48.748439366065185</v>
      </c>
    </row>
    <row r="4531" spans="12:14" x14ac:dyDescent="0.25">
      <c r="L4531" s="22">
        <v>4503</v>
      </c>
      <c r="M4531" s="6">
        <f t="shared" si="199"/>
        <v>0.45029999999999998</v>
      </c>
      <c r="N4531" s="7">
        <f t="shared" si="198"/>
        <v>48.75096566347095</v>
      </c>
    </row>
    <row r="4532" spans="12:14" x14ac:dyDescent="0.25">
      <c r="L4532" s="22">
        <v>4504</v>
      </c>
      <c r="M4532" s="6">
        <f t="shared" si="199"/>
        <v>0.45040000000000002</v>
      </c>
      <c r="N4532" s="7">
        <f t="shared" si="198"/>
        <v>48.753491881163626</v>
      </c>
    </row>
    <row r="4533" spans="12:14" x14ac:dyDescent="0.25">
      <c r="L4533" s="22">
        <v>4505</v>
      </c>
      <c r="M4533" s="6">
        <f t="shared" si="199"/>
        <v>0.45050000000000001</v>
      </c>
      <c r="N4533" s="7">
        <f t="shared" si="198"/>
        <v>48.756018019309451</v>
      </c>
    </row>
    <row r="4534" spans="12:14" x14ac:dyDescent="0.25">
      <c r="L4534" s="22">
        <v>4506</v>
      </c>
      <c r="M4534" s="6">
        <f t="shared" si="199"/>
        <v>0.4506</v>
      </c>
      <c r="N4534" s="7">
        <f t="shared" si="198"/>
        <v>48.758544078074628</v>
      </c>
    </row>
    <row r="4535" spans="12:14" x14ac:dyDescent="0.25">
      <c r="L4535" s="22">
        <v>4507</v>
      </c>
      <c r="M4535" s="6">
        <f t="shared" si="199"/>
        <v>0.45069999999999999</v>
      </c>
      <c r="N4535" s="7">
        <f t="shared" si="198"/>
        <v>48.761070057625325</v>
      </c>
    </row>
    <row r="4536" spans="12:14" x14ac:dyDescent="0.25">
      <c r="L4536" s="22">
        <v>4508</v>
      </c>
      <c r="M4536" s="6">
        <f t="shared" si="199"/>
        <v>0.45079999999999998</v>
      </c>
      <c r="N4536" s="7">
        <f t="shared" si="198"/>
        <v>48.763595958127667</v>
      </c>
    </row>
    <row r="4537" spans="12:14" x14ac:dyDescent="0.25">
      <c r="L4537" s="22">
        <v>4509</v>
      </c>
      <c r="M4537" s="6">
        <f t="shared" si="199"/>
        <v>0.45090000000000002</v>
      </c>
      <c r="N4537" s="7">
        <f t="shared" si="198"/>
        <v>48.766121779747749</v>
      </c>
    </row>
    <row r="4538" spans="12:14" x14ac:dyDescent="0.25">
      <c r="L4538" s="22">
        <v>4510</v>
      </c>
      <c r="M4538" s="6">
        <f t="shared" si="199"/>
        <v>0.45100000000000001</v>
      </c>
      <c r="N4538" s="7">
        <f t="shared" si="198"/>
        <v>48.768647522651634</v>
      </c>
    </row>
    <row r="4539" spans="12:14" x14ac:dyDescent="0.25">
      <c r="L4539" s="22">
        <v>4511</v>
      </c>
      <c r="M4539" s="6">
        <f t="shared" si="199"/>
        <v>0.4511</v>
      </c>
      <c r="N4539" s="7">
        <f t="shared" si="198"/>
        <v>48.771173187005338</v>
      </c>
    </row>
    <row r="4540" spans="12:14" x14ac:dyDescent="0.25">
      <c r="L4540" s="22">
        <v>4512</v>
      </c>
      <c r="M4540" s="6">
        <f t="shared" si="199"/>
        <v>0.45119999999999999</v>
      </c>
      <c r="N4540" s="7">
        <f t="shared" si="198"/>
        <v>48.773698772974853</v>
      </c>
    </row>
    <row r="4541" spans="12:14" x14ac:dyDescent="0.25">
      <c r="L4541" s="22">
        <v>4513</v>
      </c>
      <c r="M4541" s="6">
        <f t="shared" si="199"/>
        <v>0.45129999999999998</v>
      </c>
      <c r="N4541" s="7">
        <f t="shared" si="198"/>
        <v>48.776224280726133</v>
      </c>
    </row>
    <row r="4542" spans="12:14" x14ac:dyDescent="0.25">
      <c r="L4542" s="22">
        <v>4514</v>
      </c>
      <c r="M4542" s="6">
        <f t="shared" si="199"/>
        <v>0.45140000000000002</v>
      </c>
      <c r="N4542" s="7">
        <f t="shared" si="198"/>
        <v>48.778749710425089</v>
      </c>
    </row>
    <row r="4543" spans="12:14" x14ac:dyDescent="0.25">
      <c r="L4543" s="22">
        <v>4515</v>
      </c>
      <c r="M4543" s="6">
        <f t="shared" si="199"/>
        <v>0.45150000000000001</v>
      </c>
      <c r="N4543" s="7">
        <f t="shared" si="198"/>
        <v>48.781275062237597</v>
      </c>
    </row>
    <row r="4544" spans="12:14" x14ac:dyDescent="0.25">
      <c r="L4544" s="22">
        <v>4516</v>
      </c>
      <c r="M4544" s="6">
        <f t="shared" si="199"/>
        <v>0.4516</v>
      </c>
      <c r="N4544" s="7">
        <f t="shared" si="198"/>
        <v>48.783800336329513</v>
      </c>
    </row>
    <row r="4545" spans="12:14" x14ac:dyDescent="0.25">
      <c r="L4545" s="22">
        <v>4517</v>
      </c>
      <c r="M4545" s="6">
        <f t="shared" si="199"/>
        <v>0.45169999999999999</v>
      </c>
      <c r="N4545" s="7">
        <f t="shared" si="198"/>
        <v>48.786325532866648</v>
      </c>
    </row>
    <row r="4546" spans="12:14" x14ac:dyDescent="0.25">
      <c r="L4546" s="22">
        <v>4518</v>
      </c>
      <c r="M4546" s="6">
        <f t="shared" si="199"/>
        <v>0.45179999999999998</v>
      </c>
      <c r="N4546" s="7">
        <f t="shared" si="198"/>
        <v>48.788850652014773</v>
      </c>
    </row>
    <row r="4547" spans="12:14" x14ac:dyDescent="0.25">
      <c r="L4547" s="22">
        <v>4519</v>
      </c>
      <c r="M4547" s="6">
        <f t="shared" si="199"/>
        <v>0.45190000000000002</v>
      </c>
      <c r="N4547" s="7">
        <f t="shared" si="198"/>
        <v>48.791375693939635</v>
      </c>
    </row>
    <row r="4548" spans="12:14" x14ac:dyDescent="0.25">
      <c r="L4548" s="22">
        <v>4520</v>
      </c>
      <c r="M4548" s="6">
        <f t="shared" si="199"/>
        <v>0.45200000000000001</v>
      </c>
      <c r="N4548" s="7">
        <f t="shared" si="198"/>
        <v>48.793900658806926</v>
      </c>
    </row>
    <row r="4549" spans="12:14" x14ac:dyDescent="0.25">
      <c r="L4549" s="22">
        <v>4521</v>
      </c>
      <c r="M4549" s="6">
        <f t="shared" si="199"/>
        <v>0.4521</v>
      </c>
      <c r="N4549" s="7">
        <f t="shared" si="198"/>
        <v>48.796425546782331</v>
      </c>
    </row>
    <row r="4550" spans="12:14" x14ac:dyDescent="0.25">
      <c r="L4550" s="22">
        <v>4522</v>
      </c>
      <c r="M4550" s="6">
        <f t="shared" si="199"/>
        <v>0.45219999999999999</v>
      </c>
      <c r="N4550" s="7">
        <f t="shared" si="198"/>
        <v>48.798950358031483</v>
      </c>
    </row>
    <row r="4551" spans="12:14" x14ac:dyDescent="0.25">
      <c r="L4551" s="22">
        <v>4523</v>
      </c>
      <c r="M4551" s="6">
        <f t="shared" si="199"/>
        <v>0.45229999999999998</v>
      </c>
      <c r="N4551" s="7">
        <f t="shared" si="198"/>
        <v>48.801475092719976</v>
      </c>
    </row>
    <row r="4552" spans="12:14" x14ac:dyDescent="0.25">
      <c r="L4552" s="22">
        <v>4524</v>
      </c>
      <c r="M4552" s="6">
        <f t="shared" si="199"/>
        <v>0.45240000000000002</v>
      </c>
      <c r="N4552" s="7">
        <f t="shared" si="198"/>
        <v>48.803999751013393</v>
      </c>
    </row>
    <row r="4553" spans="12:14" x14ac:dyDescent="0.25">
      <c r="L4553" s="22">
        <v>4525</v>
      </c>
      <c r="M4553" s="6">
        <f t="shared" si="199"/>
        <v>0.45250000000000001</v>
      </c>
      <c r="N4553" s="7">
        <f t="shared" si="198"/>
        <v>48.806524333077249</v>
      </c>
    </row>
    <row r="4554" spans="12:14" x14ac:dyDescent="0.25">
      <c r="L4554" s="22">
        <v>4526</v>
      </c>
      <c r="M4554" s="6">
        <f t="shared" si="199"/>
        <v>0.4526</v>
      </c>
      <c r="N4554" s="7">
        <f t="shared" si="198"/>
        <v>48.80904883907705</v>
      </c>
    </row>
    <row r="4555" spans="12:14" x14ac:dyDescent="0.25">
      <c r="L4555" s="22">
        <v>4527</v>
      </c>
      <c r="M4555" s="6">
        <f t="shared" si="199"/>
        <v>0.45269999999999999</v>
      </c>
      <c r="N4555" s="7">
        <f t="shared" si="198"/>
        <v>48.811573269178261</v>
      </c>
    </row>
    <row r="4556" spans="12:14" x14ac:dyDescent="0.25">
      <c r="L4556" s="22">
        <v>4528</v>
      </c>
      <c r="M4556" s="6">
        <f t="shared" si="199"/>
        <v>0.45279999999999998</v>
      </c>
      <c r="N4556" s="7">
        <f t="shared" si="198"/>
        <v>48.81409762354631</v>
      </c>
    </row>
    <row r="4557" spans="12:14" x14ac:dyDescent="0.25">
      <c r="L4557" s="22">
        <v>4529</v>
      </c>
      <c r="M4557" s="6">
        <f t="shared" si="199"/>
        <v>0.45290000000000002</v>
      </c>
      <c r="N4557" s="7">
        <f t="shared" si="198"/>
        <v>48.816621902346597</v>
      </c>
    </row>
    <row r="4558" spans="12:14" x14ac:dyDescent="0.25">
      <c r="L4558" s="22">
        <v>4530</v>
      </c>
      <c r="M4558" s="6">
        <f t="shared" si="199"/>
        <v>0.45300000000000001</v>
      </c>
      <c r="N4558" s="7">
        <f t="shared" si="198"/>
        <v>48.819146105744473</v>
      </c>
    </row>
    <row r="4559" spans="12:14" x14ac:dyDescent="0.25">
      <c r="L4559" s="22">
        <v>4531</v>
      </c>
      <c r="M4559" s="6">
        <f t="shared" si="199"/>
        <v>0.4531</v>
      </c>
      <c r="N4559" s="7">
        <f t="shared" si="198"/>
        <v>48.821670233905273</v>
      </c>
    </row>
    <row r="4560" spans="12:14" x14ac:dyDescent="0.25">
      <c r="L4560" s="22">
        <v>4532</v>
      </c>
      <c r="M4560" s="6">
        <f t="shared" si="199"/>
        <v>0.45319999999999999</v>
      </c>
      <c r="N4560" s="7">
        <f t="shared" si="198"/>
        <v>48.824194286994285</v>
      </c>
    </row>
    <row r="4561" spans="12:14" x14ac:dyDescent="0.25">
      <c r="L4561" s="22">
        <v>4533</v>
      </c>
      <c r="M4561" s="6">
        <f t="shared" si="199"/>
        <v>0.45329999999999998</v>
      </c>
      <c r="N4561" s="7">
        <f t="shared" si="198"/>
        <v>48.826718265176773</v>
      </c>
    </row>
    <row r="4562" spans="12:14" x14ac:dyDescent="0.25">
      <c r="L4562" s="22">
        <v>4534</v>
      </c>
      <c r="M4562" s="6">
        <f t="shared" si="199"/>
        <v>0.45340000000000003</v>
      </c>
      <c r="N4562" s="7">
        <f t="shared" si="198"/>
        <v>48.829242168617959</v>
      </c>
    </row>
    <row r="4563" spans="12:14" x14ac:dyDescent="0.25">
      <c r="L4563" s="22">
        <v>4535</v>
      </c>
      <c r="M4563" s="6">
        <f t="shared" si="199"/>
        <v>0.45350000000000001</v>
      </c>
      <c r="N4563" s="7">
        <f t="shared" si="198"/>
        <v>48.831765997483039</v>
      </c>
    </row>
    <row r="4564" spans="12:14" x14ac:dyDescent="0.25">
      <c r="L4564" s="22">
        <v>4536</v>
      </c>
      <c r="M4564" s="6">
        <f t="shared" si="199"/>
        <v>0.4536</v>
      </c>
      <c r="N4564" s="7">
        <f t="shared" si="198"/>
        <v>48.834289751937163</v>
      </c>
    </row>
    <row r="4565" spans="12:14" x14ac:dyDescent="0.25">
      <c r="L4565" s="22">
        <v>4537</v>
      </c>
      <c r="M4565" s="6">
        <f t="shared" si="199"/>
        <v>0.45369999999999999</v>
      </c>
      <c r="N4565" s="7">
        <f t="shared" si="198"/>
        <v>48.836813432145469</v>
      </c>
    </row>
    <row r="4566" spans="12:14" x14ac:dyDescent="0.25">
      <c r="L4566" s="22">
        <v>4538</v>
      </c>
      <c r="M4566" s="6">
        <f t="shared" si="199"/>
        <v>0.45379999999999998</v>
      </c>
      <c r="N4566" s="7">
        <f t="shared" si="198"/>
        <v>48.839337038273037</v>
      </c>
    </row>
    <row r="4567" spans="12:14" x14ac:dyDescent="0.25">
      <c r="L4567" s="22">
        <v>4539</v>
      </c>
      <c r="M4567" s="6">
        <f t="shared" si="199"/>
        <v>0.45390000000000003</v>
      </c>
      <c r="N4567" s="7">
        <f t="shared" si="198"/>
        <v>48.841860570484933</v>
      </c>
    </row>
    <row r="4568" spans="12:14" x14ac:dyDescent="0.25">
      <c r="L4568" s="22">
        <v>4540</v>
      </c>
      <c r="M4568" s="6">
        <f t="shared" si="199"/>
        <v>0.45400000000000001</v>
      </c>
      <c r="N4568" s="7">
        <f t="shared" si="198"/>
        <v>48.844384028946166</v>
      </c>
    </row>
    <row r="4569" spans="12:14" x14ac:dyDescent="0.25">
      <c r="L4569" s="22">
        <v>4541</v>
      </c>
      <c r="M4569" s="6">
        <f t="shared" si="199"/>
        <v>0.4541</v>
      </c>
      <c r="N4569" s="7">
        <f t="shared" si="198"/>
        <v>48.846907413821747</v>
      </c>
    </row>
    <row r="4570" spans="12:14" x14ac:dyDescent="0.25">
      <c r="L4570" s="22">
        <v>4542</v>
      </c>
      <c r="M4570" s="6">
        <f t="shared" si="199"/>
        <v>0.45419999999999999</v>
      </c>
      <c r="N4570" s="7">
        <f t="shared" si="198"/>
        <v>48.849430725276619</v>
      </c>
    </row>
    <row r="4571" spans="12:14" x14ac:dyDescent="0.25">
      <c r="L4571" s="22">
        <v>4543</v>
      </c>
      <c r="M4571" s="6">
        <f t="shared" si="199"/>
        <v>0.45429999999999998</v>
      </c>
      <c r="N4571" s="7">
        <f t="shared" si="198"/>
        <v>48.851953963475715</v>
      </c>
    </row>
    <row r="4572" spans="12:14" x14ac:dyDescent="0.25">
      <c r="L4572" s="22">
        <v>4544</v>
      </c>
      <c r="M4572" s="6">
        <f t="shared" si="199"/>
        <v>0.45440000000000003</v>
      </c>
      <c r="N4572" s="7">
        <f t="shared" si="198"/>
        <v>48.854477128583923</v>
      </c>
    </row>
    <row r="4573" spans="12:14" x14ac:dyDescent="0.25">
      <c r="L4573" s="22">
        <v>4545</v>
      </c>
      <c r="M4573" s="6">
        <f t="shared" si="199"/>
        <v>0.45450000000000002</v>
      </c>
      <c r="N4573" s="7">
        <f t="shared" ref="N4573:N4636" si="200">_xlfn.NORM.INV(M4573,$B$4,$E$4)</f>
        <v>48.857000220766103</v>
      </c>
    </row>
    <row r="4574" spans="12:14" x14ac:dyDescent="0.25">
      <c r="L4574" s="22">
        <v>4546</v>
      </c>
      <c r="M4574" s="6">
        <f t="shared" ref="M4574:M4637" si="201">$L4574/(9999+1)</f>
        <v>0.4546</v>
      </c>
      <c r="N4574" s="7">
        <f t="shared" si="200"/>
        <v>48.85952324018708</v>
      </c>
    </row>
    <row r="4575" spans="12:14" x14ac:dyDescent="0.25">
      <c r="L4575" s="22">
        <v>4547</v>
      </c>
      <c r="M4575" s="6">
        <f t="shared" si="201"/>
        <v>0.45469999999999999</v>
      </c>
      <c r="N4575" s="7">
        <f t="shared" si="200"/>
        <v>48.86204618701165</v>
      </c>
    </row>
    <row r="4576" spans="12:14" x14ac:dyDescent="0.25">
      <c r="L4576" s="22">
        <v>4548</v>
      </c>
      <c r="M4576" s="6">
        <f t="shared" si="201"/>
        <v>0.45479999999999998</v>
      </c>
      <c r="N4576" s="7">
        <f t="shared" si="200"/>
        <v>48.864569061404573</v>
      </c>
    </row>
    <row r="4577" spans="12:14" x14ac:dyDescent="0.25">
      <c r="L4577" s="22">
        <v>4549</v>
      </c>
      <c r="M4577" s="6">
        <f t="shared" si="201"/>
        <v>0.45490000000000003</v>
      </c>
      <c r="N4577" s="7">
        <f t="shared" si="200"/>
        <v>48.867091863530575</v>
      </c>
    </row>
    <row r="4578" spans="12:14" x14ac:dyDescent="0.25">
      <c r="L4578" s="22">
        <v>4550</v>
      </c>
      <c r="M4578" s="6">
        <f t="shared" si="201"/>
        <v>0.45500000000000002</v>
      </c>
      <c r="N4578" s="7">
        <f t="shared" si="200"/>
        <v>48.869614593554346</v>
      </c>
    </row>
    <row r="4579" spans="12:14" x14ac:dyDescent="0.25">
      <c r="L4579" s="22">
        <v>4551</v>
      </c>
      <c r="M4579" s="6">
        <f t="shared" si="201"/>
        <v>0.4551</v>
      </c>
      <c r="N4579" s="7">
        <f t="shared" si="200"/>
        <v>48.872137251640559</v>
      </c>
    </row>
    <row r="4580" spans="12:14" x14ac:dyDescent="0.25">
      <c r="L4580" s="22">
        <v>4552</v>
      </c>
      <c r="M4580" s="6">
        <f t="shared" si="201"/>
        <v>0.45519999999999999</v>
      </c>
      <c r="N4580" s="7">
        <f t="shared" si="200"/>
        <v>48.874659837953843</v>
      </c>
    </row>
    <row r="4581" spans="12:14" x14ac:dyDescent="0.25">
      <c r="L4581" s="22">
        <v>4553</v>
      </c>
      <c r="M4581" s="6">
        <f t="shared" si="201"/>
        <v>0.45529999999999998</v>
      </c>
      <c r="N4581" s="7">
        <f t="shared" si="200"/>
        <v>48.877182352658792</v>
      </c>
    </row>
    <row r="4582" spans="12:14" x14ac:dyDescent="0.25">
      <c r="L4582" s="22">
        <v>4554</v>
      </c>
      <c r="M4582" s="6">
        <f t="shared" si="201"/>
        <v>0.45540000000000003</v>
      </c>
      <c r="N4582" s="7">
        <f t="shared" si="200"/>
        <v>48.879704795919977</v>
      </c>
    </row>
    <row r="4583" spans="12:14" x14ac:dyDescent="0.25">
      <c r="L4583" s="22">
        <v>4555</v>
      </c>
      <c r="M4583" s="6">
        <f t="shared" si="201"/>
        <v>0.45550000000000002</v>
      </c>
      <c r="N4583" s="7">
        <f t="shared" si="200"/>
        <v>48.882227167901917</v>
      </c>
    </row>
    <row r="4584" spans="12:14" x14ac:dyDescent="0.25">
      <c r="L4584" s="22">
        <v>4556</v>
      </c>
      <c r="M4584" s="6">
        <f t="shared" si="201"/>
        <v>0.4556</v>
      </c>
      <c r="N4584" s="7">
        <f t="shared" si="200"/>
        <v>48.884749468769137</v>
      </c>
    </row>
    <row r="4585" spans="12:14" x14ac:dyDescent="0.25">
      <c r="L4585" s="22">
        <v>4557</v>
      </c>
      <c r="M4585" s="6">
        <f t="shared" si="201"/>
        <v>0.45569999999999999</v>
      </c>
      <c r="N4585" s="7">
        <f t="shared" si="200"/>
        <v>48.887271698686085</v>
      </c>
    </row>
    <row r="4586" spans="12:14" x14ac:dyDescent="0.25">
      <c r="L4586" s="22">
        <v>4558</v>
      </c>
      <c r="M4586" s="6">
        <f t="shared" si="201"/>
        <v>0.45579999999999998</v>
      </c>
      <c r="N4586" s="7">
        <f t="shared" si="200"/>
        <v>48.88979385781721</v>
      </c>
    </row>
    <row r="4587" spans="12:14" x14ac:dyDescent="0.25">
      <c r="L4587" s="22">
        <v>4559</v>
      </c>
      <c r="M4587" s="6">
        <f t="shared" si="201"/>
        <v>0.45590000000000003</v>
      </c>
      <c r="N4587" s="7">
        <f t="shared" si="200"/>
        <v>48.892315946326924</v>
      </c>
    </row>
    <row r="4588" spans="12:14" x14ac:dyDescent="0.25">
      <c r="L4588" s="22">
        <v>4560</v>
      </c>
      <c r="M4588" s="6">
        <f t="shared" si="201"/>
        <v>0.45600000000000002</v>
      </c>
      <c r="N4588" s="7">
        <f t="shared" si="200"/>
        <v>48.894837964379583</v>
      </c>
    </row>
    <row r="4589" spans="12:14" x14ac:dyDescent="0.25">
      <c r="L4589" s="22">
        <v>4561</v>
      </c>
      <c r="M4589" s="6">
        <f t="shared" si="201"/>
        <v>0.45610000000000001</v>
      </c>
      <c r="N4589" s="7">
        <f t="shared" si="200"/>
        <v>48.897359912139542</v>
      </c>
    </row>
    <row r="4590" spans="12:14" x14ac:dyDescent="0.25">
      <c r="L4590" s="22">
        <v>4562</v>
      </c>
      <c r="M4590" s="6">
        <f t="shared" si="201"/>
        <v>0.45619999999999999</v>
      </c>
      <c r="N4590" s="7">
        <f t="shared" si="200"/>
        <v>48.899881789771108</v>
      </c>
    </row>
    <row r="4591" spans="12:14" x14ac:dyDescent="0.25">
      <c r="L4591" s="22">
        <v>4563</v>
      </c>
      <c r="M4591" s="6">
        <f t="shared" si="201"/>
        <v>0.45629999999999998</v>
      </c>
      <c r="N4591" s="7">
        <f t="shared" si="200"/>
        <v>48.902403597438564</v>
      </c>
    </row>
    <row r="4592" spans="12:14" x14ac:dyDescent="0.25">
      <c r="L4592" s="22">
        <v>4564</v>
      </c>
      <c r="M4592" s="6">
        <f t="shared" si="201"/>
        <v>0.45639999999999997</v>
      </c>
      <c r="N4592" s="7">
        <f t="shared" si="200"/>
        <v>48.904925335306153</v>
      </c>
    </row>
    <row r="4593" spans="12:14" x14ac:dyDescent="0.25">
      <c r="L4593" s="22">
        <v>4565</v>
      </c>
      <c r="M4593" s="6">
        <f t="shared" si="201"/>
        <v>0.45650000000000002</v>
      </c>
      <c r="N4593" s="7">
        <f t="shared" si="200"/>
        <v>48.907447003538095</v>
      </c>
    </row>
    <row r="4594" spans="12:14" x14ac:dyDescent="0.25">
      <c r="L4594" s="22">
        <v>4566</v>
      </c>
      <c r="M4594" s="6">
        <f t="shared" si="201"/>
        <v>0.45660000000000001</v>
      </c>
      <c r="N4594" s="7">
        <f t="shared" si="200"/>
        <v>48.909968602298576</v>
      </c>
    </row>
    <row r="4595" spans="12:14" x14ac:dyDescent="0.25">
      <c r="L4595" s="22">
        <v>4567</v>
      </c>
      <c r="M4595" s="6">
        <f t="shared" si="201"/>
        <v>0.45669999999999999</v>
      </c>
      <c r="N4595" s="7">
        <f t="shared" si="200"/>
        <v>48.912490131751746</v>
      </c>
    </row>
    <row r="4596" spans="12:14" x14ac:dyDescent="0.25">
      <c r="L4596" s="22">
        <v>4568</v>
      </c>
      <c r="M4596" s="6">
        <f t="shared" si="201"/>
        <v>0.45679999999999998</v>
      </c>
      <c r="N4596" s="7">
        <f t="shared" si="200"/>
        <v>48.915011592061724</v>
      </c>
    </row>
    <row r="4597" spans="12:14" x14ac:dyDescent="0.25">
      <c r="L4597" s="22">
        <v>4569</v>
      </c>
      <c r="M4597" s="6">
        <f t="shared" si="201"/>
        <v>0.45689999999999997</v>
      </c>
      <c r="N4597" s="7">
        <f t="shared" si="200"/>
        <v>48.917532983392611</v>
      </c>
    </row>
    <row r="4598" spans="12:14" x14ac:dyDescent="0.25">
      <c r="L4598" s="22">
        <v>4570</v>
      </c>
      <c r="M4598" s="6">
        <f t="shared" si="201"/>
        <v>0.45700000000000002</v>
      </c>
      <c r="N4598" s="7">
        <f t="shared" si="200"/>
        <v>48.920054305908458</v>
      </c>
    </row>
    <row r="4599" spans="12:14" x14ac:dyDescent="0.25">
      <c r="L4599" s="22">
        <v>4571</v>
      </c>
      <c r="M4599" s="6">
        <f t="shared" si="201"/>
        <v>0.45710000000000001</v>
      </c>
      <c r="N4599" s="7">
        <f t="shared" si="200"/>
        <v>48.9225755597733</v>
      </c>
    </row>
    <row r="4600" spans="12:14" x14ac:dyDescent="0.25">
      <c r="L4600" s="22">
        <v>4572</v>
      </c>
      <c r="M4600" s="6">
        <f t="shared" si="201"/>
        <v>0.4572</v>
      </c>
      <c r="N4600" s="7">
        <f t="shared" si="200"/>
        <v>48.925096745151137</v>
      </c>
    </row>
    <row r="4601" spans="12:14" x14ac:dyDescent="0.25">
      <c r="L4601" s="22">
        <v>4573</v>
      </c>
      <c r="M4601" s="6">
        <f t="shared" si="201"/>
        <v>0.45729999999999998</v>
      </c>
      <c r="N4601" s="7">
        <f t="shared" si="200"/>
        <v>48.927617862205935</v>
      </c>
    </row>
    <row r="4602" spans="12:14" x14ac:dyDescent="0.25">
      <c r="L4602" s="22">
        <v>4574</v>
      </c>
      <c r="M4602" s="6">
        <f t="shared" si="201"/>
        <v>0.45739999999999997</v>
      </c>
      <c r="N4602" s="7">
        <f t="shared" si="200"/>
        <v>48.930138911101636</v>
      </c>
    </row>
    <row r="4603" spans="12:14" x14ac:dyDescent="0.25">
      <c r="L4603" s="22">
        <v>4575</v>
      </c>
      <c r="M4603" s="6">
        <f t="shared" si="201"/>
        <v>0.45750000000000002</v>
      </c>
      <c r="N4603" s="7">
        <f t="shared" si="200"/>
        <v>48.932659892002135</v>
      </c>
    </row>
    <row r="4604" spans="12:14" x14ac:dyDescent="0.25">
      <c r="L4604" s="22">
        <v>4576</v>
      </c>
      <c r="M4604" s="6">
        <f t="shared" si="201"/>
        <v>0.45760000000000001</v>
      </c>
      <c r="N4604" s="7">
        <f t="shared" si="200"/>
        <v>48.935180805071319</v>
      </c>
    </row>
    <row r="4605" spans="12:14" x14ac:dyDescent="0.25">
      <c r="L4605" s="22">
        <v>4577</v>
      </c>
      <c r="M4605" s="6">
        <f t="shared" si="201"/>
        <v>0.4577</v>
      </c>
      <c r="N4605" s="7">
        <f t="shared" si="200"/>
        <v>48.937701650473031</v>
      </c>
    </row>
    <row r="4606" spans="12:14" x14ac:dyDescent="0.25">
      <c r="L4606" s="22">
        <v>4578</v>
      </c>
      <c r="M4606" s="6">
        <f t="shared" si="201"/>
        <v>0.45779999999999998</v>
      </c>
      <c r="N4606" s="7">
        <f t="shared" si="200"/>
        <v>48.940222428371079</v>
      </c>
    </row>
    <row r="4607" spans="12:14" x14ac:dyDescent="0.25">
      <c r="L4607" s="22">
        <v>4579</v>
      </c>
      <c r="M4607" s="6">
        <f t="shared" si="201"/>
        <v>0.45789999999999997</v>
      </c>
      <c r="N4607" s="7">
        <f t="shared" si="200"/>
        <v>48.942743138929259</v>
      </c>
    </row>
    <row r="4608" spans="12:14" x14ac:dyDescent="0.25">
      <c r="L4608" s="22">
        <v>4580</v>
      </c>
      <c r="M4608" s="6">
        <f t="shared" si="201"/>
        <v>0.45800000000000002</v>
      </c>
      <c r="N4608" s="7">
        <f t="shared" si="200"/>
        <v>48.945263782311322</v>
      </c>
    </row>
    <row r="4609" spans="12:14" x14ac:dyDescent="0.25">
      <c r="L4609" s="22">
        <v>4581</v>
      </c>
      <c r="M4609" s="6">
        <f t="shared" si="201"/>
        <v>0.45810000000000001</v>
      </c>
      <c r="N4609" s="7">
        <f t="shared" si="200"/>
        <v>48.947784358680984</v>
      </c>
    </row>
    <row r="4610" spans="12:14" x14ac:dyDescent="0.25">
      <c r="L4610" s="22">
        <v>4582</v>
      </c>
      <c r="M4610" s="6">
        <f t="shared" si="201"/>
        <v>0.4582</v>
      </c>
      <c r="N4610" s="7">
        <f t="shared" si="200"/>
        <v>48.950304868201954</v>
      </c>
    </row>
    <row r="4611" spans="12:14" x14ac:dyDescent="0.25">
      <c r="L4611" s="22">
        <v>4583</v>
      </c>
      <c r="M4611" s="6">
        <f t="shared" si="201"/>
        <v>0.45829999999999999</v>
      </c>
      <c r="N4611" s="7">
        <f t="shared" si="200"/>
        <v>48.952825311037884</v>
      </c>
    </row>
    <row r="4612" spans="12:14" x14ac:dyDescent="0.25">
      <c r="L4612" s="22">
        <v>4584</v>
      </c>
      <c r="M4612" s="6">
        <f t="shared" si="201"/>
        <v>0.45839999999999997</v>
      </c>
      <c r="N4612" s="7">
        <f t="shared" si="200"/>
        <v>48.955345687352413</v>
      </c>
    </row>
    <row r="4613" spans="12:14" x14ac:dyDescent="0.25">
      <c r="L4613" s="22">
        <v>4585</v>
      </c>
      <c r="M4613" s="6">
        <f t="shared" si="201"/>
        <v>0.45850000000000002</v>
      </c>
      <c r="N4613" s="7">
        <f t="shared" si="200"/>
        <v>48.957865997309149</v>
      </c>
    </row>
    <row r="4614" spans="12:14" x14ac:dyDescent="0.25">
      <c r="L4614" s="22">
        <v>4586</v>
      </c>
      <c r="M4614" s="6">
        <f t="shared" si="201"/>
        <v>0.45860000000000001</v>
      </c>
      <c r="N4614" s="7">
        <f t="shared" si="200"/>
        <v>48.96038624107166</v>
      </c>
    </row>
    <row r="4615" spans="12:14" x14ac:dyDescent="0.25">
      <c r="L4615" s="22">
        <v>4587</v>
      </c>
      <c r="M4615" s="6">
        <f t="shared" si="201"/>
        <v>0.4587</v>
      </c>
      <c r="N4615" s="7">
        <f t="shared" si="200"/>
        <v>48.962906418803499</v>
      </c>
    </row>
    <row r="4616" spans="12:14" x14ac:dyDescent="0.25">
      <c r="L4616" s="22">
        <v>4588</v>
      </c>
      <c r="M4616" s="6">
        <f t="shared" si="201"/>
        <v>0.45879999999999999</v>
      </c>
      <c r="N4616" s="7">
        <f t="shared" si="200"/>
        <v>48.965426530668175</v>
      </c>
    </row>
    <row r="4617" spans="12:14" x14ac:dyDescent="0.25">
      <c r="L4617" s="22">
        <v>4589</v>
      </c>
      <c r="M4617" s="6">
        <f t="shared" si="201"/>
        <v>0.45889999999999997</v>
      </c>
      <c r="N4617" s="7">
        <f t="shared" si="200"/>
        <v>48.967946576829178</v>
      </c>
    </row>
    <row r="4618" spans="12:14" x14ac:dyDescent="0.25">
      <c r="L4618" s="22">
        <v>4590</v>
      </c>
      <c r="M4618" s="6">
        <f t="shared" si="201"/>
        <v>0.45900000000000002</v>
      </c>
      <c r="N4618" s="7">
        <f t="shared" si="200"/>
        <v>48.97046655744996</v>
      </c>
    </row>
    <row r="4619" spans="12:14" x14ac:dyDescent="0.25">
      <c r="L4619" s="22">
        <v>4591</v>
      </c>
      <c r="M4619" s="6">
        <f t="shared" si="201"/>
        <v>0.45910000000000001</v>
      </c>
      <c r="N4619" s="7">
        <f t="shared" si="200"/>
        <v>48.972986472693954</v>
      </c>
    </row>
    <row r="4620" spans="12:14" x14ac:dyDescent="0.25">
      <c r="L4620" s="22">
        <v>4592</v>
      </c>
      <c r="M4620" s="6">
        <f t="shared" si="201"/>
        <v>0.4592</v>
      </c>
      <c r="N4620" s="7">
        <f t="shared" si="200"/>
        <v>48.975506322724556</v>
      </c>
    </row>
    <row r="4621" spans="12:14" x14ac:dyDescent="0.25">
      <c r="L4621" s="22">
        <v>4593</v>
      </c>
      <c r="M4621" s="6">
        <f t="shared" si="201"/>
        <v>0.45929999999999999</v>
      </c>
      <c r="N4621" s="7">
        <f t="shared" si="200"/>
        <v>48.978026107705126</v>
      </c>
    </row>
    <row r="4622" spans="12:14" x14ac:dyDescent="0.25">
      <c r="L4622" s="22">
        <v>4594</v>
      </c>
      <c r="M4622" s="6">
        <f t="shared" si="201"/>
        <v>0.45939999999999998</v>
      </c>
      <c r="N4622" s="7">
        <f t="shared" si="200"/>
        <v>48.98054582779902</v>
      </c>
    </row>
    <row r="4623" spans="12:14" x14ac:dyDescent="0.25">
      <c r="L4623" s="22">
        <v>4595</v>
      </c>
      <c r="M4623" s="6">
        <f t="shared" si="201"/>
        <v>0.45950000000000002</v>
      </c>
      <c r="N4623" s="7">
        <f t="shared" si="200"/>
        <v>48.983065483169533</v>
      </c>
    </row>
    <row r="4624" spans="12:14" x14ac:dyDescent="0.25">
      <c r="L4624" s="22">
        <v>4596</v>
      </c>
      <c r="M4624" s="6">
        <f t="shared" si="201"/>
        <v>0.45960000000000001</v>
      </c>
      <c r="N4624" s="7">
        <f t="shared" si="200"/>
        <v>48.985585073979948</v>
      </c>
    </row>
    <row r="4625" spans="12:14" x14ac:dyDescent="0.25">
      <c r="L4625" s="22">
        <v>4597</v>
      </c>
      <c r="M4625" s="6">
        <f t="shared" si="201"/>
        <v>0.4597</v>
      </c>
      <c r="N4625" s="7">
        <f t="shared" si="200"/>
        <v>48.988104600393527</v>
      </c>
    </row>
    <row r="4626" spans="12:14" x14ac:dyDescent="0.25">
      <c r="L4626" s="22">
        <v>4598</v>
      </c>
      <c r="M4626" s="6">
        <f t="shared" si="201"/>
        <v>0.45979999999999999</v>
      </c>
      <c r="N4626" s="7">
        <f t="shared" si="200"/>
        <v>48.990624062573488</v>
      </c>
    </row>
    <row r="4627" spans="12:14" x14ac:dyDescent="0.25">
      <c r="L4627" s="22">
        <v>4599</v>
      </c>
      <c r="M4627" s="6">
        <f t="shared" si="201"/>
        <v>0.45989999999999998</v>
      </c>
      <c r="N4627" s="7">
        <f t="shared" si="200"/>
        <v>48.993143460683022</v>
      </c>
    </row>
    <row r="4628" spans="12:14" x14ac:dyDescent="0.25">
      <c r="L4628" s="22">
        <v>4600</v>
      </c>
      <c r="M4628" s="6">
        <f t="shared" si="201"/>
        <v>0.46</v>
      </c>
      <c r="N4628" s="7">
        <f t="shared" si="200"/>
        <v>48.995662794885305</v>
      </c>
    </row>
    <row r="4629" spans="12:14" x14ac:dyDescent="0.25">
      <c r="L4629" s="22">
        <v>4601</v>
      </c>
      <c r="M4629" s="6">
        <f t="shared" si="201"/>
        <v>0.46010000000000001</v>
      </c>
      <c r="N4629" s="7">
        <f t="shared" si="200"/>
        <v>48.998182065343457</v>
      </c>
    </row>
    <row r="4630" spans="12:14" x14ac:dyDescent="0.25">
      <c r="L4630" s="22">
        <v>4602</v>
      </c>
      <c r="M4630" s="6">
        <f t="shared" si="201"/>
        <v>0.4602</v>
      </c>
      <c r="N4630" s="7">
        <f t="shared" si="200"/>
        <v>49.000701272220603</v>
      </c>
    </row>
    <row r="4631" spans="12:14" x14ac:dyDescent="0.25">
      <c r="L4631" s="22">
        <v>4603</v>
      </c>
      <c r="M4631" s="6">
        <f t="shared" si="201"/>
        <v>0.46029999999999999</v>
      </c>
      <c r="N4631" s="7">
        <f t="shared" si="200"/>
        <v>49.00322041567982</v>
      </c>
    </row>
    <row r="4632" spans="12:14" x14ac:dyDescent="0.25">
      <c r="L4632" s="22">
        <v>4604</v>
      </c>
      <c r="M4632" s="6">
        <f t="shared" si="201"/>
        <v>0.46039999999999998</v>
      </c>
      <c r="N4632" s="7">
        <f t="shared" si="200"/>
        <v>49.00573949588415</v>
      </c>
    </row>
    <row r="4633" spans="12:14" x14ac:dyDescent="0.25">
      <c r="L4633" s="22">
        <v>4605</v>
      </c>
      <c r="M4633" s="6">
        <f t="shared" si="201"/>
        <v>0.46050000000000002</v>
      </c>
      <c r="N4633" s="7">
        <f t="shared" si="200"/>
        <v>49.008258512996626</v>
      </c>
    </row>
    <row r="4634" spans="12:14" x14ac:dyDescent="0.25">
      <c r="L4634" s="22">
        <v>4606</v>
      </c>
      <c r="M4634" s="6">
        <f t="shared" si="201"/>
        <v>0.46060000000000001</v>
      </c>
      <c r="N4634" s="7">
        <f t="shared" si="200"/>
        <v>49.01077746718024</v>
      </c>
    </row>
    <row r="4635" spans="12:14" x14ac:dyDescent="0.25">
      <c r="L4635" s="22">
        <v>4607</v>
      </c>
      <c r="M4635" s="6">
        <f t="shared" si="201"/>
        <v>0.4607</v>
      </c>
      <c r="N4635" s="7">
        <f t="shared" si="200"/>
        <v>49.013296358597962</v>
      </c>
    </row>
    <row r="4636" spans="12:14" x14ac:dyDescent="0.25">
      <c r="L4636" s="22">
        <v>4608</v>
      </c>
      <c r="M4636" s="6">
        <f t="shared" si="201"/>
        <v>0.46079999999999999</v>
      </c>
      <c r="N4636" s="7">
        <f t="shared" si="200"/>
        <v>49.015815187412727</v>
      </c>
    </row>
    <row r="4637" spans="12:14" x14ac:dyDescent="0.25">
      <c r="L4637" s="22">
        <v>4609</v>
      </c>
      <c r="M4637" s="6">
        <f t="shared" si="201"/>
        <v>0.46089999999999998</v>
      </c>
      <c r="N4637" s="7">
        <f t="shared" ref="N4637:N4700" si="202">_xlfn.NORM.INV(M4637,$B$4,$E$4)</f>
        <v>49.018333953787447</v>
      </c>
    </row>
    <row r="4638" spans="12:14" x14ac:dyDescent="0.25">
      <c r="L4638" s="22">
        <v>4610</v>
      </c>
      <c r="M4638" s="6">
        <f t="shared" ref="M4638:M4701" si="203">$L4638/(9999+1)</f>
        <v>0.46100000000000002</v>
      </c>
      <c r="N4638" s="7">
        <f t="shared" si="202"/>
        <v>49.020852657885008</v>
      </c>
    </row>
    <row r="4639" spans="12:14" x14ac:dyDescent="0.25">
      <c r="L4639" s="22">
        <v>4611</v>
      </c>
      <c r="M4639" s="6">
        <f t="shared" si="203"/>
        <v>0.46110000000000001</v>
      </c>
      <c r="N4639" s="7">
        <f t="shared" si="202"/>
        <v>49.023371299868259</v>
      </c>
    </row>
    <row r="4640" spans="12:14" x14ac:dyDescent="0.25">
      <c r="L4640" s="22">
        <v>4612</v>
      </c>
      <c r="M4640" s="6">
        <f t="shared" si="203"/>
        <v>0.4612</v>
      </c>
      <c r="N4640" s="7">
        <f t="shared" si="202"/>
        <v>49.025889879900028</v>
      </c>
    </row>
    <row r="4641" spans="12:14" x14ac:dyDescent="0.25">
      <c r="L4641" s="22">
        <v>4613</v>
      </c>
      <c r="M4641" s="6">
        <f t="shared" si="203"/>
        <v>0.46129999999999999</v>
      </c>
      <c r="N4641" s="7">
        <f t="shared" si="202"/>
        <v>49.028408398143121</v>
      </c>
    </row>
    <row r="4642" spans="12:14" x14ac:dyDescent="0.25">
      <c r="L4642" s="22">
        <v>4614</v>
      </c>
      <c r="M4642" s="6">
        <f t="shared" si="203"/>
        <v>0.46139999999999998</v>
      </c>
      <c r="N4642" s="7">
        <f t="shared" si="202"/>
        <v>49.030926854760303</v>
      </c>
    </row>
    <row r="4643" spans="12:14" x14ac:dyDescent="0.25">
      <c r="L4643" s="22">
        <v>4615</v>
      </c>
      <c r="M4643" s="6">
        <f t="shared" si="203"/>
        <v>0.46150000000000002</v>
      </c>
      <c r="N4643" s="7">
        <f t="shared" si="202"/>
        <v>49.033445249914323</v>
      </c>
    </row>
    <row r="4644" spans="12:14" x14ac:dyDescent="0.25">
      <c r="L4644" s="22">
        <v>4616</v>
      </c>
      <c r="M4644" s="6">
        <f t="shared" si="203"/>
        <v>0.46160000000000001</v>
      </c>
      <c r="N4644" s="7">
        <f t="shared" si="202"/>
        <v>49.035963583767895</v>
      </c>
    </row>
    <row r="4645" spans="12:14" x14ac:dyDescent="0.25">
      <c r="L4645" s="22">
        <v>4617</v>
      </c>
      <c r="M4645" s="6">
        <f t="shared" si="203"/>
        <v>0.4617</v>
      </c>
      <c r="N4645" s="7">
        <f t="shared" si="202"/>
        <v>49.038481856483706</v>
      </c>
    </row>
    <row r="4646" spans="12:14" x14ac:dyDescent="0.25">
      <c r="L4646" s="22">
        <v>4618</v>
      </c>
      <c r="M4646" s="6">
        <f t="shared" si="203"/>
        <v>0.46179999999999999</v>
      </c>
      <c r="N4646" s="7">
        <f t="shared" si="202"/>
        <v>49.041000068224427</v>
      </c>
    </row>
    <row r="4647" spans="12:14" x14ac:dyDescent="0.25">
      <c r="L4647" s="22">
        <v>4619</v>
      </c>
      <c r="M4647" s="6">
        <f t="shared" si="203"/>
        <v>0.46189999999999998</v>
      </c>
      <c r="N4647" s="7">
        <f t="shared" si="202"/>
        <v>49.043518219152681</v>
      </c>
    </row>
    <row r="4648" spans="12:14" x14ac:dyDescent="0.25">
      <c r="L4648" s="22">
        <v>4620</v>
      </c>
      <c r="M4648" s="6">
        <f t="shared" si="203"/>
        <v>0.46200000000000002</v>
      </c>
      <c r="N4648" s="7">
        <f t="shared" si="202"/>
        <v>49.046036309431081</v>
      </c>
    </row>
    <row r="4649" spans="12:14" x14ac:dyDescent="0.25">
      <c r="L4649" s="22">
        <v>4621</v>
      </c>
      <c r="M4649" s="6">
        <f t="shared" si="203"/>
        <v>0.46210000000000001</v>
      </c>
      <c r="N4649" s="7">
        <f t="shared" si="202"/>
        <v>49.048554339222207</v>
      </c>
    </row>
    <row r="4650" spans="12:14" x14ac:dyDescent="0.25">
      <c r="L4650" s="22">
        <v>4622</v>
      </c>
      <c r="M4650" s="6">
        <f t="shared" si="203"/>
        <v>0.4622</v>
      </c>
      <c r="N4650" s="7">
        <f t="shared" si="202"/>
        <v>49.05107230868861</v>
      </c>
    </row>
    <row r="4651" spans="12:14" x14ac:dyDescent="0.25">
      <c r="L4651" s="22">
        <v>4623</v>
      </c>
      <c r="M4651" s="6">
        <f t="shared" si="203"/>
        <v>0.46229999999999999</v>
      </c>
      <c r="N4651" s="7">
        <f t="shared" si="202"/>
        <v>49.053590217992827</v>
      </c>
    </row>
    <row r="4652" spans="12:14" x14ac:dyDescent="0.25">
      <c r="L4652" s="22">
        <v>4624</v>
      </c>
      <c r="M4652" s="6">
        <f t="shared" si="203"/>
        <v>0.46239999999999998</v>
      </c>
      <c r="N4652" s="7">
        <f t="shared" si="202"/>
        <v>49.056108067297338</v>
      </c>
    </row>
    <row r="4653" spans="12:14" x14ac:dyDescent="0.25">
      <c r="L4653" s="22">
        <v>4625</v>
      </c>
      <c r="M4653" s="6">
        <f t="shared" si="203"/>
        <v>0.46250000000000002</v>
      </c>
      <c r="N4653" s="7">
        <f t="shared" si="202"/>
        <v>49.058625856764635</v>
      </c>
    </row>
    <row r="4654" spans="12:14" x14ac:dyDescent="0.25">
      <c r="L4654" s="22">
        <v>4626</v>
      </c>
      <c r="M4654" s="6">
        <f t="shared" si="203"/>
        <v>0.46260000000000001</v>
      </c>
      <c r="N4654" s="7">
        <f t="shared" si="202"/>
        <v>49.061143586557151</v>
      </c>
    </row>
    <row r="4655" spans="12:14" x14ac:dyDescent="0.25">
      <c r="L4655" s="22">
        <v>4627</v>
      </c>
      <c r="M4655" s="6">
        <f t="shared" si="203"/>
        <v>0.4627</v>
      </c>
      <c r="N4655" s="7">
        <f t="shared" si="202"/>
        <v>49.063661256837314</v>
      </c>
    </row>
    <row r="4656" spans="12:14" x14ac:dyDescent="0.25">
      <c r="L4656" s="22">
        <v>4628</v>
      </c>
      <c r="M4656" s="6">
        <f t="shared" si="203"/>
        <v>0.46279999999999999</v>
      </c>
      <c r="N4656" s="7">
        <f t="shared" si="202"/>
        <v>49.066178867767505</v>
      </c>
    </row>
    <row r="4657" spans="12:14" x14ac:dyDescent="0.25">
      <c r="L4657" s="22">
        <v>4629</v>
      </c>
      <c r="M4657" s="6">
        <f t="shared" si="203"/>
        <v>0.46289999999999998</v>
      </c>
      <c r="N4657" s="7">
        <f t="shared" si="202"/>
        <v>49.068696419510097</v>
      </c>
    </row>
    <row r="4658" spans="12:14" x14ac:dyDescent="0.25">
      <c r="L4658" s="22">
        <v>4630</v>
      </c>
      <c r="M4658" s="6">
        <f t="shared" si="203"/>
        <v>0.46300000000000002</v>
      </c>
      <c r="N4658" s="7">
        <f t="shared" si="202"/>
        <v>49.071213912227435</v>
      </c>
    </row>
    <row r="4659" spans="12:14" x14ac:dyDescent="0.25">
      <c r="L4659" s="22">
        <v>4631</v>
      </c>
      <c r="M4659" s="6">
        <f t="shared" si="203"/>
        <v>0.46310000000000001</v>
      </c>
      <c r="N4659" s="7">
        <f t="shared" si="202"/>
        <v>49.073731346081821</v>
      </c>
    </row>
    <row r="4660" spans="12:14" x14ac:dyDescent="0.25">
      <c r="L4660" s="22">
        <v>4632</v>
      </c>
      <c r="M4660" s="6">
        <f t="shared" si="203"/>
        <v>0.4632</v>
      </c>
      <c r="N4660" s="7">
        <f t="shared" si="202"/>
        <v>49.076248721235551</v>
      </c>
    </row>
    <row r="4661" spans="12:14" x14ac:dyDescent="0.25">
      <c r="L4661" s="22">
        <v>4633</v>
      </c>
      <c r="M4661" s="6">
        <f t="shared" si="203"/>
        <v>0.46329999999999999</v>
      </c>
      <c r="N4661" s="7">
        <f t="shared" si="202"/>
        <v>49.078766037850883</v>
      </c>
    </row>
    <row r="4662" spans="12:14" x14ac:dyDescent="0.25">
      <c r="L4662" s="22">
        <v>4634</v>
      </c>
      <c r="M4662" s="6">
        <f t="shared" si="203"/>
        <v>0.46339999999999998</v>
      </c>
      <c r="N4662" s="7">
        <f t="shared" si="202"/>
        <v>49.081283296090042</v>
      </c>
    </row>
    <row r="4663" spans="12:14" x14ac:dyDescent="0.25">
      <c r="L4663" s="22">
        <v>4635</v>
      </c>
      <c r="M4663" s="6">
        <f t="shared" si="203"/>
        <v>0.46350000000000002</v>
      </c>
      <c r="N4663" s="7">
        <f t="shared" si="202"/>
        <v>49.083800496115252</v>
      </c>
    </row>
    <row r="4664" spans="12:14" x14ac:dyDescent="0.25">
      <c r="L4664" s="22">
        <v>4636</v>
      </c>
      <c r="M4664" s="6">
        <f t="shared" si="203"/>
        <v>0.46360000000000001</v>
      </c>
      <c r="N4664" s="7">
        <f t="shared" si="202"/>
        <v>49.086317638088687</v>
      </c>
    </row>
    <row r="4665" spans="12:14" x14ac:dyDescent="0.25">
      <c r="L4665" s="22">
        <v>4637</v>
      </c>
      <c r="M4665" s="6">
        <f t="shared" si="203"/>
        <v>0.4637</v>
      </c>
      <c r="N4665" s="7">
        <f t="shared" si="202"/>
        <v>49.0888347221725</v>
      </c>
    </row>
    <row r="4666" spans="12:14" x14ac:dyDescent="0.25">
      <c r="L4666" s="22">
        <v>4638</v>
      </c>
      <c r="M4666" s="6">
        <f t="shared" si="203"/>
        <v>0.46379999999999999</v>
      </c>
      <c r="N4666" s="7">
        <f t="shared" si="202"/>
        <v>49.09135174852883</v>
      </c>
    </row>
    <row r="4667" spans="12:14" x14ac:dyDescent="0.25">
      <c r="L4667" s="22">
        <v>4639</v>
      </c>
      <c r="M4667" s="6">
        <f t="shared" si="203"/>
        <v>0.46389999999999998</v>
      </c>
      <c r="N4667" s="7">
        <f t="shared" si="202"/>
        <v>49.093868717319772</v>
      </c>
    </row>
    <row r="4668" spans="12:14" x14ac:dyDescent="0.25">
      <c r="L4668" s="22">
        <v>4640</v>
      </c>
      <c r="M4668" s="6">
        <f t="shared" si="203"/>
        <v>0.46400000000000002</v>
      </c>
      <c r="N4668" s="7">
        <f t="shared" si="202"/>
        <v>49.096385628707417</v>
      </c>
    </row>
    <row r="4669" spans="12:14" x14ac:dyDescent="0.25">
      <c r="L4669" s="22">
        <v>4641</v>
      </c>
      <c r="M4669" s="6">
        <f t="shared" si="203"/>
        <v>0.46410000000000001</v>
      </c>
      <c r="N4669" s="7">
        <f t="shared" si="202"/>
        <v>49.098902482853802</v>
      </c>
    </row>
    <row r="4670" spans="12:14" x14ac:dyDescent="0.25">
      <c r="L4670" s="22">
        <v>4642</v>
      </c>
      <c r="M4670" s="6">
        <f t="shared" si="203"/>
        <v>0.4642</v>
      </c>
      <c r="N4670" s="7">
        <f t="shared" si="202"/>
        <v>49.101419279920975</v>
      </c>
    </row>
    <row r="4671" spans="12:14" x14ac:dyDescent="0.25">
      <c r="L4671" s="22">
        <v>4643</v>
      </c>
      <c r="M4671" s="6">
        <f t="shared" si="203"/>
        <v>0.46429999999999999</v>
      </c>
      <c r="N4671" s="7">
        <f t="shared" si="202"/>
        <v>49.103936020070918</v>
      </c>
    </row>
    <row r="4672" spans="12:14" x14ac:dyDescent="0.25">
      <c r="L4672" s="22">
        <v>4644</v>
      </c>
      <c r="M4672" s="6">
        <f t="shared" si="203"/>
        <v>0.46439999999999998</v>
      </c>
      <c r="N4672" s="7">
        <f t="shared" si="202"/>
        <v>49.106452703465628</v>
      </c>
    </row>
    <row r="4673" spans="12:14" x14ac:dyDescent="0.25">
      <c r="L4673" s="22">
        <v>4645</v>
      </c>
      <c r="M4673" s="6">
        <f t="shared" si="203"/>
        <v>0.46450000000000002</v>
      </c>
      <c r="N4673" s="7">
        <f t="shared" si="202"/>
        <v>49.108969330267044</v>
      </c>
    </row>
    <row r="4674" spans="12:14" x14ac:dyDescent="0.25">
      <c r="L4674" s="22">
        <v>4646</v>
      </c>
      <c r="M4674" s="6">
        <f t="shared" si="203"/>
        <v>0.46460000000000001</v>
      </c>
      <c r="N4674" s="7">
        <f t="shared" si="202"/>
        <v>49.111485900637092</v>
      </c>
    </row>
    <row r="4675" spans="12:14" x14ac:dyDescent="0.25">
      <c r="L4675" s="22">
        <v>4647</v>
      </c>
      <c r="M4675" s="6">
        <f t="shared" si="203"/>
        <v>0.4647</v>
      </c>
      <c r="N4675" s="7">
        <f t="shared" si="202"/>
        <v>49.114002414737676</v>
      </c>
    </row>
    <row r="4676" spans="12:14" x14ac:dyDescent="0.25">
      <c r="L4676" s="22">
        <v>4648</v>
      </c>
      <c r="M4676" s="6">
        <f t="shared" si="203"/>
        <v>0.46479999999999999</v>
      </c>
      <c r="N4676" s="7">
        <f t="shared" si="202"/>
        <v>49.116518872730673</v>
      </c>
    </row>
    <row r="4677" spans="12:14" x14ac:dyDescent="0.25">
      <c r="L4677" s="22">
        <v>4649</v>
      </c>
      <c r="M4677" s="6">
        <f t="shared" si="203"/>
        <v>0.46489999999999998</v>
      </c>
      <c r="N4677" s="7">
        <f t="shared" si="202"/>
        <v>49.119035274777936</v>
      </c>
    </row>
    <row r="4678" spans="12:14" x14ac:dyDescent="0.25">
      <c r="L4678" s="22">
        <v>4650</v>
      </c>
      <c r="M4678" s="6">
        <f t="shared" si="203"/>
        <v>0.46500000000000002</v>
      </c>
      <c r="N4678" s="7">
        <f t="shared" si="202"/>
        <v>49.121551621041284</v>
      </c>
    </row>
    <row r="4679" spans="12:14" x14ac:dyDescent="0.25">
      <c r="L4679" s="22">
        <v>4651</v>
      </c>
      <c r="M4679" s="6">
        <f t="shared" si="203"/>
        <v>0.46510000000000001</v>
      </c>
      <c r="N4679" s="7">
        <f t="shared" si="202"/>
        <v>49.124067911682523</v>
      </c>
    </row>
    <row r="4680" spans="12:14" x14ac:dyDescent="0.25">
      <c r="L4680" s="22">
        <v>4652</v>
      </c>
      <c r="M4680" s="6">
        <f t="shared" si="203"/>
        <v>0.4652</v>
      </c>
      <c r="N4680" s="7">
        <f t="shared" si="202"/>
        <v>49.126584146863429</v>
      </c>
    </row>
    <row r="4681" spans="12:14" x14ac:dyDescent="0.25">
      <c r="L4681" s="22">
        <v>4653</v>
      </c>
      <c r="M4681" s="6">
        <f t="shared" si="203"/>
        <v>0.46529999999999999</v>
      </c>
      <c r="N4681" s="7">
        <f t="shared" si="202"/>
        <v>49.129100326745757</v>
      </c>
    </row>
    <row r="4682" spans="12:14" x14ac:dyDescent="0.25">
      <c r="L4682" s="22">
        <v>4654</v>
      </c>
      <c r="M4682" s="6">
        <f t="shared" si="203"/>
        <v>0.46539999999999998</v>
      </c>
      <c r="N4682" s="7">
        <f t="shared" si="202"/>
        <v>49.131616451491226</v>
      </c>
    </row>
    <row r="4683" spans="12:14" x14ac:dyDescent="0.25">
      <c r="L4683" s="22">
        <v>4655</v>
      </c>
      <c r="M4683" s="6">
        <f t="shared" si="203"/>
        <v>0.46550000000000002</v>
      </c>
      <c r="N4683" s="7">
        <f t="shared" si="202"/>
        <v>49.134132521261542</v>
      </c>
    </row>
    <row r="4684" spans="12:14" x14ac:dyDescent="0.25">
      <c r="L4684" s="22">
        <v>4656</v>
      </c>
      <c r="M4684" s="6">
        <f t="shared" si="203"/>
        <v>0.46560000000000001</v>
      </c>
      <c r="N4684" s="7">
        <f t="shared" si="202"/>
        <v>49.136648536218381</v>
      </c>
    </row>
    <row r="4685" spans="12:14" x14ac:dyDescent="0.25">
      <c r="L4685" s="22">
        <v>4657</v>
      </c>
      <c r="M4685" s="6">
        <f t="shared" si="203"/>
        <v>0.4657</v>
      </c>
      <c r="N4685" s="7">
        <f t="shared" si="202"/>
        <v>49.139164496523406</v>
      </c>
    </row>
    <row r="4686" spans="12:14" x14ac:dyDescent="0.25">
      <c r="L4686" s="22">
        <v>4658</v>
      </c>
      <c r="M4686" s="6">
        <f t="shared" si="203"/>
        <v>0.46579999999999999</v>
      </c>
      <c r="N4686" s="7">
        <f t="shared" si="202"/>
        <v>49.141680402338231</v>
      </c>
    </row>
    <row r="4687" spans="12:14" x14ac:dyDescent="0.25">
      <c r="L4687" s="22">
        <v>4659</v>
      </c>
      <c r="M4687" s="6">
        <f t="shared" si="203"/>
        <v>0.46589999999999998</v>
      </c>
      <c r="N4687" s="7">
        <f t="shared" si="202"/>
        <v>49.144196253824475</v>
      </c>
    </row>
    <row r="4688" spans="12:14" x14ac:dyDescent="0.25">
      <c r="L4688" s="22">
        <v>4660</v>
      </c>
      <c r="M4688" s="6">
        <f t="shared" si="203"/>
        <v>0.46600000000000003</v>
      </c>
      <c r="N4688" s="7">
        <f t="shared" si="202"/>
        <v>49.146712051143709</v>
      </c>
    </row>
    <row r="4689" spans="12:14" x14ac:dyDescent="0.25">
      <c r="L4689" s="22">
        <v>4661</v>
      </c>
      <c r="M4689" s="6">
        <f t="shared" si="203"/>
        <v>0.46610000000000001</v>
      </c>
      <c r="N4689" s="7">
        <f t="shared" si="202"/>
        <v>49.149227794457495</v>
      </c>
    </row>
    <row r="4690" spans="12:14" x14ac:dyDescent="0.25">
      <c r="L4690" s="22">
        <v>4662</v>
      </c>
      <c r="M4690" s="6">
        <f t="shared" si="203"/>
        <v>0.4662</v>
      </c>
      <c r="N4690" s="7">
        <f t="shared" si="202"/>
        <v>49.151743483927355</v>
      </c>
    </row>
    <row r="4691" spans="12:14" x14ac:dyDescent="0.25">
      <c r="L4691" s="22">
        <v>4663</v>
      </c>
      <c r="M4691" s="6">
        <f t="shared" si="203"/>
        <v>0.46629999999999999</v>
      </c>
      <c r="N4691" s="7">
        <f t="shared" si="202"/>
        <v>49.154259119714808</v>
      </c>
    </row>
    <row r="4692" spans="12:14" x14ac:dyDescent="0.25">
      <c r="L4692" s="22">
        <v>4664</v>
      </c>
      <c r="M4692" s="6">
        <f t="shared" si="203"/>
        <v>0.46639999999999998</v>
      </c>
      <c r="N4692" s="7">
        <f t="shared" si="202"/>
        <v>49.156774701981341</v>
      </c>
    </row>
    <row r="4693" spans="12:14" x14ac:dyDescent="0.25">
      <c r="L4693" s="22">
        <v>4665</v>
      </c>
      <c r="M4693" s="6">
        <f t="shared" si="203"/>
        <v>0.46650000000000003</v>
      </c>
      <c r="N4693" s="7">
        <f t="shared" si="202"/>
        <v>49.159290230888402</v>
      </c>
    </row>
    <row r="4694" spans="12:14" x14ac:dyDescent="0.25">
      <c r="L4694" s="22">
        <v>4666</v>
      </c>
      <c r="M4694" s="6">
        <f t="shared" si="203"/>
        <v>0.46660000000000001</v>
      </c>
      <c r="N4694" s="7">
        <f t="shared" si="202"/>
        <v>49.161805706597434</v>
      </c>
    </row>
    <row r="4695" spans="12:14" x14ac:dyDescent="0.25">
      <c r="L4695" s="22">
        <v>4667</v>
      </c>
      <c r="M4695" s="6">
        <f t="shared" si="203"/>
        <v>0.4667</v>
      </c>
      <c r="N4695" s="7">
        <f t="shared" si="202"/>
        <v>49.164321129269851</v>
      </c>
    </row>
    <row r="4696" spans="12:14" x14ac:dyDescent="0.25">
      <c r="L4696" s="22">
        <v>4668</v>
      </c>
      <c r="M4696" s="6">
        <f t="shared" si="203"/>
        <v>0.46679999999999999</v>
      </c>
      <c r="N4696" s="7">
        <f t="shared" si="202"/>
        <v>49.166836499067045</v>
      </c>
    </row>
    <row r="4697" spans="12:14" x14ac:dyDescent="0.25">
      <c r="L4697" s="22">
        <v>4669</v>
      </c>
      <c r="M4697" s="6">
        <f t="shared" si="203"/>
        <v>0.46689999999999998</v>
      </c>
      <c r="N4697" s="7">
        <f t="shared" si="202"/>
        <v>49.169351816150375</v>
      </c>
    </row>
    <row r="4698" spans="12:14" x14ac:dyDescent="0.25">
      <c r="L4698" s="22">
        <v>4670</v>
      </c>
      <c r="M4698" s="6">
        <f t="shared" si="203"/>
        <v>0.46700000000000003</v>
      </c>
      <c r="N4698" s="7">
        <f t="shared" si="202"/>
        <v>49.171867080681189</v>
      </c>
    </row>
    <row r="4699" spans="12:14" x14ac:dyDescent="0.25">
      <c r="L4699" s="22">
        <v>4671</v>
      </c>
      <c r="M4699" s="6">
        <f t="shared" si="203"/>
        <v>0.46710000000000002</v>
      </c>
      <c r="N4699" s="7">
        <f t="shared" si="202"/>
        <v>49.174382292820802</v>
      </c>
    </row>
    <row r="4700" spans="12:14" x14ac:dyDescent="0.25">
      <c r="L4700" s="22">
        <v>4672</v>
      </c>
      <c r="M4700" s="6">
        <f t="shared" si="203"/>
        <v>0.4672</v>
      </c>
      <c r="N4700" s="7">
        <f t="shared" si="202"/>
        <v>49.176897452730508</v>
      </c>
    </row>
    <row r="4701" spans="12:14" x14ac:dyDescent="0.25">
      <c r="L4701" s="22">
        <v>4673</v>
      </c>
      <c r="M4701" s="6">
        <f t="shared" si="203"/>
        <v>0.46729999999999999</v>
      </c>
      <c r="N4701" s="7">
        <f t="shared" ref="N4701:N4764" si="204">_xlfn.NORM.INV(M4701,$B$4,$E$4)</f>
        <v>49.179412560571585</v>
      </c>
    </row>
    <row r="4702" spans="12:14" x14ac:dyDescent="0.25">
      <c r="L4702" s="22">
        <v>4674</v>
      </c>
      <c r="M4702" s="6">
        <f t="shared" ref="M4702:M4765" si="205">$L4702/(9999+1)</f>
        <v>0.46739999999999998</v>
      </c>
      <c r="N4702" s="7">
        <f t="shared" si="204"/>
        <v>49.181927616505277</v>
      </c>
    </row>
    <row r="4703" spans="12:14" x14ac:dyDescent="0.25">
      <c r="L4703" s="22">
        <v>4675</v>
      </c>
      <c r="M4703" s="6">
        <f t="shared" si="205"/>
        <v>0.46750000000000003</v>
      </c>
      <c r="N4703" s="7">
        <f t="shared" si="204"/>
        <v>49.184442620692813</v>
      </c>
    </row>
    <row r="4704" spans="12:14" x14ac:dyDescent="0.25">
      <c r="L4704" s="22">
        <v>4676</v>
      </c>
      <c r="M4704" s="6">
        <f t="shared" si="205"/>
        <v>0.46760000000000002</v>
      </c>
      <c r="N4704" s="7">
        <f t="shared" si="204"/>
        <v>49.186957573295402</v>
      </c>
    </row>
    <row r="4705" spans="12:14" x14ac:dyDescent="0.25">
      <c r="L4705" s="22">
        <v>4677</v>
      </c>
      <c r="M4705" s="6">
        <f t="shared" si="205"/>
        <v>0.4677</v>
      </c>
      <c r="N4705" s="7">
        <f t="shared" si="204"/>
        <v>49.189472474474208</v>
      </c>
    </row>
    <row r="4706" spans="12:14" x14ac:dyDescent="0.25">
      <c r="L4706" s="22">
        <v>4678</v>
      </c>
      <c r="M4706" s="6">
        <f t="shared" si="205"/>
        <v>0.46779999999999999</v>
      </c>
      <c r="N4706" s="7">
        <f t="shared" si="204"/>
        <v>49.191987324390404</v>
      </c>
    </row>
    <row r="4707" spans="12:14" x14ac:dyDescent="0.25">
      <c r="L4707" s="22">
        <v>4679</v>
      </c>
      <c r="M4707" s="6">
        <f t="shared" si="205"/>
        <v>0.46789999999999998</v>
      </c>
      <c r="N4707" s="7">
        <f t="shared" si="204"/>
        <v>49.194502123205112</v>
      </c>
    </row>
    <row r="4708" spans="12:14" x14ac:dyDescent="0.25">
      <c r="L4708" s="22">
        <v>4680</v>
      </c>
      <c r="M4708" s="6">
        <f t="shared" si="205"/>
        <v>0.46800000000000003</v>
      </c>
      <c r="N4708" s="7">
        <f t="shared" si="204"/>
        <v>49.197016871079448</v>
      </c>
    </row>
    <row r="4709" spans="12:14" x14ac:dyDescent="0.25">
      <c r="L4709" s="22">
        <v>4681</v>
      </c>
      <c r="M4709" s="6">
        <f t="shared" si="205"/>
        <v>0.46810000000000002</v>
      </c>
      <c r="N4709" s="7">
        <f t="shared" si="204"/>
        <v>49.199531568174507</v>
      </c>
    </row>
    <row r="4710" spans="12:14" x14ac:dyDescent="0.25">
      <c r="L4710" s="22">
        <v>4682</v>
      </c>
      <c r="M4710" s="6">
        <f t="shared" si="205"/>
        <v>0.46820000000000001</v>
      </c>
      <c r="N4710" s="7">
        <f t="shared" si="204"/>
        <v>49.202046214651347</v>
      </c>
    </row>
    <row r="4711" spans="12:14" x14ac:dyDescent="0.25">
      <c r="L4711" s="22">
        <v>4683</v>
      </c>
      <c r="M4711" s="6">
        <f t="shared" si="205"/>
        <v>0.46829999999999999</v>
      </c>
      <c r="N4711" s="7">
        <f t="shared" si="204"/>
        <v>49.204560810671019</v>
      </c>
    </row>
    <row r="4712" spans="12:14" x14ac:dyDescent="0.25">
      <c r="L4712" s="22">
        <v>4684</v>
      </c>
      <c r="M4712" s="6">
        <f t="shared" si="205"/>
        <v>0.46839999999999998</v>
      </c>
      <c r="N4712" s="7">
        <f t="shared" si="204"/>
        <v>49.207075356394533</v>
      </c>
    </row>
    <row r="4713" spans="12:14" x14ac:dyDescent="0.25">
      <c r="L4713" s="22">
        <v>4685</v>
      </c>
      <c r="M4713" s="6">
        <f t="shared" si="205"/>
        <v>0.46850000000000003</v>
      </c>
      <c r="N4713" s="7">
        <f t="shared" si="204"/>
        <v>49.209589851982905</v>
      </c>
    </row>
    <row r="4714" spans="12:14" x14ac:dyDescent="0.25">
      <c r="L4714" s="22">
        <v>4686</v>
      </c>
      <c r="M4714" s="6">
        <f t="shared" si="205"/>
        <v>0.46860000000000002</v>
      </c>
      <c r="N4714" s="7">
        <f t="shared" si="204"/>
        <v>49.212104297597094</v>
      </c>
    </row>
    <row r="4715" spans="12:14" x14ac:dyDescent="0.25">
      <c r="L4715" s="22">
        <v>4687</v>
      </c>
      <c r="M4715" s="6">
        <f t="shared" si="205"/>
        <v>0.46870000000000001</v>
      </c>
      <c r="N4715" s="7">
        <f t="shared" si="204"/>
        <v>49.214618693398059</v>
      </c>
    </row>
    <row r="4716" spans="12:14" x14ac:dyDescent="0.25">
      <c r="L4716" s="22">
        <v>4688</v>
      </c>
      <c r="M4716" s="6">
        <f t="shared" si="205"/>
        <v>0.46879999999999999</v>
      </c>
      <c r="N4716" s="7">
        <f t="shared" si="204"/>
        <v>49.217133039546738</v>
      </c>
    </row>
    <row r="4717" spans="12:14" x14ac:dyDescent="0.25">
      <c r="L4717" s="22">
        <v>4689</v>
      </c>
      <c r="M4717" s="6">
        <f t="shared" si="205"/>
        <v>0.46889999999999998</v>
      </c>
      <c r="N4717" s="7">
        <f t="shared" si="204"/>
        <v>49.219647336204041</v>
      </c>
    </row>
    <row r="4718" spans="12:14" x14ac:dyDescent="0.25">
      <c r="L4718" s="22">
        <v>4690</v>
      </c>
      <c r="M4718" s="6">
        <f t="shared" si="205"/>
        <v>0.46899999999999997</v>
      </c>
      <c r="N4718" s="7">
        <f t="shared" si="204"/>
        <v>49.222161583530848</v>
      </c>
    </row>
    <row r="4719" spans="12:14" x14ac:dyDescent="0.25">
      <c r="L4719" s="22">
        <v>4691</v>
      </c>
      <c r="M4719" s="6">
        <f t="shared" si="205"/>
        <v>0.46910000000000002</v>
      </c>
      <c r="N4719" s="7">
        <f t="shared" si="204"/>
        <v>49.224675781688035</v>
      </c>
    </row>
    <row r="4720" spans="12:14" x14ac:dyDescent="0.25">
      <c r="L4720" s="22">
        <v>4692</v>
      </c>
      <c r="M4720" s="6">
        <f t="shared" si="205"/>
        <v>0.46920000000000001</v>
      </c>
      <c r="N4720" s="7">
        <f t="shared" si="204"/>
        <v>49.227189930836438</v>
      </c>
    </row>
    <row r="4721" spans="12:14" x14ac:dyDescent="0.25">
      <c r="L4721" s="22">
        <v>4693</v>
      </c>
      <c r="M4721" s="6">
        <f t="shared" si="205"/>
        <v>0.46929999999999999</v>
      </c>
      <c r="N4721" s="7">
        <f t="shared" si="204"/>
        <v>49.229704031136883</v>
      </c>
    </row>
    <row r="4722" spans="12:14" x14ac:dyDescent="0.25">
      <c r="L4722" s="22">
        <v>4694</v>
      </c>
      <c r="M4722" s="6">
        <f t="shared" si="205"/>
        <v>0.46939999999999998</v>
      </c>
      <c r="N4722" s="7">
        <f t="shared" si="204"/>
        <v>49.232218082750165</v>
      </c>
    </row>
    <row r="4723" spans="12:14" x14ac:dyDescent="0.25">
      <c r="L4723" s="22">
        <v>4695</v>
      </c>
      <c r="M4723" s="6">
        <f t="shared" si="205"/>
        <v>0.46949999999999997</v>
      </c>
      <c r="N4723" s="7">
        <f t="shared" si="204"/>
        <v>49.234732085837074</v>
      </c>
    </row>
    <row r="4724" spans="12:14" x14ac:dyDescent="0.25">
      <c r="L4724" s="22">
        <v>4696</v>
      </c>
      <c r="M4724" s="6">
        <f t="shared" si="205"/>
        <v>0.46960000000000002</v>
      </c>
      <c r="N4724" s="7">
        <f t="shared" si="204"/>
        <v>49.237246040558368</v>
      </c>
    </row>
    <row r="4725" spans="12:14" x14ac:dyDescent="0.25">
      <c r="L4725" s="22">
        <v>4697</v>
      </c>
      <c r="M4725" s="6">
        <f t="shared" si="205"/>
        <v>0.46970000000000001</v>
      </c>
      <c r="N4725" s="7">
        <f t="shared" si="204"/>
        <v>49.239759947074766</v>
      </c>
    </row>
    <row r="4726" spans="12:14" x14ac:dyDescent="0.25">
      <c r="L4726" s="22">
        <v>4698</v>
      </c>
      <c r="M4726" s="6">
        <f t="shared" si="205"/>
        <v>0.4698</v>
      </c>
      <c r="N4726" s="7">
        <f t="shared" si="204"/>
        <v>49.242273805547001</v>
      </c>
    </row>
    <row r="4727" spans="12:14" x14ac:dyDescent="0.25">
      <c r="L4727" s="22">
        <v>4699</v>
      </c>
      <c r="M4727" s="6">
        <f t="shared" si="205"/>
        <v>0.46989999999999998</v>
      </c>
      <c r="N4727" s="7">
        <f t="shared" si="204"/>
        <v>49.244787616135753</v>
      </c>
    </row>
    <row r="4728" spans="12:14" x14ac:dyDescent="0.25">
      <c r="L4728" s="22">
        <v>4700</v>
      </c>
      <c r="M4728" s="6">
        <f t="shared" si="205"/>
        <v>0.47</v>
      </c>
      <c r="N4728" s="7">
        <f t="shared" si="204"/>
        <v>49.247301379001698</v>
      </c>
    </row>
    <row r="4729" spans="12:14" x14ac:dyDescent="0.25">
      <c r="L4729" s="22">
        <v>4701</v>
      </c>
      <c r="M4729" s="6">
        <f t="shared" si="205"/>
        <v>0.47010000000000002</v>
      </c>
      <c r="N4729" s="7">
        <f t="shared" si="204"/>
        <v>49.249815094305497</v>
      </c>
    </row>
    <row r="4730" spans="12:14" x14ac:dyDescent="0.25">
      <c r="L4730" s="22">
        <v>4702</v>
      </c>
      <c r="M4730" s="6">
        <f t="shared" si="205"/>
        <v>0.47020000000000001</v>
      </c>
      <c r="N4730" s="7">
        <f t="shared" si="204"/>
        <v>49.252328762207767</v>
      </c>
    </row>
    <row r="4731" spans="12:14" x14ac:dyDescent="0.25">
      <c r="L4731" s="22">
        <v>4703</v>
      </c>
      <c r="M4731" s="6">
        <f t="shared" si="205"/>
        <v>0.4703</v>
      </c>
      <c r="N4731" s="7">
        <f t="shared" si="204"/>
        <v>49.254842382869114</v>
      </c>
    </row>
    <row r="4732" spans="12:14" x14ac:dyDescent="0.25">
      <c r="L4732" s="22">
        <v>4704</v>
      </c>
      <c r="M4732" s="6">
        <f t="shared" si="205"/>
        <v>0.47039999999999998</v>
      </c>
      <c r="N4732" s="7">
        <f t="shared" si="204"/>
        <v>49.257355956450141</v>
      </c>
    </row>
    <row r="4733" spans="12:14" x14ac:dyDescent="0.25">
      <c r="L4733" s="22">
        <v>4705</v>
      </c>
      <c r="M4733" s="6">
        <f t="shared" si="205"/>
        <v>0.47049999999999997</v>
      </c>
      <c r="N4733" s="7">
        <f t="shared" si="204"/>
        <v>49.259869483111395</v>
      </c>
    </row>
    <row r="4734" spans="12:14" x14ac:dyDescent="0.25">
      <c r="L4734" s="22">
        <v>4706</v>
      </c>
      <c r="M4734" s="6">
        <f t="shared" si="205"/>
        <v>0.47060000000000002</v>
      </c>
      <c r="N4734" s="7">
        <f t="shared" si="204"/>
        <v>49.262382963013437</v>
      </c>
    </row>
    <row r="4735" spans="12:14" x14ac:dyDescent="0.25">
      <c r="L4735" s="22">
        <v>4707</v>
      </c>
      <c r="M4735" s="6">
        <f t="shared" si="205"/>
        <v>0.47070000000000001</v>
      </c>
      <c r="N4735" s="7">
        <f t="shared" si="204"/>
        <v>49.264896396316793</v>
      </c>
    </row>
    <row r="4736" spans="12:14" x14ac:dyDescent="0.25">
      <c r="L4736" s="22">
        <v>4708</v>
      </c>
      <c r="M4736" s="6">
        <f t="shared" si="205"/>
        <v>0.4708</v>
      </c>
      <c r="N4736" s="7">
        <f t="shared" si="204"/>
        <v>49.267409783181954</v>
      </c>
    </row>
    <row r="4737" spans="12:14" x14ac:dyDescent="0.25">
      <c r="L4737" s="22">
        <v>4709</v>
      </c>
      <c r="M4737" s="6">
        <f t="shared" si="205"/>
        <v>0.47089999999999999</v>
      </c>
      <c r="N4737" s="7">
        <f t="shared" si="204"/>
        <v>49.269923123769409</v>
      </c>
    </row>
    <row r="4738" spans="12:14" x14ac:dyDescent="0.25">
      <c r="L4738" s="22">
        <v>4710</v>
      </c>
      <c r="M4738" s="6">
        <f t="shared" si="205"/>
        <v>0.47099999999999997</v>
      </c>
      <c r="N4738" s="7">
        <f t="shared" si="204"/>
        <v>49.272436418239629</v>
      </c>
    </row>
    <row r="4739" spans="12:14" x14ac:dyDescent="0.25">
      <c r="L4739" s="22">
        <v>4711</v>
      </c>
      <c r="M4739" s="6">
        <f t="shared" si="205"/>
        <v>0.47110000000000002</v>
      </c>
      <c r="N4739" s="7">
        <f t="shared" si="204"/>
        <v>49.274949666753045</v>
      </c>
    </row>
    <row r="4740" spans="12:14" x14ac:dyDescent="0.25">
      <c r="L4740" s="22">
        <v>4712</v>
      </c>
      <c r="M4740" s="6">
        <f t="shared" si="205"/>
        <v>0.47120000000000001</v>
      </c>
      <c r="N4740" s="7">
        <f t="shared" si="204"/>
        <v>49.277462869470085</v>
      </c>
    </row>
    <row r="4741" spans="12:14" x14ac:dyDescent="0.25">
      <c r="L4741" s="22">
        <v>4713</v>
      </c>
      <c r="M4741" s="6">
        <f t="shared" si="205"/>
        <v>0.4713</v>
      </c>
      <c r="N4741" s="7">
        <f t="shared" si="204"/>
        <v>49.279976026551154</v>
      </c>
    </row>
    <row r="4742" spans="12:14" x14ac:dyDescent="0.25">
      <c r="L4742" s="22">
        <v>4714</v>
      </c>
      <c r="M4742" s="6">
        <f t="shared" si="205"/>
        <v>0.47139999999999999</v>
      </c>
      <c r="N4742" s="7">
        <f t="shared" si="204"/>
        <v>49.28248913815662</v>
      </c>
    </row>
    <row r="4743" spans="12:14" x14ac:dyDescent="0.25">
      <c r="L4743" s="22">
        <v>4715</v>
      </c>
      <c r="M4743" s="6">
        <f t="shared" si="205"/>
        <v>0.47149999999999997</v>
      </c>
      <c r="N4743" s="7">
        <f t="shared" si="204"/>
        <v>49.285002204446862</v>
      </c>
    </row>
    <row r="4744" spans="12:14" x14ac:dyDescent="0.25">
      <c r="L4744" s="22">
        <v>4716</v>
      </c>
      <c r="M4744" s="6">
        <f t="shared" si="205"/>
        <v>0.47160000000000002</v>
      </c>
      <c r="N4744" s="7">
        <f t="shared" si="204"/>
        <v>49.287515225582219</v>
      </c>
    </row>
    <row r="4745" spans="12:14" x14ac:dyDescent="0.25">
      <c r="L4745" s="22">
        <v>4717</v>
      </c>
      <c r="M4745" s="6">
        <f t="shared" si="205"/>
        <v>0.47170000000000001</v>
      </c>
      <c r="N4745" s="7">
        <f t="shared" si="204"/>
        <v>49.290028201722997</v>
      </c>
    </row>
    <row r="4746" spans="12:14" x14ac:dyDescent="0.25">
      <c r="L4746" s="22">
        <v>4718</v>
      </c>
      <c r="M4746" s="6">
        <f t="shared" si="205"/>
        <v>0.4718</v>
      </c>
      <c r="N4746" s="7">
        <f t="shared" si="204"/>
        <v>49.292541133029509</v>
      </c>
    </row>
    <row r="4747" spans="12:14" x14ac:dyDescent="0.25">
      <c r="L4747" s="22">
        <v>4719</v>
      </c>
      <c r="M4747" s="6">
        <f t="shared" si="205"/>
        <v>0.47189999999999999</v>
      </c>
      <c r="N4747" s="7">
        <f t="shared" si="204"/>
        <v>49.295054019662032</v>
      </c>
    </row>
    <row r="4748" spans="12:14" x14ac:dyDescent="0.25">
      <c r="L4748" s="22">
        <v>4720</v>
      </c>
      <c r="M4748" s="6">
        <f t="shared" si="205"/>
        <v>0.47199999999999998</v>
      </c>
      <c r="N4748" s="7">
        <f t="shared" si="204"/>
        <v>49.29756686178083</v>
      </c>
    </row>
    <row r="4749" spans="12:14" x14ac:dyDescent="0.25">
      <c r="L4749" s="22">
        <v>4721</v>
      </c>
      <c r="M4749" s="6">
        <f t="shared" si="205"/>
        <v>0.47210000000000002</v>
      </c>
      <c r="N4749" s="7">
        <f t="shared" si="204"/>
        <v>49.300079659546149</v>
      </c>
    </row>
    <row r="4750" spans="12:14" x14ac:dyDescent="0.25">
      <c r="L4750" s="22">
        <v>4722</v>
      </c>
      <c r="M4750" s="6">
        <f t="shared" si="205"/>
        <v>0.47220000000000001</v>
      </c>
      <c r="N4750" s="7">
        <f t="shared" si="204"/>
        <v>49.302592413118205</v>
      </c>
    </row>
    <row r="4751" spans="12:14" x14ac:dyDescent="0.25">
      <c r="L4751" s="22">
        <v>4723</v>
      </c>
      <c r="M4751" s="6">
        <f t="shared" si="205"/>
        <v>0.4723</v>
      </c>
      <c r="N4751" s="7">
        <f t="shared" si="204"/>
        <v>49.305105122657196</v>
      </c>
    </row>
    <row r="4752" spans="12:14" x14ac:dyDescent="0.25">
      <c r="L4752" s="22">
        <v>4724</v>
      </c>
      <c r="M4752" s="6">
        <f t="shared" si="205"/>
        <v>0.47239999999999999</v>
      </c>
      <c r="N4752" s="7">
        <f t="shared" si="204"/>
        <v>49.307617788323313</v>
      </c>
    </row>
    <row r="4753" spans="12:14" x14ac:dyDescent="0.25">
      <c r="L4753" s="22">
        <v>4725</v>
      </c>
      <c r="M4753" s="6">
        <f t="shared" si="205"/>
        <v>0.47249999999999998</v>
      </c>
      <c r="N4753" s="7">
        <f t="shared" si="204"/>
        <v>49.31013041027672</v>
      </c>
    </row>
    <row r="4754" spans="12:14" x14ac:dyDescent="0.25">
      <c r="L4754" s="22">
        <v>4726</v>
      </c>
      <c r="M4754" s="6">
        <f t="shared" si="205"/>
        <v>0.47260000000000002</v>
      </c>
      <c r="N4754" s="7">
        <f t="shared" si="204"/>
        <v>49.312642988677553</v>
      </c>
    </row>
    <row r="4755" spans="12:14" x14ac:dyDescent="0.25">
      <c r="L4755" s="22">
        <v>4727</v>
      </c>
      <c r="M4755" s="6">
        <f t="shared" si="205"/>
        <v>0.47270000000000001</v>
      </c>
      <c r="N4755" s="7">
        <f t="shared" si="204"/>
        <v>49.315155523685945</v>
      </c>
    </row>
    <row r="4756" spans="12:14" x14ac:dyDescent="0.25">
      <c r="L4756" s="22">
        <v>4728</v>
      </c>
      <c r="M4756" s="6">
        <f t="shared" si="205"/>
        <v>0.4728</v>
      </c>
      <c r="N4756" s="7">
        <f t="shared" si="204"/>
        <v>49.317668015461997</v>
      </c>
    </row>
    <row r="4757" spans="12:14" x14ac:dyDescent="0.25">
      <c r="L4757" s="22">
        <v>4729</v>
      </c>
      <c r="M4757" s="6">
        <f t="shared" si="205"/>
        <v>0.47289999999999999</v>
      </c>
      <c r="N4757" s="7">
        <f t="shared" si="204"/>
        <v>49.320180464165794</v>
      </c>
    </row>
    <row r="4758" spans="12:14" x14ac:dyDescent="0.25">
      <c r="L4758" s="22">
        <v>4730</v>
      </c>
      <c r="M4758" s="6">
        <f t="shared" si="205"/>
        <v>0.47299999999999998</v>
      </c>
      <c r="N4758" s="7">
        <f t="shared" si="204"/>
        <v>49.322692869957407</v>
      </c>
    </row>
    <row r="4759" spans="12:14" x14ac:dyDescent="0.25">
      <c r="L4759" s="22">
        <v>4731</v>
      </c>
      <c r="M4759" s="6">
        <f t="shared" si="205"/>
        <v>0.47310000000000002</v>
      </c>
      <c r="N4759" s="7">
        <f t="shared" si="204"/>
        <v>49.325205232996886</v>
      </c>
    </row>
    <row r="4760" spans="12:14" x14ac:dyDescent="0.25">
      <c r="L4760" s="22">
        <v>4732</v>
      </c>
      <c r="M4760" s="6">
        <f t="shared" si="205"/>
        <v>0.47320000000000001</v>
      </c>
      <c r="N4760" s="7">
        <f t="shared" si="204"/>
        <v>49.327717553444252</v>
      </c>
    </row>
    <row r="4761" spans="12:14" x14ac:dyDescent="0.25">
      <c r="L4761" s="22">
        <v>4733</v>
      </c>
      <c r="M4761" s="6">
        <f t="shared" si="205"/>
        <v>0.4733</v>
      </c>
      <c r="N4761" s="7">
        <f t="shared" si="204"/>
        <v>49.330229831459519</v>
      </c>
    </row>
    <row r="4762" spans="12:14" x14ac:dyDescent="0.25">
      <c r="L4762" s="22">
        <v>4734</v>
      </c>
      <c r="M4762" s="6">
        <f t="shared" si="205"/>
        <v>0.47339999999999999</v>
      </c>
      <c r="N4762" s="7">
        <f t="shared" si="204"/>
        <v>49.33274206720268</v>
      </c>
    </row>
    <row r="4763" spans="12:14" x14ac:dyDescent="0.25">
      <c r="L4763" s="22">
        <v>4735</v>
      </c>
      <c r="M4763" s="6">
        <f t="shared" si="205"/>
        <v>0.47349999999999998</v>
      </c>
      <c r="N4763" s="7">
        <f t="shared" si="204"/>
        <v>49.335254260833707</v>
      </c>
    </row>
    <row r="4764" spans="12:14" x14ac:dyDescent="0.25">
      <c r="L4764" s="22">
        <v>4736</v>
      </c>
      <c r="M4764" s="6">
        <f t="shared" si="205"/>
        <v>0.47360000000000002</v>
      </c>
      <c r="N4764" s="7">
        <f t="shared" si="204"/>
        <v>49.337766412512551</v>
      </c>
    </row>
    <row r="4765" spans="12:14" x14ac:dyDescent="0.25">
      <c r="L4765" s="22">
        <v>4737</v>
      </c>
      <c r="M4765" s="6">
        <f t="shared" si="205"/>
        <v>0.47370000000000001</v>
      </c>
      <c r="N4765" s="7">
        <f t="shared" ref="N4765:N4828" si="206">_xlfn.NORM.INV(M4765,$B$4,$E$4)</f>
        <v>49.340278522399153</v>
      </c>
    </row>
    <row r="4766" spans="12:14" x14ac:dyDescent="0.25">
      <c r="L4766" s="22">
        <v>4738</v>
      </c>
      <c r="M4766" s="6">
        <f t="shared" ref="M4766:M4829" si="207">$L4766/(9999+1)</f>
        <v>0.4738</v>
      </c>
      <c r="N4766" s="7">
        <f t="shared" si="206"/>
        <v>49.342790590653429</v>
      </c>
    </row>
    <row r="4767" spans="12:14" x14ac:dyDescent="0.25">
      <c r="L4767" s="22">
        <v>4739</v>
      </c>
      <c r="M4767" s="6">
        <f t="shared" si="207"/>
        <v>0.47389999999999999</v>
      </c>
      <c r="N4767" s="7">
        <f t="shared" si="206"/>
        <v>49.345302617435273</v>
      </c>
    </row>
    <row r="4768" spans="12:14" x14ac:dyDescent="0.25">
      <c r="L4768" s="22">
        <v>4740</v>
      </c>
      <c r="M4768" s="6">
        <f t="shared" si="207"/>
        <v>0.47399999999999998</v>
      </c>
      <c r="N4768" s="7">
        <f t="shared" si="206"/>
        <v>49.347814602904563</v>
      </c>
    </row>
    <row r="4769" spans="12:14" x14ac:dyDescent="0.25">
      <c r="L4769" s="22">
        <v>4741</v>
      </c>
      <c r="M4769" s="6">
        <f t="shared" si="207"/>
        <v>0.47410000000000002</v>
      </c>
      <c r="N4769" s="7">
        <f t="shared" si="206"/>
        <v>49.350326547221172</v>
      </c>
    </row>
    <row r="4770" spans="12:14" x14ac:dyDescent="0.25">
      <c r="L4770" s="22">
        <v>4742</v>
      </c>
      <c r="M4770" s="6">
        <f t="shared" si="207"/>
        <v>0.47420000000000001</v>
      </c>
      <c r="N4770" s="7">
        <f t="shared" si="206"/>
        <v>49.35283845054493</v>
      </c>
    </row>
    <row r="4771" spans="12:14" x14ac:dyDescent="0.25">
      <c r="L4771" s="22">
        <v>4743</v>
      </c>
      <c r="M4771" s="6">
        <f t="shared" si="207"/>
        <v>0.4743</v>
      </c>
      <c r="N4771" s="7">
        <f t="shared" si="206"/>
        <v>49.355350313035672</v>
      </c>
    </row>
    <row r="4772" spans="12:14" x14ac:dyDescent="0.25">
      <c r="L4772" s="22">
        <v>4744</v>
      </c>
      <c r="M4772" s="6">
        <f t="shared" si="207"/>
        <v>0.47439999999999999</v>
      </c>
      <c r="N4772" s="7">
        <f t="shared" si="206"/>
        <v>49.3578621348532</v>
      </c>
    </row>
    <row r="4773" spans="12:14" x14ac:dyDescent="0.25">
      <c r="L4773" s="22">
        <v>4745</v>
      </c>
      <c r="M4773" s="6">
        <f t="shared" si="207"/>
        <v>0.47449999999999998</v>
      </c>
      <c r="N4773" s="7">
        <f t="shared" si="206"/>
        <v>49.360373916157307</v>
      </c>
    </row>
    <row r="4774" spans="12:14" x14ac:dyDescent="0.25">
      <c r="L4774" s="22">
        <v>4746</v>
      </c>
      <c r="M4774" s="6">
        <f t="shared" si="207"/>
        <v>0.47460000000000002</v>
      </c>
      <c r="N4774" s="7">
        <f t="shared" si="206"/>
        <v>49.362885657107761</v>
      </c>
    </row>
    <row r="4775" spans="12:14" x14ac:dyDescent="0.25">
      <c r="L4775" s="22">
        <v>4747</v>
      </c>
      <c r="M4775" s="6">
        <f t="shared" si="207"/>
        <v>0.47470000000000001</v>
      </c>
      <c r="N4775" s="7">
        <f t="shared" si="206"/>
        <v>49.365397357864317</v>
      </c>
    </row>
    <row r="4776" spans="12:14" x14ac:dyDescent="0.25">
      <c r="L4776" s="22">
        <v>4748</v>
      </c>
      <c r="M4776" s="6">
        <f t="shared" si="207"/>
        <v>0.4748</v>
      </c>
      <c r="N4776" s="7">
        <f t="shared" si="206"/>
        <v>49.367909018586708</v>
      </c>
    </row>
    <row r="4777" spans="12:14" x14ac:dyDescent="0.25">
      <c r="L4777" s="22">
        <v>4749</v>
      </c>
      <c r="M4777" s="6">
        <f t="shared" si="207"/>
        <v>0.47489999999999999</v>
      </c>
      <c r="N4777" s="7">
        <f t="shared" si="206"/>
        <v>49.370420639434656</v>
      </c>
    </row>
    <row r="4778" spans="12:14" x14ac:dyDescent="0.25">
      <c r="L4778" s="22">
        <v>4750</v>
      </c>
      <c r="M4778" s="6">
        <f t="shared" si="207"/>
        <v>0.47499999999999998</v>
      </c>
      <c r="N4778" s="7">
        <f t="shared" si="206"/>
        <v>49.372932220567861</v>
      </c>
    </row>
    <row r="4779" spans="12:14" x14ac:dyDescent="0.25">
      <c r="L4779" s="22">
        <v>4751</v>
      </c>
      <c r="M4779" s="6">
        <f t="shared" si="207"/>
        <v>0.47510000000000002</v>
      </c>
      <c r="N4779" s="7">
        <f t="shared" si="206"/>
        <v>49.375443762146006</v>
      </c>
    </row>
    <row r="4780" spans="12:14" x14ac:dyDescent="0.25">
      <c r="L4780" s="22">
        <v>4752</v>
      </c>
      <c r="M4780" s="6">
        <f t="shared" si="207"/>
        <v>0.47520000000000001</v>
      </c>
      <c r="N4780" s="7">
        <f t="shared" si="206"/>
        <v>49.377955264328747</v>
      </c>
    </row>
    <row r="4781" spans="12:14" x14ac:dyDescent="0.25">
      <c r="L4781" s="22">
        <v>4753</v>
      </c>
      <c r="M4781" s="6">
        <f t="shared" si="207"/>
        <v>0.4753</v>
      </c>
      <c r="N4781" s="7">
        <f t="shared" si="206"/>
        <v>49.380466727275738</v>
      </c>
    </row>
    <row r="4782" spans="12:14" x14ac:dyDescent="0.25">
      <c r="L4782" s="22">
        <v>4754</v>
      </c>
      <c r="M4782" s="6">
        <f t="shared" si="207"/>
        <v>0.47539999999999999</v>
      </c>
      <c r="N4782" s="7">
        <f t="shared" si="206"/>
        <v>49.382978151146609</v>
      </c>
    </row>
    <row r="4783" spans="12:14" x14ac:dyDescent="0.25">
      <c r="L4783" s="22">
        <v>4755</v>
      </c>
      <c r="M4783" s="6">
        <f t="shared" si="207"/>
        <v>0.47549999999999998</v>
      </c>
      <c r="N4783" s="7">
        <f t="shared" si="206"/>
        <v>49.38548953610097</v>
      </c>
    </row>
    <row r="4784" spans="12:14" x14ac:dyDescent="0.25">
      <c r="L4784" s="22">
        <v>4756</v>
      </c>
      <c r="M4784" s="6">
        <f t="shared" si="207"/>
        <v>0.47560000000000002</v>
      </c>
      <c r="N4784" s="7">
        <f t="shared" si="206"/>
        <v>49.388000882298428</v>
      </c>
    </row>
    <row r="4785" spans="12:14" x14ac:dyDescent="0.25">
      <c r="L4785" s="22">
        <v>4757</v>
      </c>
      <c r="M4785" s="6">
        <f t="shared" si="207"/>
        <v>0.47570000000000001</v>
      </c>
      <c r="N4785" s="7">
        <f t="shared" si="206"/>
        <v>49.390512189898544</v>
      </c>
    </row>
    <row r="4786" spans="12:14" x14ac:dyDescent="0.25">
      <c r="L4786" s="22">
        <v>4758</v>
      </c>
      <c r="M4786" s="6">
        <f t="shared" si="207"/>
        <v>0.4758</v>
      </c>
      <c r="N4786" s="7">
        <f t="shared" si="206"/>
        <v>49.393023459060892</v>
      </c>
    </row>
    <row r="4787" spans="12:14" x14ac:dyDescent="0.25">
      <c r="L4787" s="22">
        <v>4759</v>
      </c>
      <c r="M4787" s="6">
        <f t="shared" si="207"/>
        <v>0.47589999999999999</v>
      </c>
      <c r="N4787" s="7">
        <f t="shared" si="206"/>
        <v>49.395534689945016</v>
      </c>
    </row>
    <row r="4788" spans="12:14" x14ac:dyDescent="0.25">
      <c r="L4788" s="22">
        <v>4760</v>
      </c>
      <c r="M4788" s="6">
        <f t="shared" si="207"/>
        <v>0.47599999999999998</v>
      </c>
      <c r="N4788" s="7">
        <f t="shared" si="206"/>
        <v>49.398045882710434</v>
      </c>
    </row>
    <row r="4789" spans="12:14" x14ac:dyDescent="0.25">
      <c r="L4789" s="22">
        <v>4761</v>
      </c>
      <c r="M4789" s="6">
        <f t="shared" si="207"/>
        <v>0.47610000000000002</v>
      </c>
      <c r="N4789" s="7">
        <f t="shared" si="206"/>
        <v>49.400557037516663</v>
      </c>
    </row>
    <row r="4790" spans="12:14" x14ac:dyDescent="0.25">
      <c r="L4790" s="22">
        <v>4762</v>
      </c>
      <c r="M4790" s="6">
        <f t="shared" si="207"/>
        <v>0.47620000000000001</v>
      </c>
      <c r="N4790" s="7">
        <f t="shared" si="206"/>
        <v>49.403068154523197</v>
      </c>
    </row>
    <row r="4791" spans="12:14" x14ac:dyDescent="0.25">
      <c r="L4791" s="22">
        <v>4763</v>
      </c>
      <c r="M4791" s="6">
        <f t="shared" si="207"/>
        <v>0.4763</v>
      </c>
      <c r="N4791" s="7">
        <f t="shared" si="206"/>
        <v>49.405579233889512</v>
      </c>
    </row>
    <row r="4792" spans="12:14" x14ac:dyDescent="0.25">
      <c r="L4792" s="22">
        <v>4764</v>
      </c>
      <c r="M4792" s="6">
        <f t="shared" si="207"/>
        <v>0.47639999999999999</v>
      </c>
      <c r="N4792" s="7">
        <f t="shared" si="206"/>
        <v>49.408090275775066</v>
      </c>
    </row>
    <row r="4793" spans="12:14" x14ac:dyDescent="0.25">
      <c r="L4793" s="22">
        <v>4765</v>
      </c>
      <c r="M4793" s="6">
        <f t="shared" si="207"/>
        <v>0.47649999999999998</v>
      </c>
      <c r="N4793" s="7">
        <f t="shared" si="206"/>
        <v>49.410601280339307</v>
      </c>
    </row>
    <row r="4794" spans="12:14" x14ac:dyDescent="0.25">
      <c r="L4794" s="22">
        <v>4766</v>
      </c>
      <c r="M4794" s="6">
        <f t="shared" si="207"/>
        <v>0.47660000000000002</v>
      </c>
      <c r="N4794" s="7">
        <f t="shared" si="206"/>
        <v>49.413112247741665</v>
      </c>
    </row>
    <row r="4795" spans="12:14" x14ac:dyDescent="0.25">
      <c r="L4795" s="22">
        <v>4767</v>
      </c>
      <c r="M4795" s="6">
        <f t="shared" si="207"/>
        <v>0.47670000000000001</v>
      </c>
      <c r="N4795" s="7">
        <f t="shared" si="206"/>
        <v>49.415623178141537</v>
      </c>
    </row>
    <row r="4796" spans="12:14" x14ac:dyDescent="0.25">
      <c r="L4796" s="22">
        <v>4768</v>
      </c>
      <c r="M4796" s="6">
        <f t="shared" si="207"/>
        <v>0.4768</v>
      </c>
      <c r="N4796" s="7">
        <f t="shared" si="206"/>
        <v>49.418134071698326</v>
      </c>
    </row>
    <row r="4797" spans="12:14" x14ac:dyDescent="0.25">
      <c r="L4797" s="22">
        <v>4769</v>
      </c>
      <c r="M4797" s="6">
        <f t="shared" si="207"/>
        <v>0.47689999999999999</v>
      </c>
      <c r="N4797" s="7">
        <f t="shared" si="206"/>
        <v>49.420644928571413</v>
      </c>
    </row>
    <row r="4798" spans="12:14" x14ac:dyDescent="0.25">
      <c r="L4798" s="22">
        <v>4770</v>
      </c>
      <c r="M4798" s="6">
        <f t="shared" si="207"/>
        <v>0.47699999999999998</v>
      </c>
      <c r="N4798" s="7">
        <f t="shared" si="206"/>
        <v>49.423155748920159</v>
      </c>
    </row>
    <row r="4799" spans="12:14" x14ac:dyDescent="0.25">
      <c r="L4799" s="22">
        <v>4771</v>
      </c>
      <c r="M4799" s="6">
        <f t="shared" si="207"/>
        <v>0.47710000000000002</v>
      </c>
      <c r="N4799" s="7">
        <f t="shared" si="206"/>
        <v>49.425666532903904</v>
      </c>
    </row>
    <row r="4800" spans="12:14" x14ac:dyDescent="0.25">
      <c r="L4800" s="22">
        <v>4772</v>
      </c>
      <c r="M4800" s="6">
        <f t="shared" si="207"/>
        <v>0.47720000000000001</v>
      </c>
      <c r="N4800" s="7">
        <f t="shared" si="206"/>
        <v>49.428177280681979</v>
      </c>
    </row>
    <row r="4801" spans="12:14" x14ac:dyDescent="0.25">
      <c r="L4801" s="22">
        <v>4773</v>
      </c>
      <c r="M4801" s="6">
        <f t="shared" si="207"/>
        <v>0.4773</v>
      </c>
      <c r="N4801" s="7">
        <f t="shared" si="206"/>
        <v>49.430687992413702</v>
      </c>
    </row>
    <row r="4802" spans="12:14" x14ac:dyDescent="0.25">
      <c r="L4802" s="22">
        <v>4774</v>
      </c>
      <c r="M4802" s="6">
        <f t="shared" si="207"/>
        <v>0.47739999999999999</v>
      </c>
      <c r="N4802" s="7">
        <f t="shared" si="206"/>
        <v>49.43319866825837</v>
      </c>
    </row>
    <row r="4803" spans="12:14" x14ac:dyDescent="0.25">
      <c r="L4803" s="22">
        <v>4775</v>
      </c>
      <c r="M4803" s="6">
        <f t="shared" si="207"/>
        <v>0.47749999999999998</v>
      </c>
      <c r="N4803" s="7">
        <f t="shared" si="206"/>
        <v>49.435709308375259</v>
      </c>
    </row>
    <row r="4804" spans="12:14" x14ac:dyDescent="0.25">
      <c r="L4804" s="22">
        <v>4776</v>
      </c>
      <c r="M4804" s="6">
        <f t="shared" si="207"/>
        <v>0.47760000000000002</v>
      </c>
      <c r="N4804" s="7">
        <f t="shared" si="206"/>
        <v>49.438219912923643</v>
      </c>
    </row>
    <row r="4805" spans="12:14" x14ac:dyDescent="0.25">
      <c r="L4805" s="22">
        <v>4777</v>
      </c>
      <c r="M4805" s="6">
        <f t="shared" si="207"/>
        <v>0.47770000000000001</v>
      </c>
      <c r="N4805" s="7">
        <f t="shared" si="206"/>
        <v>49.440730482062762</v>
      </c>
    </row>
    <row r="4806" spans="12:14" x14ac:dyDescent="0.25">
      <c r="L4806" s="22">
        <v>4778</v>
      </c>
      <c r="M4806" s="6">
        <f t="shared" si="207"/>
        <v>0.4778</v>
      </c>
      <c r="N4806" s="7">
        <f t="shared" si="206"/>
        <v>49.443241015951855</v>
      </c>
    </row>
    <row r="4807" spans="12:14" x14ac:dyDescent="0.25">
      <c r="L4807" s="22">
        <v>4779</v>
      </c>
      <c r="M4807" s="6">
        <f t="shared" si="207"/>
        <v>0.47789999999999999</v>
      </c>
      <c r="N4807" s="7">
        <f t="shared" si="206"/>
        <v>49.445751514750143</v>
      </c>
    </row>
    <row r="4808" spans="12:14" x14ac:dyDescent="0.25">
      <c r="L4808" s="22">
        <v>4780</v>
      </c>
      <c r="M4808" s="6">
        <f t="shared" si="207"/>
        <v>0.47799999999999998</v>
      </c>
      <c r="N4808" s="7">
        <f t="shared" si="206"/>
        <v>49.448261978616834</v>
      </c>
    </row>
    <row r="4809" spans="12:14" x14ac:dyDescent="0.25">
      <c r="L4809" s="22">
        <v>4781</v>
      </c>
      <c r="M4809" s="6">
        <f t="shared" si="207"/>
        <v>0.47810000000000002</v>
      </c>
      <c r="N4809" s="7">
        <f t="shared" si="206"/>
        <v>49.450772407711106</v>
      </c>
    </row>
    <row r="4810" spans="12:14" x14ac:dyDescent="0.25">
      <c r="L4810" s="22">
        <v>4782</v>
      </c>
      <c r="M4810" s="6">
        <f t="shared" si="207"/>
        <v>0.47820000000000001</v>
      </c>
      <c r="N4810" s="7">
        <f t="shared" si="206"/>
        <v>49.453282802192135</v>
      </c>
    </row>
    <row r="4811" spans="12:14" x14ac:dyDescent="0.25">
      <c r="L4811" s="22">
        <v>4783</v>
      </c>
      <c r="M4811" s="6">
        <f t="shared" si="207"/>
        <v>0.4783</v>
      </c>
      <c r="N4811" s="7">
        <f t="shared" si="206"/>
        <v>49.455793162219074</v>
      </c>
    </row>
    <row r="4812" spans="12:14" x14ac:dyDescent="0.25">
      <c r="L4812" s="22">
        <v>4784</v>
      </c>
      <c r="M4812" s="6">
        <f t="shared" si="207"/>
        <v>0.47839999999999999</v>
      </c>
      <c r="N4812" s="7">
        <f t="shared" si="206"/>
        <v>49.458303487951078</v>
      </c>
    </row>
    <row r="4813" spans="12:14" x14ac:dyDescent="0.25">
      <c r="L4813" s="22">
        <v>4785</v>
      </c>
      <c r="M4813" s="6">
        <f t="shared" si="207"/>
        <v>0.47849999999999998</v>
      </c>
      <c r="N4813" s="7">
        <f t="shared" si="206"/>
        <v>49.460813779547259</v>
      </c>
    </row>
    <row r="4814" spans="12:14" x14ac:dyDescent="0.25">
      <c r="L4814" s="22">
        <v>4786</v>
      </c>
      <c r="M4814" s="6">
        <f t="shared" si="207"/>
        <v>0.47860000000000003</v>
      </c>
      <c r="N4814" s="7">
        <f t="shared" si="206"/>
        <v>49.463324037166743</v>
      </c>
    </row>
    <row r="4815" spans="12:14" x14ac:dyDescent="0.25">
      <c r="L4815" s="22">
        <v>4787</v>
      </c>
      <c r="M4815" s="6">
        <f t="shared" si="207"/>
        <v>0.47870000000000001</v>
      </c>
      <c r="N4815" s="7">
        <f t="shared" si="206"/>
        <v>49.465834260968613</v>
      </c>
    </row>
    <row r="4816" spans="12:14" x14ac:dyDescent="0.25">
      <c r="L4816" s="22">
        <v>4788</v>
      </c>
      <c r="M4816" s="6">
        <f t="shared" si="207"/>
        <v>0.4788</v>
      </c>
      <c r="N4816" s="7">
        <f t="shared" si="206"/>
        <v>49.468344451111953</v>
      </c>
    </row>
    <row r="4817" spans="12:14" x14ac:dyDescent="0.25">
      <c r="L4817" s="22">
        <v>4789</v>
      </c>
      <c r="M4817" s="6">
        <f t="shared" si="207"/>
        <v>0.47889999999999999</v>
      </c>
      <c r="N4817" s="7">
        <f t="shared" si="206"/>
        <v>49.47085460775584</v>
      </c>
    </row>
    <row r="4818" spans="12:14" x14ac:dyDescent="0.25">
      <c r="L4818" s="22">
        <v>4790</v>
      </c>
      <c r="M4818" s="6">
        <f t="shared" si="207"/>
        <v>0.47899999999999998</v>
      </c>
      <c r="N4818" s="7">
        <f t="shared" si="206"/>
        <v>49.473364731059313</v>
      </c>
    </row>
    <row r="4819" spans="12:14" x14ac:dyDescent="0.25">
      <c r="L4819" s="22">
        <v>4791</v>
      </c>
      <c r="M4819" s="6">
        <f t="shared" si="207"/>
        <v>0.47910000000000003</v>
      </c>
      <c r="N4819" s="7">
        <f t="shared" si="206"/>
        <v>49.475874821181421</v>
      </c>
    </row>
    <row r="4820" spans="12:14" x14ac:dyDescent="0.25">
      <c r="L4820" s="22">
        <v>4792</v>
      </c>
      <c r="M4820" s="6">
        <f t="shared" si="207"/>
        <v>0.47920000000000001</v>
      </c>
      <c r="N4820" s="7">
        <f t="shared" si="206"/>
        <v>49.478384878281183</v>
      </c>
    </row>
    <row r="4821" spans="12:14" x14ac:dyDescent="0.25">
      <c r="L4821" s="22">
        <v>4793</v>
      </c>
      <c r="M4821" s="6">
        <f t="shared" si="207"/>
        <v>0.4793</v>
      </c>
      <c r="N4821" s="7">
        <f t="shared" si="206"/>
        <v>49.480894902517598</v>
      </c>
    </row>
    <row r="4822" spans="12:14" x14ac:dyDescent="0.25">
      <c r="L4822" s="22">
        <v>4794</v>
      </c>
      <c r="M4822" s="6">
        <f t="shared" si="207"/>
        <v>0.47939999999999999</v>
      </c>
      <c r="N4822" s="7">
        <f t="shared" si="206"/>
        <v>49.48340489404967</v>
      </c>
    </row>
    <row r="4823" spans="12:14" x14ac:dyDescent="0.25">
      <c r="L4823" s="22">
        <v>4795</v>
      </c>
      <c r="M4823" s="6">
        <f t="shared" si="207"/>
        <v>0.47949999999999998</v>
      </c>
      <c r="N4823" s="7">
        <f t="shared" si="206"/>
        <v>49.485914853036377</v>
      </c>
    </row>
    <row r="4824" spans="12:14" x14ac:dyDescent="0.25">
      <c r="L4824" s="22">
        <v>4796</v>
      </c>
      <c r="M4824" s="6">
        <f t="shared" si="207"/>
        <v>0.47960000000000003</v>
      </c>
      <c r="N4824" s="7">
        <f t="shared" si="206"/>
        <v>49.488424779636681</v>
      </c>
    </row>
    <row r="4825" spans="12:14" x14ac:dyDescent="0.25">
      <c r="L4825" s="22">
        <v>4797</v>
      </c>
      <c r="M4825" s="6">
        <f t="shared" si="207"/>
        <v>0.47970000000000002</v>
      </c>
      <c r="N4825" s="7">
        <f t="shared" si="206"/>
        <v>49.490934674009537</v>
      </c>
    </row>
    <row r="4826" spans="12:14" x14ac:dyDescent="0.25">
      <c r="L4826" s="22">
        <v>4798</v>
      </c>
      <c r="M4826" s="6">
        <f t="shared" si="207"/>
        <v>0.4798</v>
      </c>
      <c r="N4826" s="7">
        <f t="shared" si="206"/>
        <v>49.493444536313866</v>
      </c>
    </row>
    <row r="4827" spans="12:14" x14ac:dyDescent="0.25">
      <c r="L4827" s="22">
        <v>4799</v>
      </c>
      <c r="M4827" s="6">
        <f t="shared" si="207"/>
        <v>0.47989999999999999</v>
      </c>
      <c r="N4827" s="7">
        <f t="shared" si="206"/>
        <v>49.495954366708609</v>
      </c>
    </row>
    <row r="4828" spans="12:14" x14ac:dyDescent="0.25">
      <c r="L4828" s="22">
        <v>4800</v>
      </c>
      <c r="M4828" s="6">
        <f t="shared" si="207"/>
        <v>0.48</v>
      </c>
      <c r="N4828" s="7">
        <f t="shared" si="206"/>
        <v>49.498464165352665</v>
      </c>
    </row>
    <row r="4829" spans="12:14" x14ac:dyDescent="0.25">
      <c r="L4829" s="22">
        <v>4801</v>
      </c>
      <c r="M4829" s="6">
        <f t="shared" si="207"/>
        <v>0.48010000000000003</v>
      </c>
      <c r="N4829" s="7">
        <f t="shared" ref="N4829:N4892" si="208">_xlfn.NORM.INV(M4829,$B$4,$E$4)</f>
        <v>49.500973932404925</v>
      </c>
    </row>
    <row r="4830" spans="12:14" x14ac:dyDescent="0.25">
      <c r="L4830" s="22">
        <v>4802</v>
      </c>
      <c r="M4830" s="6">
        <f t="shared" ref="M4830:M4893" si="209">$L4830/(9999+1)</f>
        <v>0.48020000000000002</v>
      </c>
      <c r="N4830" s="7">
        <f t="shared" si="208"/>
        <v>49.503483668024273</v>
      </c>
    </row>
    <row r="4831" spans="12:14" x14ac:dyDescent="0.25">
      <c r="L4831" s="22">
        <v>4803</v>
      </c>
      <c r="M4831" s="6">
        <f t="shared" si="209"/>
        <v>0.4803</v>
      </c>
      <c r="N4831" s="7">
        <f t="shared" si="208"/>
        <v>49.505993372369574</v>
      </c>
    </row>
    <row r="4832" spans="12:14" x14ac:dyDescent="0.25">
      <c r="L4832" s="22">
        <v>4804</v>
      </c>
      <c r="M4832" s="6">
        <f t="shared" si="209"/>
        <v>0.48039999999999999</v>
      </c>
      <c r="N4832" s="7">
        <f t="shared" si="208"/>
        <v>49.508503045599682</v>
      </c>
    </row>
    <row r="4833" spans="12:14" x14ac:dyDescent="0.25">
      <c r="L4833" s="22">
        <v>4805</v>
      </c>
      <c r="M4833" s="6">
        <f t="shared" si="209"/>
        <v>0.48049999999999998</v>
      </c>
      <c r="N4833" s="7">
        <f t="shared" si="208"/>
        <v>49.511012687873432</v>
      </c>
    </row>
    <row r="4834" spans="12:14" x14ac:dyDescent="0.25">
      <c r="L4834" s="22">
        <v>4806</v>
      </c>
      <c r="M4834" s="6">
        <f t="shared" si="209"/>
        <v>0.48060000000000003</v>
      </c>
      <c r="N4834" s="7">
        <f t="shared" si="208"/>
        <v>49.513522299349653</v>
      </c>
    </row>
    <row r="4835" spans="12:14" x14ac:dyDescent="0.25">
      <c r="L4835" s="22">
        <v>4807</v>
      </c>
      <c r="M4835" s="6">
        <f t="shared" si="209"/>
        <v>0.48070000000000002</v>
      </c>
      <c r="N4835" s="7">
        <f t="shared" si="208"/>
        <v>49.516031880187157</v>
      </c>
    </row>
    <row r="4836" spans="12:14" x14ac:dyDescent="0.25">
      <c r="L4836" s="22">
        <v>4808</v>
      </c>
      <c r="M4836" s="6">
        <f t="shared" si="209"/>
        <v>0.48080000000000001</v>
      </c>
      <c r="N4836" s="7">
        <f t="shared" si="208"/>
        <v>49.51854143054473</v>
      </c>
    </row>
    <row r="4837" spans="12:14" x14ac:dyDescent="0.25">
      <c r="L4837" s="22">
        <v>4809</v>
      </c>
      <c r="M4837" s="6">
        <f t="shared" si="209"/>
        <v>0.48089999999999999</v>
      </c>
      <c r="N4837" s="7">
        <f t="shared" si="208"/>
        <v>49.521050950581163</v>
      </c>
    </row>
    <row r="4838" spans="12:14" x14ac:dyDescent="0.25">
      <c r="L4838" s="22">
        <v>4810</v>
      </c>
      <c r="M4838" s="6">
        <f t="shared" si="209"/>
        <v>0.48099999999999998</v>
      </c>
      <c r="N4838" s="7">
        <f t="shared" si="208"/>
        <v>49.523560440455235</v>
      </c>
    </row>
    <row r="4839" spans="12:14" x14ac:dyDescent="0.25">
      <c r="L4839" s="22">
        <v>4811</v>
      </c>
      <c r="M4839" s="6">
        <f t="shared" si="209"/>
        <v>0.48110000000000003</v>
      </c>
      <c r="N4839" s="7">
        <f t="shared" si="208"/>
        <v>49.526069900325695</v>
      </c>
    </row>
    <row r="4840" spans="12:14" x14ac:dyDescent="0.25">
      <c r="L4840" s="22">
        <v>4812</v>
      </c>
      <c r="M4840" s="6">
        <f t="shared" si="209"/>
        <v>0.48120000000000002</v>
      </c>
      <c r="N4840" s="7">
        <f t="shared" si="208"/>
        <v>49.528579330351285</v>
      </c>
    </row>
    <row r="4841" spans="12:14" x14ac:dyDescent="0.25">
      <c r="L4841" s="22">
        <v>4813</v>
      </c>
      <c r="M4841" s="6">
        <f t="shared" si="209"/>
        <v>0.48130000000000001</v>
      </c>
      <c r="N4841" s="7">
        <f t="shared" si="208"/>
        <v>49.53108873069074</v>
      </c>
    </row>
    <row r="4842" spans="12:14" x14ac:dyDescent="0.25">
      <c r="L4842" s="22">
        <v>4814</v>
      </c>
      <c r="M4842" s="6">
        <f t="shared" si="209"/>
        <v>0.48139999999999999</v>
      </c>
      <c r="N4842" s="7">
        <f t="shared" si="208"/>
        <v>49.533598101502776</v>
      </c>
    </row>
    <row r="4843" spans="12:14" x14ac:dyDescent="0.25">
      <c r="L4843" s="22">
        <v>4815</v>
      </c>
      <c r="M4843" s="6">
        <f t="shared" si="209"/>
        <v>0.48149999999999998</v>
      </c>
      <c r="N4843" s="7">
        <f t="shared" si="208"/>
        <v>49.536107442946097</v>
      </c>
    </row>
    <row r="4844" spans="12:14" x14ac:dyDescent="0.25">
      <c r="L4844" s="22">
        <v>4816</v>
      </c>
      <c r="M4844" s="6">
        <f t="shared" si="209"/>
        <v>0.48159999999999997</v>
      </c>
      <c r="N4844" s="7">
        <f t="shared" si="208"/>
        <v>49.538616755179405</v>
      </c>
    </row>
    <row r="4845" spans="12:14" x14ac:dyDescent="0.25">
      <c r="L4845" s="22">
        <v>4817</v>
      </c>
      <c r="M4845" s="6">
        <f t="shared" si="209"/>
        <v>0.48170000000000002</v>
      </c>
      <c r="N4845" s="7">
        <f t="shared" si="208"/>
        <v>49.541126038361362</v>
      </c>
    </row>
    <row r="4846" spans="12:14" x14ac:dyDescent="0.25">
      <c r="L4846" s="22">
        <v>4818</v>
      </c>
      <c r="M4846" s="6">
        <f t="shared" si="209"/>
        <v>0.48180000000000001</v>
      </c>
      <c r="N4846" s="7">
        <f t="shared" si="208"/>
        <v>49.543635292650649</v>
      </c>
    </row>
    <row r="4847" spans="12:14" x14ac:dyDescent="0.25">
      <c r="L4847" s="22">
        <v>4819</v>
      </c>
      <c r="M4847" s="6">
        <f t="shared" si="209"/>
        <v>0.4819</v>
      </c>
      <c r="N4847" s="7">
        <f t="shared" si="208"/>
        <v>49.546144518205907</v>
      </c>
    </row>
    <row r="4848" spans="12:14" x14ac:dyDescent="0.25">
      <c r="L4848" s="22">
        <v>4820</v>
      </c>
      <c r="M4848" s="6">
        <f t="shared" si="209"/>
        <v>0.48199999999999998</v>
      </c>
      <c r="N4848" s="7">
        <f t="shared" si="208"/>
        <v>49.548653715185786</v>
      </c>
    </row>
    <row r="4849" spans="12:14" x14ac:dyDescent="0.25">
      <c r="L4849" s="22">
        <v>4821</v>
      </c>
      <c r="M4849" s="6">
        <f t="shared" si="209"/>
        <v>0.48209999999999997</v>
      </c>
      <c r="N4849" s="7">
        <f t="shared" si="208"/>
        <v>49.551162883748908</v>
      </c>
    </row>
    <row r="4850" spans="12:14" x14ac:dyDescent="0.25">
      <c r="L4850" s="22">
        <v>4822</v>
      </c>
      <c r="M4850" s="6">
        <f t="shared" si="209"/>
        <v>0.48220000000000002</v>
      </c>
      <c r="N4850" s="7">
        <f t="shared" si="208"/>
        <v>49.553672024053895</v>
      </c>
    </row>
    <row r="4851" spans="12:14" x14ac:dyDescent="0.25">
      <c r="L4851" s="22">
        <v>4823</v>
      </c>
      <c r="M4851" s="6">
        <f t="shared" si="209"/>
        <v>0.48230000000000001</v>
      </c>
      <c r="N4851" s="7">
        <f t="shared" si="208"/>
        <v>49.556181136259347</v>
      </c>
    </row>
    <row r="4852" spans="12:14" x14ac:dyDescent="0.25">
      <c r="L4852" s="22">
        <v>4824</v>
      </c>
      <c r="M4852" s="6">
        <f t="shared" si="209"/>
        <v>0.4824</v>
      </c>
      <c r="N4852" s="7">
        <f t="shared" si="208"/>
        <v>49.55869022052385</v>
      </c>
    </row>
    <row r="4853" spans="12:14" x14ac:dyDescent="0.25">
      <c r="L4853" s="22">
        <v>4825</v>
      </c>
      <c r="M4853" s="6">
        <f t="shared" si="209"/>
        <v>0.48249999999999998</v>
      </c>
      <c r="N4853" s="7">
        <f t="shared" si="208"/>
        <v>49.56119927700599</v>
      </c>
    </row>
    <row r="4854" spans="12:14" x14ac:dyDescent="0.25">
      <c r="L4854" s="22">
        <v>4826</v>
      </c>
      <c r="M4854" s="6">
        <f t="shared" si="209"/>
        <v>0.48259999999999997</v>
      </c>
      <c r="N4854" s="7">
        <f t="shared" si="208"/>
        <v>49.563708305864324</v>
      </c>
    </row>
    <row r="4855" spans="12:14" x14ac:dyDescent="0.25">
      <c r="L4855" s="22">
        <v>4827</v>
      </c>
      <c r="M4855" s="6">
        <f t="shared" si="209"/>
        <v>0.48270000000000002</v>
      </c>
      <c r="N4855" s="7">
        <f t="shared" si="208"/>
        <v>49.566217307257418</v>
      </c>
    </row>
    <row r="4856" spans="12:14" x14ac:dyDescent="0.25">
      <c r="L4856" s="22">
        <v>4828</v>
      </c>
      <c r="M4856" s="6">
        <f t="shared" si="209"/>
        <v>0.48280000000000001</v>
      </c>
      <c r="N4856" s="7">
        <f t="shared" si="208"/>
        <v>49.5687262813438</v>
      </c>
    </row>
    <row r="4857" spans="12:14" x14ac:dyDescent="0.25">
      <c r="L4857" s="22">
        <v>4829</v>
      </c>
      <c r="M4857" s="6">
        <f t="shared" si="209"/>
        <v>0.4829</v>
      </c>
      <c r="N4857" s="7">
        <f t="shared" si="208"/>
        <v>49.571235228282006</v>
      </c>
    </row>
    <row r="4858" spans="12:14" x14ac:dyDescent="0.25">
      <c r="L4858" s="22">
        <v>4830</v>
      </c>
      <c r="M4858" s="6">
        <f t="shared" si="209"/>
        <v>0.48299999999999998</v>
      </c>
      <c r="N4858" s="7">
        <f t="shared" si="208"/>
        <v>49.57374414823056</v>
      </c>
    </row>
    <row r="4859" spans="12:14" x14ac:dyDescent="0.25">
      <c r="L4859" s="22">
        <v>4831</v>
      </c>
      <c r="M4859" s="6">
        <f t="shared" si="209"/>
        <v>0.48309999999999997</v>
      </c>
      <c r="N4859" s="7">
        <f t="shared" si="208"/>
        <v>49.576253041347954</v>
      </c>
    </row>
    <row r="4860" spans="12:14" x14ac:dyDescent="0.25">
      <c r="L4860" s="22">
        <v>4832</v>
      </c>
      <c r="M4860" s="6">
        <f t="shared" si="209"/>
        <v>0.48320000000000002</v>
      </c>
      <c r="N4860" s="7">
        <f t="shared" si="208"/>
        <v>49.578761907792696</v>
      </c>
    </row>
    <row r="4861" spans="12:14" x14ac:dyDescent="0.25">
      <c r="L4861" s="22">
        <v>4833</v>
      </c>
      <c r="M4861" s="6">
        <f t="shared" si="209"/>
        <v>0.48330000000000001</v>
      </c>
      <c r="N4861" s="7">
        <f t="shared" si="208"/>
        <v>49.581270747723259</v>
      </c>
    </row>
    <row r="4862" spans="12:14" x14ac:dyDescent="0.25">
      <c r="L4862" s="22">
        <v>4834</v>
      </c>
      <c r="M4862" s="6">
        <f t="shared" si="209"/>
        <v>0.4834</v>
      </c>
      <c r="N4862" s="7">
        <f t="shared" si="208"/>
        <v>49.583779561298115</v>
      </c>
    </row>
    <row r="4863" spans="12:14" x14ac:dyDescent="0.25">
      <c r="L4863" s="22">
        <v>4835</v>
      </c>
      <c r="M4863" s="6">
        <f t="shared" si="209"/>
        <v>0.48349999999999999</v>
      </c>
      <c r="N4863" s="7">
        <f t="shared" si="208"/>
        <v>49.586288348675723</v>
      </c>
    </row>
    <row r="4864" spans="12:14" x14ac:dyDescent="0.25">
      <c r="L4864" s="22">
        <v>4836</v>
      </c>
      <c r="M4864" s="6">
        <f t="shared" si="209"/>
        <v>0.48359999999999997</v>
      </c>
      <c r="N4864" s="7">
        <f t="shared" si="208"/>
        <v>49.588797110014532</v>
      </c>
    </row>
    <row r="4865" spans="12:14" x14ac:dyDescent="0.25">
      <c r="L4865" s="22">
        <v>4837</v>
      </c>
      <c r="M4865" s="6">
        <f t="shared" si="209"/>
        <v>0.48370000000000002</v>
      </c>
      <c r="N4865" s="7">
        <f t="shared" si="208"/>
        <v>49.591305845472981</v>
      </c>
    </row>
    <row r="4866" spans="12:14" x14ac:dyDescent="0.25">
      <c r="L4866" s="22">
        <v>4838</v>
      </c>
      <c r="M4866" s="6">
        <f t="shared" si="209"/>
        <v>0.48380000000000001</v>
      </c>
      <c r="N4866" s="7">
        <f t="shared" si="208"/>
        <v>49.593814555209484</v>
      </c>
    </row>
    <row r="4867" spans="12:14" x14ac:dyDescent="0.25">
      <c r="L4867" s="22">
        <v>4839</v>
      </c>
      <c r="M4867" s="6">
        <f t="shared" si="209"/>
        <v>0.4839</v>
      </c>
      <c r="N4867" s="7">
        <f t="shared" si="208"/>
        <v>49.596323239382464</v>
      </c>
    </row>
    <row r="4868" spans="12:14" x14ac:dyDescent="0.25">
      <c r="L4868" s="22">
        <v>4840</v>
      </c>
      <c r="M4868" s="6">
        <f t="shared" si="209"/>
        <v>0.48399999999999999</v>
      </c>
      <c r="N4868" s="7">
        <f t="shared" si="208"/>
        <v>49.598831898150316</v>
      </c>
    </row>
    <row r="4869" spans="12:14" x14ac:dyDescent="0.25">
      <c r="L4869" s="22">
        <v>4841</v>
      </c>
      <c r="M4869" s="6">
        <f t="shared" si="209"/>
        <v>0.48409999999999997</v>
      </c>
      <c r="N4869" s="7">
        <f t="shared" si="208"/>
        <v>49.60134053167144</v>
      </c>
    </row>
    <row r="4870" spans="12:14" x14ac:dyDescent="0.25">
      <c r="L4870" s="22">
        <v>4842</v>
      </c>
      <c r="M4870" s="6">
        <f t="shared" si="209"/>
        <v>0.48420000000000002</v>
      </c>
      <c r="N4870" s="7">
        <f t="shared" si="208"/>
        <v>49.603849140104202</v>
      </c>
    </row>
    <row r="4871" spans="12:14" x14ac:dyDescent="0.25">
      <c r="L4871" s="22">
        <v>4843</v>
      </c>
      <c r="M4871" s="6">
        <f t="shared" si="209"/>
        <v>0.48430000000000001</v>
      </c>
      <c r="N4871" s="7">
        <f t="shared" si="208"/>
        <v>49.606357723606983</v>
      </c>
    </row>
    <row r="4872" spans="12:14" x14ac:dyDescent="0.25">
      <c r="L4872" s="22">
        <v>4844</v>
      </c>
      <c r="M4872" s="6">
        <f t="shared" si="209"/>
        <v>0.4844</v>
      </c>
      <c r="N4872" s="7">
        <f t="shared" si="208"/>
        <v>49.608866282338127</v>
      </c>
    </row>
    <row r="4873" spans="12:14" x14ac:dyDescent="0.25">
      <c r="L4873" s="22">
        <v>4845</v>
      </c>
      <c r="M4873" s="6">
        <f t="shared" si="209"/>
        <v>0.48449999999999999</v>
      </c>
      <c r="N4873" s="7">
        <f t="shared" si="208"/>
        <v>49.611374816455992</v>
      </c>
    </row>
    <row r="4874" spans="12:14" x14ac:dyDescent="0.25">
      <c r="L4874" s="22">
        <v>4846</v>
      </c>
      <c r="M4874" s="6">
        <f t="shared" si="209"/>
        <v>0.48459999999999998</v>
      </c>
      <c r="N4874" s="7">
        <f t="shared" si="208"/>
        <v>49.613883326118909</v>
      </c>
    </row>
    <row r="4875" spans="12:14" x14ac:dyDescent="0.25">
      <c r="L4875" s="22">
        <v>4847</v>
      </c>
      <c r="M4875" s="6">
        <f t="shared" si="209"/>
        <v>0.48470000000000002</v>
      </c>
      <c r="N4875" s="7">
        <f t="shared" si="208"/>
        <v>49.616391811485208</v>
      </c>
    </row>
    <row r="4876" spans="12:14" x14ac:dyDescent="0.25">
      <c r="L4876" s="22">
        <v>4848</v>
      </c>
      <c r="M4876" s="6">
        <f t="shared" si="209"/>
        <v>0.48480000000000001</v>
      </c>
      <c r="N4876" s="7">
        <f t="shared" si="208"/>
        <v>49.618900272713191</v>
      </c>
    </row>
    <row r="4877" spans="12:14" x14ac:dyDescent="0.25">
      <c r="L4877" s="22">
        <v>4849</v>
      </c>
      <c r="M4877" s="6">
        <f t="shared" si="209"/>
        <v>0.4849</v>
      </c>
      <c r="N4877" s="7">
        <f t="shared" si="208"/>
        <v>49.621408709961173</v>
      </c>
    </row>
    <row r="4878" spans="12:14" x14ac:dyDescent="0.25">
      <c r="L4878" s="22">
        <v>4850</v>
      </c>
      <c r="M4878" s="6">
        <f t="shared" si="209"/>
        <v>0.48499999999999999</v>
      </c>
      <c r="N4878" s="7">
        <f t="shared" si="208"/>
        <v>49.623917123387443</v>
      </c>
    </row>
    <row r="4879" spans="12:14" x14ac:dyDescent="0.25">
      <c r="L4879" s="22">
        <v>4851</v>
      </c>
      <c r="M4879" s="6">
        <f t="shared" si="209"/>
        <v>0.48509999999999998</v>
      </c>
      <c r="N4879" s="7">
        <f t="shared" si="208"/>
        <v>49.626425513150281</v>
      </c>
    </row>
    <row r="4880" spans="12:14" x14ac:dyDescent="0.25">
      <c r="L4880" s="22">
        <v>4852</v>
      </c>
      <c r="M4880" s="6">
        <f t="shared" si="209"/>
        <v>0.48520000000000002</v>
      </c>
      <c r="N4880" s="7">
        <f t="shared" si="208"/>
        <v>49.62893387940796</v>
      </c>
    </row>
    <row r="4881" spans="12:14" x14ac:dyDescent="0.25">
      <c r="L4881" s="22">
        <v>4853</v>
      </c>
      <c r="M4881" s="6">
        <f t="shared" si="209"/>
        <v>0.48530000000000001</v>
      </c>
      <c r="N4881" s="7">
        <f t="shared" si="208"/>
        <v>49.631442222318739</v>
      </c>
    </row>
    <row r="4882" spans="12:14" x14ac:dyDescent="0.25">
      <c r="L4882" s="22">
        <v>4854</v>
      </c>
      <c r="M4882" s="6">
        <f t="shared" si="209"/>
        <v>0.4854</v>
      </c>
      <c r="N4882" s="7">
        <f t="shared" si="208"/>
        <v>49.633950542040871</v>
      </c>
    </row>
    <row r="4883" spans="12:14" x14ac:dyDescent="0.25">
      <c r="L4883" s="22">
        <v>4855</v>
      </c>
      <c r="M4883" s="6">
        <f t="shared" si="209"/>
        <v>0.48549999999999999</v>
      </c>
      <c r="N4883" s="7">
        <f t="shared" si="208"/>
        <v>49.636458838732601</v>
      </c>
    </row>
    <row r="4884" spans="12:14" x14ac:dyDescent="0.25">
      <c r="L4884" s="22">
        <v>4856</v>
      </c>
      <c r="M4884" s="6">
        <f t="shared" si="209"/>
        <v>0.48559999999999998</v>
      </c>
      <c r="N4884" s="7">
        <f t="shared" si="208"/>
        <v>49.638967112552159</v>
      </c>
    </row>
    <row r="4885" spans="12:14" x14ac:dyDescent="0.25">
      <c r="L4885" s="22">
        <v>4857</v>
      </c>
      <c r="M4885" s="6">
        <f t="shared" si="209"/>
        <v>0.48570000000000002</v>
      </c>
      <c r="N4885" s="7">
        <f t="shared" si="208"/>
        <v>49.641475363657761</v>
      </c>
    </row>
    <row r="4886" spans="12:14" x14ac:dyDescent="0.25">
      <c r="L4886" s="22">
        <v>4858</v>
      </c>
      <c r="M4886" s="6">
        <f t="shared" si="209"/>
        <v>0.48580000000000001</v>
      </c>
      <c r="N4886" s="7">
        <f t="shared" si="208"/>
        <v>49.643983592207626</v>
      </c>
    </row>
    <row r="4887" spans="12:14" x14ac:dyDescent="0.25">
      <c r="L4887" s="22">
        <v>4859</v>
      </c>
      <c r="M4887" s="6">
        <f t="shared" si="209"/>
        <v>0.4859</v>
      </c>
      <c r="N4887" s="7">
        <f t="shared" si="208"/>
        <v>49.646491798359946</v>
      </c>
    </row>
    <row r="4888" spans="12:14" x14ac:dyDescent="0.25">
      <c r="L4888" s="22">
        <v>4860</v>
      </c>
      <c r="M4888" s="6">
        <f t="shared" si="209"/>
        <v>0.48599999999999999</v>
      </c>
      <c r="N4888" s="7">
        <f t="shared" si="208"/>
        <v>49.648999982272912</v>
      </c>
    </row>
    <row r="4889" spans="12:14" x14ac:dyDescent="0.25">
      <c r="L4889" s="22">
        <v>4861</v>
      </c>
      <c r="M4889" s="6">
        <f t="shared" si="209"/>
        <v>0.48609999999999998</v>
      </c>
      <c r="N4889" s="7">
        <f t="shared" si="208"/>
        <v>49.65150814410471</v>
      </c>
    </row>
    <row r="4890" spans="12:14" x14ac:dyDescent="0.25">
      <c r="L4890" s="22">
        <v>4862</v>
      </c>
      <c r="M4890" s="6">
        <f t="shared" si="209"/>
        <v>0.48620000000000002</v>
      </c>
      <c r="N4890" s="7">
        <f t="shared" si="208"/>
        <v>49.654016284013508</v>
      </c>
    </row>
    <row r="4891" spans="12:14" x14ac:dyDescent="0.25">
      <c r="L4891" s="22">
        <v>4863</v>
      </c>
      <c r="M4891" s="6">
        <f t="shared" si="209"/>
        <v>0.48630000000000001</v>
      </c>
      <c r="N4891" s="7">
        <f t="shared" si="208"/>
        <v>49.656524402157473</v>
      </c>
    </row>
    <row r="4892" spans="12:14" x14ac:dyDescent="0.25">
      <c r="L4892" s="22">
        <v>4864</v>
      </c>
      <c r="M4892" s="6">
        <f t="shared" si="209"/>
        <v>0.4864</v>
      </c>
      <c r="N4892" s="7">
        <f t="shared" si="208"/>
        <v>49.659032498694749</v>
      </c>
    </row>
    <row r="4893" spans="12:14" x14ac:dyDescent="0.25">
      <c r="L4893" s="22">
        <v>4865</v>
      </c>
      <c r="M4893" s="6">
        <f t="shared" si="209"/>
        <v>0.48649999999999999</v>
      </c>
      <c r="N4893" s="7">
        <f t="shared" ref="N4893:N4956" si="210">_xlfn.NORM.INV(M4893,$B$4,$E$4)</f>
        <v>49.661540573783483</v>
      </c>
    </row>
    <row r="4894" spans="12:14" x14ac:dyDescent="0.25">
      <c r="L4894" s="22">
        <v>4866</v>
      </c>
      <c r="M4894" s="6">
        <f t="shared" ref="M4894:M4957" si="211">$L4894/(9999+1)</f>
        <v>0.48659999999999998</v>
      </c>
      <c r="N4894" s="7">
        <f t="shared" si="210"/>
        <v>49.664048627581813</v>
      </c>
    </row>
    <row r="4895" spans="12:14" x14ac:dyDescent="0.25">
      <c r="L4895" s="22">
        <v>4867</v>
      </c>
      <c r="M4895" s="6">
        <f t="shared" si="211"/>
        <v>0.48670000000000002</v>
      </c>
      <c r="N4895" s="7">
        <f t="shared" si="210"/>
        <v>49.666556660247856</v>
      </c>
    </row>
    <row r="4896" spans="12:14" x14ac:dyDescent="0.25">
      <c r="L4896" s="22">
        <v>4868</v>
      </c>
      <c r="M4896" s="6">
        <f t="shared" si="211"/>
        <v>0.48680000000000001</v>
      </c>
      <c r="N4896" s="7">
        <f t="shared" si="210"/>
        <v>49.669064671939729</v>
      </c>
    </row>
    <row r="4897" spans="12:14" x14ac:dyDescent="0.25">
      <c r="L4897" s="22">
        <v>4869</v>
      </c>
      <c r="M4897" s="6">
        <f t="shared" si="211"/>
        <v>0.4869</v>
      </c>
      <c r="N4897" s="7">
        <f t="shared" si="210"/>
        <v>49.671572662815535</v>
      </c>
    </row>
    <row r="4898" spans="12:14" x14ac:dyDescent="0.25">
      <c r="L4898" s="22">
        <v>4870</v>
      </c>
      <c r="M4898" s="6">
        <f t="shared" si="211"/>
        <v>0.48699999999999999</v>
      </c>
      <c r="N4898" s="7">
        <f t="shared" si="210"/>
        <v>49.67408063303337</v>
      </c>
    </row>
    <row r="4899" spans="12:14" x14ac:dyDescent="0.25">
      <c r="L4899" s="22">
        <v>4871</v>
      </c>
      <c r="M4899" s="6">
        <f t="shared" si="211"/>
        <v>0.48709999999999998</v>
      </c>
      <c r="N4899" s="7">
        <f t="shared" si="210"/>
        <v>49.676588582751322</v>
      </c>
    </row>
    <row r="4900" spans="12:14" x14ac:dyDescent="0.25">
      <c r="L4900" s="22">
        <v>4872</v>
      </c>
      <c r="M4900" s="6">
        <f t="shared" si="211"/>
        <v>0.48720000000000002</v>
      </c>
      <c r="N4900" s="7">
        <f t="shared" si="210"/>
        <v>49.679096512127472</v>
      </c>
    </row>
    <row r="4901" spans="12:14" x14ac:dyDescent="0.25">
      <c r="L4901" s="22">
        <v>4873</v>
      </c>
      <c r="M4901" s="6">
        <f t="shared" si="211"/>
        <v>0.48730000000000001</v>
      </c>
      <c r="N4901" s="7">
        <f t="shared" si="210"/>
        <v>49.681604421319882</v>
      </c>
    </row>
    <row r="4902" spans="12:14" x14ac:dyDescent="0.25">
      <c r="L4902" s="22">
        <v>4874</v>
      </c>
      <c r="M4902" s="6">
        <f t="shared" si="211"/>
        <v>0.4874</v>
      </c>
      <c r="N4902" s="7">
        <f t="shared" si="210"/>
        <v>49.684112310486618</v>
      </c>
    </row>
    <row r="4903" spans="12:14" x14ac:dyDescent="0.25">
      <c r="L4903" s="22">
        <v>4875</v>
      </c>
      <c r="M4903" s="6">
        <f t="shared" si="211"/>
        <v>0.48749999999999999</v>
      </c>
      <c r="N4903" s="7">
        <f t="shared" si="210"/>
        <v>49.686620179785734</v>
      </c>
    </row>
    <row r="4904" spans="12:14" x14ac:dyDescent="0.25">
      <c r="L4904" s="22">
        <v>4876</v>
      </c>
      <c r="M4904" s="6">
        <f t="shared" si="211"/>
        <v>0.48759999999999998</v>
      </c>
      <c r="N4904" s="7">
        <f t="shared" si="210"/>
        <v>49.689128029375262</v>
      </c>
    </row>
    <row r="4905" spans="12:14" x14ac:dyDescent="0.25">
      <c r="L4905" s="22">
        <v>4877</v>
      </c>
      <c r="M4905" s="6">
        <f t="shared" si="211"/>
        <v>0.48770000000000002</v>
      </c>
      <c r="N4905" s="7">
        <f t="shared" si="210"/>
        <v>49.691635859413246</v>
      </c>
    </row>
    <row r="4906" spans="12:14" x14ac:dyDescent="0.25">
      <c r="L4906" s="22">
        <v>4878</v>
      </c>
      <c r="M4906" s="6">
        <f t="shared" si="211"/>
        <v>0.48780000000000001</v>
      </c>
      <c r="N4906" s="7">
        <f t="shared" si="210"/>
        <v>49.694143670057706</v>
      </c>
    </row>
    <row r="4907" spans="12:14" x14ac:dyDescent="0.25">
      <c r="L4907" s="22">
        <v>4879</v>
      </c>
      <c r="M4907" s="6">
        <f t="shared" si="211"/>
        <v>0.4879</v>
      </c>
      <c r="N4907" s="7">
        <f t="shared" si="210"/>
        <v>49.696651461466658</v>
      </c>
    </row>
    <row r="4908" spans="12:14" x14ac:dyDescent="0.25">
      <c r="L4908" s="22">
        <v>4880</v>
      </c>
      <c r="M4908" s="6">
        <f t="shared" si="211"/>
        <v>0.48799999999999999</v>
      </c>
      <c r="N4908" s="7">
        <f t="shared" si="210"/>
        <v>49.699159233798106</v>
      </c>
    </row>
    <row r="4909" spans="12:14" x14ac:dyDescent="0.25">
      <c r="L4909" s="22">
        <v>4881</v>
      </c>
      <c r="M4909" s="6">
        <f t="shared" si="211"/>
        <v>0.48809999999999998</v>
      </c>
      <c r="N4909" s="7">
        <f t="shared" si="210"/>
        <v>49.701666987210061</v>
      </c>
    </row>
    <row r="4910" spans="12:14" x14ac:dyDescent="0.25">
      <c r="L4910" s="22">
        <v>4882</v>
      </c>
      <c r="M4910" s="6">
        <f t="shared" si="211"/>
        <v>0.48820000000000002</v>
      </c>
      <c r="N4910" s="7">
        <f t="shared" si="210"/>
        <v>49.704174721860511</v>
      </c>
    </row>
    <row r="4911" spans="12:14" x14ac:dyDescent="0.25">
      <c r="L4911" s="22">
        <v>4883</v>
      </c>
      <c r="M4911" s="6">
        <f t="shared" si="211"/>
        <v>0.48830000000000001</v>
      </c>
      <c r="N4911" s="7">
        <f t="shared" si="210"/>
        <v>49.706682437907432</v>
      </c>
    </row>
    <row r="4912" spans="12:14" x14ac:dyDescent="0.25">
      <c r="L4912" s="22">
        <v>4884</v>
      </c>
      <c r="M4912" s="6">
        <f t="shared" si="211"/>
        <v>0.4884</v>
      </c>
      <c r="N4912" s="7">
        <f t="shared" si="210"/>
        <v>49.709190135508805</v>
      </c>
    </row>
    <row r="4913" spans="12:14" x14ac:dyDescent="0.25">
      <c r="L4913" s="22">
        <v>4885</v>
      </c>
      <c r="M4913" s="6">
        <f t="shared" si="211"/>
        <v>0.48849999999999999</v>
      </c>
      <c r="N4913" s="7">
        <f t="shared" si="210"/>
        <v>49.711697814822593</v>
      </c>
    </row>
    <row r="4914" spans="12:14" x14ac:dyDescent="0.25">
      <c r="L4914" s="22">
        <v>4886</v>
      </c>
      <c r="M4914" s="6">
        <f t="shared" si="211"/>
        <v>0.48859999999999998</v>
      </c>
      <c r="N4914" s="7">
        <f t="shared" si="210"/>
        <v>49.714205476006761</v>
      </c>
    </row>
    <row r="4915" spans="12:14" x14ac:dyDescent="0.25">
      <c r="L4915" s="22">
        <v>4887</v>
      </c>
      <c r="M4915" s="6">
        <f t="shared" si="211"/>
        <v>0.48870000000000002</v>
      </c>
      <c r="N4915" s="7">
        <f t="shared" si="210"/>
        <v>49.716713119219257</v>
      </c>
    </row>
    <row r="4916" spans="12:14" x14ac:dyDescent="0.25">
      <c r="L4916" s="22">
        <v>4888</v>
      </c>
      <c r="M4916" s="6">
        <f t="shared" si="211"/>
        <v>0.48880000000000001</v>
      </c>
      <c r="N4916" s="7">
        <f t="shared" si="210"/>
        <v>49.719220744618021</v>
      </c>
    </row>
    <row r="4917" spans="12:14" x14ac:dyDescent="0.25">
      <c r="L4917" s="22">
        <v>4889</v>
      </c>
      <c r="M4917" s="6">
        <f t="shared" si="211"/>
        <v>0.4889</v>
      </c>
      <c r="N4917" s="7">
        <f t="shared" si="210"/>
        <v>49.721728352360984</v>
      </c>
    </row>
    <row r="4918" spans="12:14" x14ac:dyDescent="0.25">
      <c r="L4918" s="22">
        <v>4890</v>
      </c>
      <c r="M4918" s="6">
        <f t="shared" si="211"/>
        <v>0.48899999999999999</v>
      </c>
      <c r="N4918" s="7">
        <f t="shared" si="210"/>
        <v>49.724235942606086</v>
      </c>
    </row>
    <row r="4919" spans="12:14" x14ac:dyDescent="0.25">
      <c r="L4919" s="22">
        <v>4891</v>
      </c>
      <c r="M4919" s="6">
        <f t="shared" si="211"/>
        <v>0.48909999999999998</v>
      </c>
      <c r="N4919" s="7">
        <f t="shared" si="210"/>
        <v>49.726743515511231</v>
      </c>
    </row>
    <row r="4920" spans="12:14" x14ac:dyDescent="0.25">
      <c r="L4920" s="22">
        <v>4892</v>
      </c>
      <c r="M4920" s="6">
        <f t="shared" si="211"/>
        <v>0.48920000000000002</v>
      </c>
      <c r="N4920" s="7">
        <f t="shared" si="210"/>
        <v>49.729251071234344</v>
      </c>
    </row>
    <row r="4921" spans="12:14" x14ac:dyDescent="0.25">
      <c r="L4921" s="22">
        <v>4893</v>
      </c>
      <c r="M4921" s="6">
        <f t="shared" si="211"/>
        <v>0.48930000000000001</v>
      </c>
      <c r="N4921" s="7">
        <f t="shared" si="210"/>
        <v>49.73175860993333</v>
      </c>
    </row>
    <row r="4922" spans="12:14" x14ac:dyDescent="0.25">
      <c r="L4922" s="22">
        <v>4894</v>
      </c>
      <c r="M4922" s="6">
        <f t="shared" si="211"/>
        <v>0.4894</v>
      </c>
      <c r="N4922" s="7">
        <f t="shared" si="210"/>
        <v>49.73426613176607</v>
      </c>
    </row>
    <row r="4923" spans="12:14" x14ac:dyDescent="0.25">
      <c r="L4923" s="22">
        <v>4895</v>
      </c>
      <c r="M4923" s="6">
        <f t="shared" si="211"/>
        <v>0.48949999999999999</v>
      </c>
      <c r="N4923" s="7">
        <f t="shared" si="210"/>
        <v>49.736773636890469</v>
      </c>
    </row>
    <row r="4924" spans="12:14" x14ac:dyDescent="0.25">
      <c r="L4924" s="22">
        <v>4896</v>
      </c>
      <c r="M4924" s="6">
        <f t="shared" si="211"/>
        <v>0.48959999999999998</v>
      </c>
      <c r="N4924" s="7">
        <f t="shared" si="210"/>
        <v>49.739281125464409</v>
      </c>
    </row>
    <row r="4925" spans="12:14" x14ac:dyDescent="0.25">
      <c r="L4925" s="22">
        <v>4897</v>
      </c>
      <c r="M4925" s="6">
        <f t="shared" si="211"/>
        <v>0.48970000000000002</v>
      </c>
      <c r="N4925" s="7">
        <f t="shared" si="210"/>
        <v>49.741788597645751</v>
      </c>
    </row>
    <row r="4926" spans="12:14" x14ac:dyDescent="0.25">
      <c r="L4926" s="22">
        <v>4898</v>
      </c>
      <c r="M4926" s="6">
        <f t="shared" si="211"/>
        <v>0.48980000000000001</v>
      </c>
      <c r="N4926" s="7">
        <f t="shared" si="210"/>
        <v>49.744296053592379</v>
      </c>
    </row>
    <row r="4927" spans="12:14" x14ac:dyDescent="0.25">
      <c r="L4927" s="22">
        <v>4899</v>
      </c>
      <c r="M4927" s="6">
        <f t="shared" si="211"/>
        <v>0.4899</v>
      </c>
      <c r="N4927" s="7">
        <f t="shared" si="210"/>
        <v>49.746803493462139</v>
      </c>
    </row>
    <row r="4928" spans="12:14" x14ac:dyDescent="0.25">
      <c r="L4928" s="22">
        <v>4900</v>
      </c>
      <c r="M4928" s="6">
        <f t="shared" si="211"/>
        <v>0.49</v>
      </c>
      <c r="N4928" s="7">
        <f t="shared" si="210"/>
        <v>49.749310917412892</v>
      </c>
    </row>
    <row r="4929" spans="12:14" x14ac:dyDescent="0.25">
      <c r="L4929" s="22">
        <v>4901</v>
      </c>
      <c r="M4929" s="6">
        <f t="shared" si="211"/>
        <v>0.49009999999999998</v>
      </c>
      <c r="N4929" s="7">
        <f t="shared" si="210"/>
        <v>49.751818325602478</v>
      </c>
    </row>
    <row r="4930" spans="12:14" x14ac:dyDescent="0.25">
      <c r="L4930" s="22">
        <v>4902</v>
      </c>
      <c r="M4930" s="6">
        <f t="shared" si="211"/>
        <v>0.49020000000000002</v>
      </c>
      <c r="N4930" s="7">
        <f t="shared" si="210"/>
        <v>49.754325718188745</v>
      </c>
    </row>
    <row r="4931" spans="12:14" x14ac:dyDescent="0.25">
      <c r="L4931" s="22">
        <v>4903</v>
      </c>
      <c r="M4931" s="6">
        <f t="shared" si="211"/>
        <v>0.49030000000000001</v>
      </c>
      <c r="N4931" s="7">
        <f t="shared" si="210"/>
        <v>49.756833095329526</v>
      </c>
    </row>
    <row r="4932" spans="12:14" x14ac:dyDescent="0.25">
      <c r="L4932" s="22">
        <v>4904</v>
      </c>
      <c r="M4932" s="6">
        <f t="shared" si="211"/>
        <v>0.4904</v>
      </c>
      <c r="N4932" s="7">
        <f t="shared" si="210"/>
        <v>49.759340457182638</v>
      </c>
    </row>
    <row r="4933" spans="12:14" x14ac:dyDescent="0.25">
      <c r="L4933" s="22">
        <v>4905</v>
      </c>
      <c r="M4933" s="6">
        <f t="shared" si="211"/>
        <v>0.49049999999999999</v>
      </c>
      <c r="N4933" s="7">
        <f t="shared" si="210"/>
        <v>49.761847803905908</v>
      </c>
    </row>
    <row r="4934" spans="12:14" x14ac:dyDescent="0.25">
      <c r="L4934" s="22">
        <v>4906</v>
      </c>
      <c r="M4934" s="6">
        <f t="shared" si="211"/>
        <v>0.49059999999999998</v>
      </c>
      <c r="N4934" s="7">
        <f t="shared" si="210"/>
        <v>49.764355135657141</v>
      </c>
    </row>
    <row r="4935" spans="12:14" x14ac:dyDescent="0.25">
      <c r="L4935" s="22">
        <v>4907</v>
      </c>
      <c r="M4935" s="6">
        <f t="shared" si="211"/>
        <v>0.49070000000000003</v>
      </c>
      <c r="N4935" s="7">
        <f t="shared" si="210"/>
        <v>49.766862452594147</v>
      </c>
    </row>
    <row r="4936" spans="12:14" x14ac:dyDescent="0.25">
      <c r="L4936" s="22">
        <v>4908</v>
      </c>
      <c r="M4936" s="6">
        <f t="shared" si="211"/>
        <v>0.49080000000000001</v>
      </c>
      <c r="N4936" s="7">
        <f t="shared" si="210"/>
        <v>49.769369754874724</v>
      </c>
    </row>
    <row r="4937" spans="12:14" x14ac:dyDescent="0.25">
      <c r="L4937" s="22">
        <v>4909</v>
      </c>
      <c r="M4937" s="6">
        <f t="shared" si="211"/>
        <v>0.4909</v>
      </c>
      <c r="N4937" s="7">
        <f t="shared" si="210"/>
        <v>49.771877042656662</v>
      </c>
    </row>
    <row r="4938" spans="12:14" x14ac:dyDescent="0.25">
      <c r="L4938" s="22">
        <v>4910</v>
      </c>
      <c r="M4938" s="6">
        <f t="shared" si="211"/>
        <v>0.49099999999999999</v>
      </c>
      <c r="N4938" s="7">
        <f t="shared" si="210"/>
        <v>49.774384316097752</v>
      </c>
    </row>
    <row r="4939" spans="12:14" x14ac:dyDescent="0.25">
      <c r="L4939" s="22">
        <v>4911</v>
      </c>
      <c r="M4939" s="6">
        <f t="shared" si="211"/>
        <v>0.49109999999999998</v>
      </c>
      <c r="N4939" s="7">
        <f t="shared" si="210"/>
        <v>49.776891575355776</v>
      </c>
    </row>
    <row r="4940" spans="12:14" x14ac:dyDescent="0.25">
      <c r="L4940" s="22">
        <v>4912</v>
      </c>
      <c r="M4940" s="6">
        <f t="shared" si="211"/>
        <v>0.49120000000000003</v>
      </c>
      <c r="N4940" s="7">
        <f t="shared" si="210"/>
        <v>49.779398820588497</v>
      </c>
    </row>
    <row r="4941" spans="12:14" x14ac:dyDescent="0.25">
      <c r="L4941" s="22">
        <v>4913</v>
      </c>
      <c r="M4941" s="6">
        <f t="shared" si="211"/>
        <v>0.49130000000000001</v>
      </c>
      <c r="N4941" s="7">
        <f t="shared" si="210"/>
        <v>49.781906051953698</v>
      </c>
    </row>
    <row r="4942" spans="12:14" x14ac:dyDescent="0.25">
      <c r="L4942" s="22">
        <v>4914</v>
      </c>
      <c r="M4942" s="6">
        <f t="shared" si="211"/>
        <v>0.4914</v>
      </c>
      <c r="N4942" s="7">
        <f t="shared" si="210"/>
        <v>49.784413269609125</v>
      </c>
    </row>
    <row r="4943" spans="12:14" x14ac:dyDescent="0.25">
      <c r="L4943" s="22">
        <v>4915</v>
      </c>
      <c r="M4943" s="6">
        <f t="shared" si="211"/>
        <v>0.49149999999999999</v>
      </c>
      <c r="N4943" s="7">
        <f t="shared" si="210"/>
        <v>49.786920473712549</v>
      </c>
    </row>
    <row r="4944" spans="12:14" x14ac:dyDescent="0.25">
      <c r="L4944" s="22">
        <v>4916</v>
      </c>
      <c r="M4944" s="6">
        <f t="shared" si="211"/>
        <v>0.49159999999999998</v>
      </c>
      <c r="N4944" s="7">
        <f t="shared" si="210"/>
        <v>49.789427664421702</v>
      </c>
    </row>
    <row r="4945" spans="12:14" x14ac:dyDescent="0.25">
      <c r="L4945" s="22">
        <v>4917</v>
      </c>
      <c r="M4945" s="6">
        <f t="shared" si="211"/>
        <v>0.49170000000000003</v>
      </c>
      <c r="N4945" s="7">
        <f t="shared" si="210"/>
        <v>49.791934841894339</v>
      </c>
    </row>
    <row r="4946" spans="12:14" x14ac:dyDescent="0.25">
      <c r="L4946" s="22">
        <v>4918</v>
      </c>
      <c r="M4946" s="6">
        <f t="shared" si="211"/>
        <v>0.49180000000000001</v>
      </c>
      <c r="N4946" s="7">
        <f t="shared" si="210"/>
        <v>49.7944420062882</v>
      </c>
    </row>
    <row r="4947" spans="12:14" x14ac:dyDescent="0.25">
      <c r="L4947" s="22">
        <v>4919</v>
      </c>
      <c r="M4947" s="6">
        <f t="shared" si="211"/>
        <v>0.4919</v>
      </c>
      <c r="N4947" s="7">
        <f t="shared" si="210"/>
        <v>49.796949157761006</v>
      </c>
    </row>
    <row r="4948" spans="12:14" x14ac:dyDescent="0.25">
      <c r="L4948" s="22">
        <v>4920</v>
      </c>
      <c r="M4948" s="6">
        <f t="shared" si="211"/>
        <v>0.49199999999999999</v>
      </c>
      <c r="N4948" s="7">
        <f t="shared" si="210"/>
        <v>49.799456296470495</v>
      </c>
    </row>
    <row r="4949" spans="12:14" x14ac:dyDescent="0.25">
      <c r="L4949" s="22">
        <v>4921</v>
      </c>
      <c r="M4949" s="6">
        <f t="shared" si="211"/>
        <v>0.49209999999999998</v>
      </c>
      <c r="N4949" s="7">
        <f t="shared" si="210"/>
        <v>49.801963422574381</v>
      </c>
    </row>
    <row r="4950" spans="12:14" x14ac:dyDescent="0.25">
      <c r="L4950" s="22">
        <v>4922</v>
      </c>
      <c r="M4950" s="6">
        <f t="shared" si="211"/>
        <v>0.49220000000000003</v>
      </c>
      <c r="N4950" s="7">
        <f t="shared" si="210"/>
        <v>49.804470536230376</v>
      </c>
    </row>
    <row r="4951" spans="12:14" x14ac:dyDescent="0.25">
      <c r="L4951" s="22">
        <v>4923</v>
      </c>
      <c r="M4951" s="6">
        <f t="shared" si="211"/>
        <v>0.49230000000000002</v>
      </c>
      <c r="N4951" s="7">
        <f t="shared" si="210"/>
        <v>49.806977637596198</v>
      </c>
    </row>
    <row r="4952" spans="12:14" x14ac:dyDescent="0.25">
      <c r="L4952" s="22">
        <v>4924</v>
      </c>
      <c r="M4952" s="6">
        <f t="shared" si="211"/>
        <v>0.4924</v>
      </c>
      <c r="N4952" s="7">
        <f t="shared" si="210"/>
        <v>49.809484726829545</v>
      </c>
    </row>
    <row r="4953" spans="12:14" x14ac:dyDescent="0.25">
      <c r="L4953" s="22">
        <v>4925</v>
      </c>
      <c r="M4953" s="6">
        <f t="shared" si="211"/>
        <v>0.49249999999999999</v>
      </c>
      <c r="N4953" s="7">
        <f t="shared" si="210"/>
        <v>49.811991804088123</v>
      </c>
    </row>
    <row r="4954" spans="12:14" x14ac:dyDescent="0.25">
      <c r="L4954" s="22">
        <v>4926</v>
      </c>
      <c r="M4954" s="6">
        <f t="shared" si="211"/>
        <v>0.49259999999999998</v>
      </c>
      <c r="N4954" s="7">
        <f t="shared" si="210"/>
        <v>49.814498869529615</v>
      </c>
    </row>
    <row r="4955" spans="12:14" x14ac:dyDescent="0.25">
      <c r="L4955" s="22">
        <v>4927</v>
      </c>
      <c r="M4955" s="6">
        <f t="shared" si="211"/>
        <v>0.49270000000000003</v>
      </c>
      <c r="N4955" s="7">
        <f t="shared" si="210"/>
        <v>49.817005923311726</v>
      </c>
    </row>
    <row r="4956" spans="12:14" x14ac:dyDescent="0.25">
      <c r="L4956" s="22">
        <v>4928</v>
      </c>
      <c r="M4956" s="6">
        <f t="shared" si="211"/>
        <v>0.49280000000000002</v>
      </c>
      <c r="N4956" s="7">
        <f t="shared" si="210"/>
        <v>49.819512965592118</v>
      </c>
    </row>
    <row r="4957" spans="12:14" x14ac:dyDescent="0.25">
      <c r="L4957" s="22">
        <v>4929</v>
      </c>
      <c r="M4957" s="6">
        <f t="shared" si="211"/>
        <v>0.4929</v>
      </c>
      <c r="N4957" s="7">
        <f t="shared" ref="N4957:N5020" si="212">_xlfn.NORM.INV(M4957,$B$4,$E$4)</f>
        <v>49.822019996528482</v>
      </c>
    </row>
    <row r="4958" spans="12:14" x14ac:dyDescent="0.25">
      <c r="L4958" s="22">
        <v>4930</v>
      </c>
      <c r="M4958" s="6">
        <f t="shared" ref="M4958:M5021" si="213">$L4958/(9999+1)</f>
        <v>0.49299999999999999</v>
      </c>
      <c r="N4958" s="7">
        <f t="shared" si="212"/>
        <v>49.824527016278495</v>
      </c>
    </row>
    <row r="4959" spans="12:14" x14ac:dyDescent="0.25">
      <c r="L4959" s="22">
        <v>4931</v>
      </c>
      <c r="M4959" s="6">
        <f t="shared" si="213"/>
        <v>0.49309999999999998</v>
      </c>
      <c r="N4959" s="7">
        <f t="shared" si="212"/>
        <v>49.827034024999811</v>
      </c>
    </row>
    <row r="4960" spans="12:14" x14ac:dyDescent="0.25">
      <c r="L4960" s="22">
        <v>4932</v>
      </c>
      <c r="M4960" s="6">
        <f t="shared" si="213"/>
        <v>0.49320000000000003</v>
      </c>
      <c r="N4960" s="7">
        <f t="shared" si="212"/>
        <v>49.829541022850108</v>
      </c>
    </row>
    <row r="4961" spans="12:14" x14ac:dyDescent="0.25">
      <c r="L4961" s="22">
        <v>4933</v>
      </c>
      <c r="M4961" s="6">
        <f t="shared" si="213"/>
        <v>0.49330000000000002</v>
      </c>
      <c r="N4961" s="7">
        <f t="shared" si="212"/>
        <v>49.832048009987034</v>
      </c>
    </row>
    <row r="4962" spans="12:14" x14ac:dyDescent="0.25">
      <c r="L4962" s="22">
        <v>4934</v>
      </c>
      <c r="M4962" s="6">
        <f t="shared" si="213"/>
        <v>0.49340000000000001</v>
      </c>
      <c r="N4962" s="7">
        <f t="shared" si="212"/>
        <v>49.834554986568257</v>
      </c>
    </row>
    <row r="4963" spans="12:14" x14ac:dyDescent="0.25">
      <c r="L4963" s="22">
        <v>4935</v>
      </c>
      <c r="M4963" s="6">
        <f t="shared" si="213"/>
        <v>0.49349999999999999</v>
      </c>
      <c r="N4963" s="7">
        <f t="shared" si="212"/>
        <v>49.837061952751405</v>
      </c>
    </row>
    <row r="4964" spans="12:14" x14ac:dyDescent="0.25">
      <c r="L4964" s="22">
        <v>4936</v>
      </c>
      <c r="M4964" s="6">
        <f t="shared" si="213"/>
        <v>0.49359999999999998</v>
      </c>
      <c r="N4964" s="7">
        <f t="shared" si="212"/>
        <v>49.83956890869414</v>
      </c>
    </row>
    <row r="4965" spans="12:14" x14ac:dyDescent="0.25">
      <c r="L4965" s="22">
        <v>4937</v>
      </c>
      <c r="M4965" s="6">
        <f t="shared" si="213"/>
        <v>0.49370000000000003</v>
      </c>
      <c r="N4965" s="7">
        <f t="shared" si="212"/>
        <v>49.842075854554103</v>
      </c>
    </row>
    <row r="4966" spans="12:14" x14ac:dyDescent="0.25">
      <c r="L4966" s="22">
        <v>4938</v>
      </c>
      <c r="M4966" s="6">
        <f t="shared" si="213"/>
        <v>0.49380000000000002</v>
      </c>
      <c r="N4966" s="7">
        <f t="shared" si="212"/>
        <v>49.844582790488914</v>
      </c>
    </row>
    <row r="4967" spans="12:14" x14ac:dyDescent="0.25">
      <c r="L4967" s="22">
        <v>4939</v>
      </c>
      <c r="M4967" s="6">
        <f t="shared" si="213"/>
        <v>0.49390000000000001</v>
      </c>
      <c r="N4967" s="7">
        <f t="shared" si="212"/>
        <v>49.847089716656221</v>
      </c>
    </row>
    <row r="4968" spans="12:14" x14ac:dyDescent="0.25">
      <c r="L4968" s="22">
        <v>4940</v>
      </c>
      <c r="M4968" s="6">
        <f t="shared" si="213"/>
        <v>0.49399999999999999</v>
      </c>
      <c r="N4968" s="7">
        <f t="shared" si="212"/>
        <v>49.849596633213643</v>
      </c>
    </row>
    <row r="4969" spans="12:14" x14ac:dyDescent="0.25">
      <c r="L4969" s="22">
        <v>4941</v>
      </c>
      <c r="M4969" s="6">
        <f t="shared" si="213"/>
        <v>0.49409999999999998</v>
      </c>
      <c r="N4969" s="7">
        <f t="shared" si="212"/>
        <v>49.852103540318801</v>
      </c>
    </row>
    <row r="4970" spans="12:14" x14ac:dyDescent="0.25">
      <c r="L4970" s="22">
        <v>4942</v>
      </c>
      <c r="M4970" s="6">
        <f t="shared" si="213"/>
        <v>0.49419999999999997</v>
      </c>
      <c r="N4970" s="7">
        <f t="shared" si="212"/>
        <v>49.85461043812932</v>
      </c>
    </row>
    <row r="4971" spans="12:14" x14ac:dyDescent="0.25">
      <c r="L4971" s="22">
        <v>4943</v>
      </c>
      <c r="M4971" s="6">
        <f t="shared" si="213"/>
        <v>0.49430000000000002</v>
      </c>
      <c r="N4971" s="7">
        <f t="shared" si="212"/>
        <v>49.857117326802815</v>
      </c>
    </row>
    <row r="4972" spans="12:14" x14ac:dyDescent="0.25">
      <c r="L4972" s="22">
        <v>4944</v>
      </c>
      <c r="M4972" s="6">
        <f t="shared" si="213"/>
        <v>0.49440000000000001</v>
      </c>
      <c r="N4972" s="7">
        <f t="shared" si="212"/>
        <v>49.859624206496889</v>
      </c>
    </row>
    <row r="4973" spans="12:14" x14ac:dyDescent="0.25">
      <c r="L4973" s="22">
        <v>4945</v>
      </c>
      <c r="M4973" s="6">
        <f t="shared" si="213"/>
        <v>0.4945</v>
      </c>
      <c r="N4973" s="7">
        <f t="shared" si="212"/>
        <v>49.862131077369156</v>
      </c>
    </row>
    <row r="4974" spans="12:14" x14ac:dyDescent="0.25">
      <c r="L4974" s="22">
        <v>4946</v>
      </c>
      <c r="M4974" s="6">
        <f t="shared" si="213"/>
        <v>0.49459999999999998</v>
      </c>
      <c r="N4974" s="7">
        <f t="shared" si="212"/>
        <v>49.864637939577214</v>
      </c>
    </row>
    <row r="4975" spans="12:14" x14ac:dyDescent="0.25">
      <c r="L4975" s="22">
        <v>4947</v>
      </c>
      <c r="M4975" s="6">
        <f t="shared" si="213"/>
        <v>0.49469999999999997</v>
      </c>
      <c r="N4975" s="7">
        <f t="shared" si="212"/>
        <v>49.867144793278669</v>
      </c>
    </row>
    <row r="4976" spans="12:14" x14ac:dyDescent="0.25">
      <c r="L4976" s="22">
        <v>4948</v>
      </c>
      <c r="M4976" s="6">
        <f t="shared" si="213"/>
        <v>0.49480000000000002</v>
      </c>
      <c r="N4976" s="7">
        <f t="shared" si="212"/>
        <v>49.869651638631105</v>
      </c>
    </row>
    <row r="4977" spans="12:14" x14ac:dyDescent="0.25">
      <c r="L4977" s="22">
        <v>4949</v>
      </c>
      <c r="M4977" s="6">
        <f t="shared" si="213"/>
        <v>0.49490000000000001</v>
      </c>
      <c r="N4977" s="7">
        <f t="shared" si="212"/>
        <v>49.872158475792126</v>
      </c>
    </row>
    <row r="4978" spans="12:14" x14ac:dyDescent="0.25">
      <c r="L4978" s="22">
        <v>4950</v>
      </c>
      <c r="M4978" s="6">
        <f t="shared" si="213"/>
        <v>0.495</v>
      </c>
      <c r="N4978" s="7">
        <f t="shared" si="212"/>
        <v>49.874665304919304</v>
      </c>
    </row>
    <row r="4979" spans="12:14" x14ac:dyDescent="0.25">
      <c r="L4979" s="22">
        <v>4951</v>
      </c>
      <c r="M4979" s="6">
        <f t="shared" si="213"/>
        <v>0.49509999999999998</v>
      </c>
      <c r="N4979" s="7">
        <f t="shared" si="212"/>
        <v>49.877172126170244</v>
      </c>
    </row>
    <row r="4980" spans="12:14" x14ac:dyDescent="0.25">
      <c r="L4980" s="22">
        <v>4952</v>
      </c>
      <c r="M4980" s="6">
        <f t="shared" si="213"/>
        <v>0.49519999999999997</v>
      </c>
      <c r="N4980" s="7">
        <f t="shared" si="212"/>
        <v>49.879678939702508</v>
      </c>
    </row>
    <row r="4981" spans="12:14" x14ac:dyDescent="0.25">
      <c r="L4981" s="22">
        <v>4953</v>
      </c>
      <c r="M4981" s="6">
        <f t="shared" si="213"/>
        <v>0.49530000000000002</v>
      </c>
      <c r="N4981" s="7">
        <f t="shared" si="212"/>
        <v>49.882185745673688</v>
      </c>
    </row>
    <row r="4982" spans="12:14" x14ac:dyDescent="0.25">
      <c r="L4982" s="22">
        <v>4954</v>
      </c>
      <c r="M4982" s="6">
        <f t="shared" si="213"/>
        <v>0.49540000000000001</v>
      </c>
      <c r="N4982" s="7">
        <f t="shared" si="212"/>
        <v>49.884692544241354</v>
      </c>
    </row>
    <row r="4983" spans="12:14" x14ac:dyDescent="0.25">
      <c r="L4983" s="22">
        <v>4955</v>
      </c>
      <c r="M4983" s="6">
        <f t="shared" si="213"/>
        <v>0.4955</v>
      </c>
      <c r="N4983" s="7">
        <f t="shared" si="212"/>
        <v>49.887199335563068</v>
      </c>
    </row>
    <row r="4984" spans="12:14" x14ac:dyDescent="0.25">
      <c r="L4984" s="22">
        <v>4956</v>
      </c>
      <c r="M4984" s="6">
        <f t="shared" si="213"/>
        <v>0.49559999999999998</v>
      </c>
      <c r="N4984" s="7">
        <f t="shared" si="212"/>
        <v>49.889706119796408</v>
      </c>
    </row>
    <row r="4985" spans="12:14" x14ac:dyDescent="0.25">
      <c r="L4985" s="22">
        <v>4957</v>
      </c>
      <c r="M4985" s="6">
        <f t="shared" si="213"/>
        <v>0.49569999999999997</v>
      </c>
      <c r="N4985" s="7">
        <f t="shared" si="212"/>
        <v>49.892212897098936</v>
      </c>
    </row>
    <row r="4986" spans="12:14" x14ac:dyDescent="0.25">
      <c r="L4986" s="22">
        <v>4958</v>
      </c>
      <c r="M4986" s="6">
        <f t="shared" si="213"/>
        <v>0.49580000000000002</v>
      </c>
      <c r="N4986" s="7">
        <f t="shared" si="212"/>
        <v>49.894719667628216</v>
      </c>
    </row>
    <row r="4987" spans="12:14" x14ac:dyDescent="0.25">
      <c r="L4987" s="22">
        <v>4959</v>
      </c>
      <c r="M4987" s="6">
        <f t="shared" si="213"/>
        <v>0.49590000000000001</v>
      </c>
      <c r="N4987" s="7">
        <f t="shared" si="212"/>
        <v>49.897226431541803</v>
      </c>
    </row>
    <row r="4988" spans="12:14" x14ac:dyDescent="0.25">
      <c r="L4988" s="22">
        <v>4960</v>
      </c>
      <c r="M4988" s="6">
        <f t="shared" si="213"/>
        <v>0.496</v>
      </c>
      <c r="N4988" s="7">
        <f t="shared" si="212"/>
        <v>49.899733188997253</v>
      </c>
    </row>
    <row r="4989" spans="12:14" x14ac:dyDescent="0.25">
      <c r="L4989" s="22">
        <v>4961</v>
      </c>
      <c r="M4989" s="6">
        <f t="shared" si="213"/>
        <v>0.49609999999999999</v>
      </c>
      <c r="N4989" s="7">
        <f t="shared" si="212"/>
        <v>49.902239940152121</v>
      </c>
    </row>
    <row r="4990" spans="12:14" x14ac:dyDescent="0.25">
      <c r="L4990" s="22">
        <v>4962</v>
      </c>
      <c r="M4990" s="6">
        <f t="shared" si="213"/>
        <v>0.49619999999999997</v>
      </c>
      <c r="N4990" s="7">
        <f t="shared" si="212"/>
        <v>49.90474668516395</v>
      </c>
    </row>
    <row r="4991" spans="12:14" x14ac:dyDescent="0.25">
      <c r="L4991" s="22">
        <v>4963</v>
      </c>
      <c r="M4991" s="6">
        <f t="shared" si="213"/>
        <v>0.49630000000000002</v>
      </c>
      <c r="N4991" s="7">
        <f t="shared" si="212"/>
        <v>49.907253424190301</v>
      </c>
    </row>
    <row r="4992" spans="12:14" x14ac:dyDescent="0.25">
      <c r="L4992" s="22">
        <v>4964</v>
      </c>
      <c r="M4992" s="6">
        <f t="shared" si="213"/>
        <v>0.49640000000000001</v>
      </c>
      <c r="N4992" s="7">
        <f t="shared" si="212"/>
        <v>49.90976015738871</v>
      </c>
    </row>
    <row r="4993" spans="12:14" x14ac:dyDescent="0.25">
      <c r="L4993" s="22">
        <v>4965</v>
      </c>
      <c r="M4993" s="6">
        <f t="shared" si="213"/>
        <v>0.4965</v>
      </c>
      <c r="N4993" s="7">
        <f t="shared" si="212"/>
        <v>49.912266884916718</v>
      </c>
    </row>
    <row r="4994" spans="12:14" x14ac:dyDescent="0.25">
      <c r="L4994" s="22">
        <v>4966</v>
      </c>
      <c r="M4994" s="6">
        <f t="shared" si="213"/>
        <v>0.49659999999999999</v>
      </c>
      <c r="N4994" s="7">
        <f t="shared" si="212"/>
        <v>49.914773606931867</v>
      </c>
    </row>
    <row r="4995" spans="12:14" x14ac:dyDescent="0.25">
      <c r="L4995" s="22">
        <v>4967</v>
      </c>
      <c r="M4995" s="6">
        <f t="shared" si="213"/>
        <v>0.49669999999999997</v>
      </c>
      <c r="N4995" s="7">
        <f t="shared" si="212"/>
        <v>49.917280323591697</v>
      </c>
    </row>
    <row r="4996" spans="12:14" x14ac:dyDescent="0.25">
      <c r="L4996" s="22">
        <v>4968</v>
      </c>
      <c r="M4996" s="6">
        <f t="shared" si="213"/>
        <v>0.49680000000000002</v>
      </c>
      <c r="N4996" s="7">
        <f t="shared" si="212"/>
        <v>49.919787035053737</v>
      </c>
    </row>
    <row r="4997" spans="12:14" x14ac:dyDescent="0.25">
      <c r="L4997" s="22">
        <v>4969</v>
      </c>
      <c r="M4997" s="6">
        <f t="shared" si="213"/>
        <v>0.49690000000000001</v>
      </c>
      <c r="N4997" s="7">
        <f t="shared" si="212"/>
        <v>49.922293741475528</v>
      </c>
    </row>
    <row r="4998" spans="12:14" x14ac:dyDescent="0.25">
      <c r="L4998" s="22">
        <v>4970</v>
      </c>
      <c r="M4998" s="6">
        <f t="shared" si="213"/>
        <v>0.497</v>
      </c>
      <c r="N4998" s="7">
        <f t="shared" si="212"/>
        <v>49.924800443014597</v>
      </c>
    </row>
    <row r="4999" spans="12:14" x14ac:dyDescent="0.25">
      <c r="L4999" s="22">
        <v>4971</v>
      </c>
      <c r="M4999" s="6">
        <f t="shared" si="213"/>
        <v>0.49709999999999999</v>
      </c>
      <c r="N4999" s="7">
        <f t="shared" si="212"/>
        <v>49.927307139828464</v>
      </c>
    </row>
    <row r="5000" spans="12:14" x14ac:dyDescent="0.25">
      <c r="L5000" s="22">
        <v>4972</v>
      </c>
      <c r="M5000" s="6">
        <f t="shared" si="213"/>
        <v>0.49719999999999998</v>
      </c>
      <c r="N5000" s="7">
        <f t="shared" si="212"/>
        <v>49.929813832074665</v>
      </c>
    </row>
    <row r="5001" spans="12:14" x14ac:dyDescent="0.25">
      <c r="L5001" s="22">
        <v>4973</v>
      </c>
      <c r="M5001" s="6">
        <f t="shared" si="213"/>
        <v>0.49730000000000002</v>
      </c>
      <c r="N5001" s="7">
        <f t="shared" si="212"/>
        <v>49.932320519910725</v>
      </c>
    </row>
    <row r="5002" spans="12:14" x14ac:dyDescent="0.25">
      <c r="L5002" s="22">
        <v>4974</v>
      </c>
      <c r="M5002" s="6">
        <f t="shared" si="213"/>
        <v>0.49740000000000001</v>
      </c>
      <c r="N5002" s="7">
        <f t="shared" si="212"/>
        <v>49.934827203494159</v>
      </c>
    </row>
    <row r="5003" spans="12:14" x14ac:dyDescent="0.25">
      <c r="L5003" s="22">
        <v>4975</v>
      </c>
      <c r="M5003" s="6">
        <f t="shared" si="213"/>
        <v>0.4975</v>
      </c>
      <c r="N5003" s="7">
        <f t="shared" si="212"/>
        <v>49.937333882982493</v>
      </c>
    </row>
    <row r="5004" spans="12:14" x14ac:dyDescent="0.25">
      <c r="L5004" s="22">
        <v>4976</v>
      </c>
      <c r="M5004" s="6">
        <f t="shared" si="213"/>
        <v>0.49759999999999999</v>
      </c>
      <c r="N5004" s="7">
        <f t="shared" si="212"/>
        <v>49.939840558533248</v>
      </c>
    </row>
    <row r="5005" spans="12:14" x14ac:dyDescent="0.25">
      <c r="L5005" s="22">
        <v>4977</v>
      </c>
      <c r="M5005" s="6">
        <f t="shared" si="213"/>
        <v>0.49769999999999998</v>
      </c>
      <c r="N5005" s="7">
        <f t="shared" si="212"/>
        <v>49.94234723030393</v>
      </c>
    </row>
    <row r="5006" spans="12:14" x14ac:dyDescent="0.25">
      <c r="L5006" s="22">
        <v>4978</v>
      </c>
      <c r="M5006" s="6">
        <f t="shared" si="213"/>
        <v>0.49780000000000002</v>
      </c>
      <c r="N5006" s="7">
        <f t="shared" si="212"/>
        <v>49.944853898452067</v>
      </c>
    </row>
    <row r="5007" spans="12:14" x14ac:dyDescent="0.25">
      <c r="L5007" s="22">
        <v>4979</v>
      </c>
      <c r="M5007" s="6">
        <f t="shared" si="213"/>
        <v>0.49790000000000001</v>
      </c>
      <c r="N5007" s="7">
        <f t="shared" si="212"/>
        <v>49.947360563135163</v>
      </c>
    </row>
    <row r="5008" spans="12:14" x14ac:dyDescent="0.25">
      <c r="L5008" s="22">
        <v>4980</v>
      </c>
      <c r="M5008" s="6">
        <f t="shared" si="213"/>
        <v>0.498</v>
      </c>
      <c r="N5008" s="7">
        <f t="shared" si="212"/>
        <v>49.949867224510733</v>
      </c>
    </row>
    <row r="5009" spans="12:14" x14ac:dyDescent="0.25">
      <c r="L5009" s="22">
        <v>4981</v>
      </c>
      <c r="M5009" s="6">
        <f t="shared" si="213"/>
        <v>0.49809999999999999</v>
      </c>
      <c r="N5009" s="7">
        <f t="shared" si="212"/>
        <v>49.952373882736289</v>
      </c>
    </row>
    <row r="5010" spans="12:14" x14ac:dyDescent="0.25">
      <c r="L5010" s="22">
        <v>4982</v>
      </c>
      <c r="M5010" s="6">
        <f t="shared" si="213"/>
        <v>0.49819999999999998</v>
      </c>
      <c r="N5010" s="7">
        <f t="shared" si="212"/>
        <v>49.954880537969345</v>
      </c>
    </row>
    <row r="5011" spans="12:14" x14ac:dyDescent="0.25">
      <c r="L5011" s="22">
        <v>4983</v>
      </c>
      <c r="M5011" s="6">
        <f t="shared" si="213"/>
        <v>0.49830000000000002</v>
      </c>
      <c r="N5011" s="7">
        <f t="shared" si="212"/>
        <v>49.957387190367399</v>
      </c>
    </row>
    <row r="5012" spans="12:14" x14ac:dyDescent="0.25">
      <c r="L5012" s="22">
        <v>4984</v>
      </c>
      <c r="M5012" s="6">
        <f t="shared" si="213"/>
        <v>0.49840000000000001</v>
      </c>
      <c r="N5012" s="7">
        <f t="shared" si="212"/>
        <v>49.959893840087965</v>
      </c>
    </row>
    <row r="5013" spans="12:14" x14ac:dyDescent="0.25">
      <c r="L5013" s="22">
        <v>4985</v>
      </c>
      <c r="M5013" s="6">
        <f t="shared" si="213"/>
        <v>0.4985</v>
      </c>
      <c r="N5013" s="7">
        <f t="shared" si="212"/>
        <v>49.962400487288541</v>
      </c>
    </row>
    <row r="5014" spans="12:14" x14ac:dyDescent="0.25">
      <c r="L5014" s="22">
        <v>4986</v>
      </c>
      <c r="M5014" s="6">
        <f t="shared" si="213"/>
        <v>0.49859999999999999</v>
      </c>
      <c r="N5014" s="7">
        <f t="shared" si="212"/>
        <v>49.96490713212664</v>
      </c>
    </row>
    <row r="5015" spans="12:14" x14ac:dyDescent="0.25">
      <c r="L5015" s="22">
        <v>4987</v>
      </c>
      <c r="M5015" s="6">
        <f t="shared" si="213"/>
        <v>0.49869999999999998</v>
      </c>
      <c r="N5015" s="7">
        <f t="shared" si="212"/>
        <v>49.967413774759763</v>
      </c>
    </row>
    <row r="5016" spans="12:14" x14ac:dyDescent="0.25">
      <c r="L5016" s="22">
        <v>4988</v>
      </c>
      <c r="M5016" s="6">
        <f t="shared" si="213"/>
        <v>0.49880000000000002</v>
      </c>
      <c r="N5016" s="7">
        <f t="shared" si="212"/>
        <v>49.969920415345406</v>
      </c>
    </row>
    <row r="5017" spans="12:14" x14ac:dyDescent="0.25">
      <c r="L5017" s="22">
        <v>4989</v>
      </c>
      <c r="M5017" s="6">
        <f t="shared" si="213"/>
        <v>0.49890000000000001</v>
      </c>
      <c r="N5017" s="7">
        <f t="shared" si="212"/>
        <v>49.972427054041084</v>
      </c>
    </row>
    <row r="5018" spans="12:14" x14ac:dyDescent="0.25">
      <c r="L5018" s="22">
        <v>4990</v>
      </c>
      <c r="M5018" s="6">
        <f t="shared" si="213"/>
        <v>0.499</v>
      </c>
      <c r="N5018" s="7">
        <f t="shared" si="212"/>
        <v>49.974933691004281</v>
      </c>
    </row>
    <row r="5019" spans="12:14" x14ac:dyDescent="0.25">
      <c r="L5019" s="22">
        <v>4991</v>
      </c>
      <c r="M5019" s="6">
        <f t="shared" si="213"/>
        <v>0.49909999999999999</v>
      </c>
      <c r="N5019" s="7">
        <f t="shared" si="212"/>
        <v>49.977440326392511</v>
      </c>
    </row>
    <row r="5020" spans="12:14" x14ac:dyDescent="0.25">
      <c r="L5020" s="22">
        <v>4992</v>
      </c>
      <c r="M5020" s="6">
        <f t="shared" si="213"/>
        <v>0.49919999999999998</v>
      </c>
      <c r="N5020" s="7">
        <f t="shared" si="212"/>
        <v>49.979946960363264</v>
      </c>
    </row>
    <row r="5021" spans="12:14" x14ac:dyDescent="0.25">
      <c r="L5021" s="22">
        <v>4993</v>
      </c>
      <c r="M5021" s="6">
        <f t="shared" si="213"/>
        <v>0.49930000000000002</v>
      </c>
      <c r="N5021" s="7">
        <f t="shared" ref="N5021:N5084" si="214">_xlfn.NORM.INV(M5021,$B$4,$E$4)</f>
        <v>49.982453593074048</v>
      </c>
    </row>
    <row r="5022" spans="12:14" x14ac:dyDescent="0.25">
      <c r="L5022" s="22">
        <v>4994</v>
      </c>
      <c r="M5022" s="6">
        <f t="shared" ref="M5022:M5085" si="215">$L5022/(9999+1)</f>
        <v>0.49940000000000001</v>
      </c>
      <c r="N5022" s="7">
        <f t="shared" si="214"/>
        <v>49.984960224682354</v>
      </c>
    </row>
    <row r="5023" spans="12:14" x14ac:dyDescent="0.25">
      <c r="L5023" s="22">
        <v>4995</v>
      </c>
      <c r="M5023" s="6">
        <f t="shared" si="215"/>
        <v>0.4995</v>
      </c>
      <c r="N5023" s="7">
        <f t="shared" si="214"/>
        <v>49.987466855345673</v>
      </c>
    </row>
    <row r="5024" spans="12:14" x14ac:dyDescent="0.25">
      <c r="L5024" s="22">
        <v>4996</v>
      </c>
      <c r="M5024" s="6">
        <f t="shared" si="215"/>
        <v>0.49959999999999999</v>
      </c>
      <c r="N5024" s="7">
        <f t="shared" si="214"/>
        <v>49.989973485221519</v>
      </c>
    </row>
    <row r="5025" spans="12:14" x14ac:dyDescent="0.25">
      <c r="L5025" s="22">
        <v>4997</v>
      </c>
      <c r="M5025" s="6">
        <f t="shared" si="215"/>
        <v>0.49969999999999998</v>
      </c>
      <c r="N5025" s="7">
        <f t="shared" si="214"/>
        <v>49.992480114467376</v>
      </c>
    </row>
    <row r="5026" spans="12:14" x14ac:dyDescent="0.25">
      <c r="L5026" s="22">
        <v>4998</v>
      </c>
      <c r="M5026" s="6">
        <f t="shared" si="215"/>
        <v>0.49980000000000002</v>
      </c>
      <c r="N5026" s="7">
        <f t="shared" si="214"/>
        <v>49.994986743240744</v>
      </c>
    </row>
    <row r="5027" spans="12:14" x14ac:dyDescent="0.25">
      <c r="L5027" s="22">
        <v>4999</v>
      </c>
      <c r="M5027" s="6">
        <f t="shared" si="215"/>
        <v>0.49990000000000001</v>
      </c>
      <c r="N5027" s="7">
        <f t="shared" si="214"/>
        <v>49.997493371699122</v>
      </c>
    </row>
    <row r="5028" spans="12:14" x14ac:dyDescent="0.25">
      <c r="L5028" s="22">
        <v>5000</v>
      </c>
      <c r="M5028" s="6">
        <f t="shared" si="215"/>
        <v>0.5</v>
      </c>
      <c r="N5028" s="7">
        <f t="shared" si="214"/>
        <v>50</v>
      </c>
    </row>
    <row r="5029" spans="12:14" x14ac:dyDescent="0.25">
      <c r="L5029" s="22">
        <v>5001</v>
      </c>
      <c r="M5029" s="6">
        <f t="shared" si="215"/>
        <v>0.50009999999999999</v>
      </c>
      <c r="N5029" s="7">
        <f t="shared" si="214"/>
        <v>50.002506628300878</v>
      </c>
    </row>
    <row r="5030" spans="12:14" x14ac:dyDescent="0.25">
      <c r="L5030" s="22">
        <v>5002</v>
      </c>
      <c r="M5030" s="6">
        <f t="shared" si="215"/>
        <v>0.50019999999999998</v>
      </c>
      <c r="N5030" s="7">
        <f t="shared" si="214"/>
        <v>50.005013256759256</v>
      </c>
    </row>
    <row r="5031" spans="12:14" x14ac:dyDescent="0.25">
      <c r="L5031" s="22">
        <v>5003</v>
      </c>
      <c r="M5031" s="6">
        <f t="shared" si="215"/>
        <v>0.50029999999999997</v>
      </c>
      <c r="N5031" s="7">
        <f t="shared" si="214"/>
        <v>50.007519885532624</v>
      </c>
    </row>
    <row r="5032" spans="12:14" x14ac:dyDescent="0.25">
      <c r="L5032" s="22">
        <v>5004</v>
      </c>
      <c r="M5032" s="6">
        <f t="shared" si="215"/>
        <v>0.50039999999999996</v>
      </c>
      <c r="N5032" s="7">
        <f t="shared" si="214"/>
        <v>50.010026514778481</v>
      </c>
    </row>
    <row r="5033" spans="12:14" x14ac:dyDescent="0.25">
      <c r="L5033" s="22">
        <v>5005</v>
      </c>
      <c r="M5033" s="6">
        <f t="shared" si="215"/>
        <v>0.50049999999999994</v>
      </c>
      <c r="N5033" s="7">
        <f t="shared" si="214"/>
        <v>50.012533144654327</v>
      </c>
    </row>
    <row r="5034" spans="12:14" x14ac:dyDescent="0.25">
      <c r="L5034" s="22">
        <v>5006</v>
      </c>
      <c r="M5034" s="6">
        <f t="shared" si="215"/>
        <v>0.50060000000000004</v>
      </c>
      <c r="N5034" s="7">
        <f t="shared" si="214"/>
        <v>50.015039775317653</v>
      </c>
    </row>
    <row r="5035" spans="12:14" x14ac:dyDescent="0.25">
      <c r="L5035" s="22">
        <v>5007</v>
      </c>
      <c r="M5035" s="6">
        <f t="shared" si="215"/>
        <v>0.50070000000000003</v>
      </c>
      <c r="N5035" s="7">
        <f t="shared" si="214"/>
        <v>50.017546406925952</v>
      </c>
    </row>
    <row r="5036" spans="12:14" x14ac:dyDescent="0.25">
      <c r="L5036" s="22">
        <v>5008</v>
      </c>
      <c r="M5036" s="6">
        <f t="shared" si="215"/>
        <v>0.50080000000000002</v>
      </c>
      <c r="N5036" s="7">
        <f t="shared" si="214"/>
        <v>50.020053039636736</v>
      </c>
    </row>
    <row r="5037" spans="12:14" x14ac:dyDescent="0.25">
      <c r="L5037" s="22">
        <v>5009</v>
      </c>
      <c r="M5037" s="6">
        <f t="shared" si="215"/>
        <v>0.50090000000000001</v>
      </c>
      <c r="N5037" s="7">
        <f t="shared" si="214"/>
        <v>50.022559673607489</v>
      </c>
    </row>
    <row r="5038" spans="12:14" x14ac:dyDescent="0.25">
      <c r="L5038" s="22">
        <v>5010</v>
      </c>
      <c r="M5038" s="6">
        <f t="shared" si="215"/>
        <v>0.501</v>
      </c>
      <c r="N5038" s="7">
        <f t="shared" si="214"/>
        <v>50.025066308995719</v>
      </c>
    </row>
    <row r="5039" spans="12:14" x14ac:dyDescent="0.25">
      <c r="L5039" s="22">
        <v>5011</v>
      </c>
      <c r="M5039" s="6">
        <f t="shared" si="215"/>
        <v>0.50109999999999999</v>
      </c>
      <c r="N5039" s="7">
        <f t="shared" si="214"/>
        <v>50.027572945958916</v>
      </c>
    </row>
    <row r="5040" spans="12:14" x14ac:dyDescent="0.25">
      <c r="L5040" s="22">
        <v>5012</v>
      </c>
      <c r="M5040" s="6">
        <f t="shared" si="215"/>
        <v>0.50119999999999998</v>
      </c>
      <c r="N5040" s="7">
        <f t="shared" si="214"/>
        <v>50.030079584654594</v>
      </c>
    </row>
    <row r="5041" spans="12:14" x14ac:dyDescent="0.25">
      <c r="L5041" s="22">
        <v>5013</v>
      </c>
      <c r="M5041" s="6">
        <f t="shared" si="215"/>
        <v>0.50129999999999997</v>
      </c>
      <c r="N5041" s="7">
        <f t="shared" si="214"/>
        <v>50.032586225240237</v>
      </c>
    </row>
    <row r="5042" spans="12:14" x14ac:dyDescent="0.25">
      <c r="L5042" s="22">
        <v>5014</v>
      </c>
      <c r="M5042" s="6">
        <f t="shared" si="215"/>
        <v>0.50139999999999996</v>
      </c>
      <c r="N5042" s="7">
        <f t="shared" si="214"/>
        <v>50.03509286787336</v>
      </c>
    </row>
    <row r="5043" spans="12:14" x14ac:dyDescent="0.25">
      <c r="L5043" s="22">
        <v>5015</v>
      </c>
      <c r="M5043" s="6">
        <f t="shared" si="215"/>
        <v>0.50149999999999995</v>
      </c>
      <c r="N5043" s="7">
        <f t="shared" si="214"/>
        <v>50.037599512711459</v>
      </c>
    </row>
    <row r="5044" spans="12:14" x14ac:dyDescent="0.25">
      <c r="L5044" s="22">
        <v>5016</v>
      </c>
      <c r="M5044" s="6">
        <f t="shared" si="215"/>
        <v>0.50160000000000005</v>
      </c>
      <c r="N5044" s="7">
        <f t="shared" si="214"/>
        <v>50.040106159912042</v>
      </c>
    </row>
    <row r="5045" spans="12:14" x14ac:dyDescent="0.25">
      <c r="L5045" s="22">
        <v>5017</v>
      </c>
      <c r="M5045" s="6">
        <f t="shared" si="215"/>
        <v>0.50170000000000003</v>
      </c>
      <c r="N5045" s="7">
        <f t="shared" si="214"/>
        <v>50.042612809632601</v>
      </c>
    </row>
    <row r="5046" spans="12:14" x14ac:dyDescent="0.25">
      <c r="L5046" s="22">
        <v>5018</v>
      </c>
      <c r="M5046" s="6">
        <f t="shared" si="215"/>
        <v>0.50180000000000002</v>
      </c>
      <c r="N5046" s="7">
        <f t="shared" si="214"/>
        <v>50.045119462030655</v>
      </c>
    </row>
    <row r="5047" spans="12:14" x14ac:dyDescent="0.25">
      <c r="L5047" s="22">
        <v>5019</v>
      </c>
      <c r="M5047" s="6">
        <f t="shared" si="215"/>
        <v>0.50190000000000001</v>
      </c>
      <c r="N5047" s="7">
        <f t="shared" si="214"/>
        <v>50.047626117263711</v>
      </c>
    </row>
    <row r="5048" spans="12:14" x14ac:dyDescent="0.25">
      <c r="L5048" s="22">
        <v>5020</v>
      </c>
      <c r="M5048" s="6">
        <f t="shared" si="215"/>
        <v>0.502</v>
      </c>
      <c r="N5048" s="7">
        <f t="shared" si="214"/>
        <v>50.050132775489267</v>
      </c>
    </row>
    <row r="5049" spans="12:14" x14ac:dyDescent="0.25">
      <c r="L5049" s="22">
        <v>5021</v>
      </c>
      <c r="M5049" s="6">
        <f t="shared" si="215"/>
        <v>0.50209999999999999</v>
      </c>
      <c r="N5049" s="7">
        <f t="shared" si="214"/>
        <v>50.052639436864837</v>
      </c>
    </row>
    <row r="5050" spans="12:14" x14ac:dyDescent="0.25">
      <c r="L5050" s="22">
        <v>5022</v>
      </c>
      <c r="M5050" s="6">
        <f t="shared" si="215"/>
        <v>0.50219999999999998</v>
      </c>
      <c r="N5050" s="7">
        <f t="shared" si="214"/>
        <v>50.055146101547933</v>
      </c>
    </row>
    <row r="5051" spans="12:14" x14ac:dyDescent="0.25">
      <c r="L5051" s="22">
        <v>5023</v>
      </c>
      <c r="M5051" s="6">
        <f t="shared" si="215"/>
        <v>0.50229999999999997</v>
      </c>
      <c r="N5051" s="7">
        <f t="shared" si="214"/>
        <v>50.05765276969607</v>
      </c>
    </row>
    <row r="5052" spans="12:14" x14ac:dyDescent="0.25">
      <c r="L5052" s="22">
        <v>5024</v>
      </c>
      <c r="M5052" s="6">
        <f t="shared" si="215"/>
        <v>0.50239999999999996</v>
      </c>
      <c r="N5052" s="7">
        <f t="shared" si="214"/>
        <v>50.060159441466752</v>
      </c>
    </row>
    <row r="5053" spans="12:14" x14ac:dyDescent="0.25">
      <c r="L5053" s="22">
        <v>5025</v>
      </c>
      <c r="M5053" s="6">
        <f t="shared" si="215"/>
        <v>0.50249999999999995</v>
      </c>
      <c r="N5053" s="7">
        <f t="shared" si="214"/>
        <v>50.0626661170175</v>
      </c>
    </row>
    <row r="5054" spans="12:14" x14ac:dyDescent="0.25">
      <c r="L5054" s="22">
        <v>5026</v>
      </c>
      <c r="M5054" s="6">
        <f t="shared" si="215"/>
        <v>0.50260000000000005</v>
      </c>
      <c r="N5054" s="7">
        <f t="shared" si="214"/>
        <v>50.065172796505841</v>
      </c>
    </row>
    <row r="5055" spans="12:14" x14ac:dyDescent="0.25">
      <c r="L5055" s="22">
        <v>5027</v>
      </c>
      <c r="M5055" s="6">
        <f t="shared" si="215"/>
        <v>0.50270000000000004</v>
      </c>
      <c r="N5055" s="7">
        <f t="shared" si="214"/>
        <v>50.067679480089275</v>
      </c>
    </row>
    <row r="5056" spans="12:14" x14ac:dyDescent="0.25">
      <c r="L5056" s="22">
        <v>5028</v>
      </c>
      <c r="M5056" s="6">
        <f t="shared" si="215"/>
        <v>0.50280000000000002</v>
      </c>
      <c r="N5056" s="7">
        <f t="shared" si="214"/>
        <v>50.070186167925335</v>
      </c>
    </row>
    <row r="5057" spans="12:14" x14ac:dyDescent="0.25">
      <c r="L5057" s="22">
        <v>5029</v>
      </c>
      <c r="M5057" s="6">
        <f t="shared" si="215"/>
        <v>0.50290000000000001</v>
      </c>
      <c r="N5057" s="7">
        <f t="shared" si="214"/>
        <v>50.072692860171536</v>
      </c>
    </row>
    <row r="5058" spans="12:14" x14ac:dyDescent="0.25">
      <c r="L5058" s="22">
        <v>5030</v>
      </c>
      <c r="M5058" s="6">
        <f t="shared" si="215"/>
        <v>0.503</v>
      </c>
      <c r="N5058" s="7">
        <f t="shared" si="214"/>
        <v>50.075199556985403</v>
      </c>
    </row>
    <row r="5059" spans="12:14" x14ac:dyDescent="0.25">
      <c r="L5059" s="22">
        <v>5031</v>
      </c>
      <c r="M5059" s="6">
        <f t="shared" si="215"/>
        <v>0.50309999999999999</v>
      </c>
      <c r="N5059" s="7">
        <f t="shared" si="214"/>
        <v>50.077706258524472</v>
      </c>
    </row>
    <row r="5060" spans="12:14" x14ac:dyDescent="0.25">
      <c r="L5060" s="22">
        <v>5032</v>
      </c>
      <c r="M5060" s="6">
        <f t="shared" si="215"/>
        <v>0.50319999999999998</v>
      </c>
      <c r="N5060" s="7">
        <f t="shared" si="214"/>
        <v>50.080212964946263</v>
      </c>
    </row>
    <row r="5061" spans="12:14" x14ac:dyDescent="0.25">
      <c r="L5061" s="22">
        <v>5033</v>
      </c>
      <c r="M5061" s="6">
        <f t="shared" si="215"/>
        <v>0.50329999999999997</v>
      </c>
      <c r="N5061" s="7">
        <f t="shared" si="214"/>
        <v>50.082719676408303</v>
      </c>
    </row>
    <row r="5062" spans="12:14" x14ac:dyDescent="0.25">
      <c r="L5062" s="22">
        <v>5034</v>
      </c>
      <c r="M5062" s="6">
        <f t="shared" si="215"/>
        <v>0.50339999999999996</v>
      </c>
      <c r="N5062" s="7">
        <f t="shared" si="214"/>
        <v>50.085226393068133</v>
      </c>
    </row>
    <row r="5063" spans="12:14" x14ac:dyDescent="0.25">
      <c r="L5063" s="22">
        <v>5035</v>
      </c>
      <c r="M5063" s="6">
        <f t="shared" si="215"/>
        <v>0.50349999999999995</v>
      </c>
      <c r="N5063" s="7">
        <f t="shared" si="214"/>
        <v>50.087733115083282</v>
      </c>
    </row>
    <row r="5064" spans="12:14" x14ac:dyDescent="0.25">
      <c r="L5064" s="22">
        <v>5036</v>
      </c>
      <c r="M5064" s="6">
        <f t="shared" si="215"/>
        <v>0.50360000000000005</v>
      </c>
      <c r="N5064" s="7">
        <f t="shared" si="214"/>
        <v>50.09023984261129</v>
      </c>
    </row>
    <row r="5065" spans="12:14" x14ac:dyDescent="0.25">
      <c r="L5065" s="22">
        <v>5037</v>
      </c>
      <c r="M5065" s="6">
        <f t="shared" si="215"/>
        <v>0.50370000000000004</v>
      </c>
      <c r="N5065" s="7">
        <f t="shared" si="214"/>
        <v>50.092746575809699</v>
      </c>
    </row>
    <row r="5066" spans="12:14" x14ac:dyDescent="0.25">
      <c r="L5066" s="22">
        <v>5038</v>
      </c>
      <c r="M5066" s="6">
        <f t="shared" si="215"/>
        <v>0.50380000000000003</v>
      </c>
      <c r="N5066" s="7">
        <f t="shared" si="214"/>
        <v>50.09525331483605</v>
      </c>
    </row>
    <row r="5067" spans="12:14" x14ac:dyDescent="0.25">
      <c r="L5067" s="22">
        <v>5039</v>
      </c>
      <c r="M5067" s="6">
        <f t="shared" si="215"/>
        <v>0.50390000000000001</v>
      </c>
      <c r="N5067" s="7">
        <f t="shared" si="214"/>
        <v>50.097760059847879</v>
      </c>
    </row>
    <row r="5068" spans="12:14" x14ac:dyDescent="0.25">
      <c r="L5068" s="22">
        <v>5040</v>
      </c>
      <c r="M5068" s="6">
        <f t="shared" si="215"/>
        <v>0.504</v>
      </c>
      <c r="N5068" s="7">
        <f t="shared" si="214"/>
        <v>50.100266811002747</v>
      </c>
    </row>
    <row r="5069" spans="12:14" x14ac:dyDescent="0.25">
      <c r="L5069" s="22">
        <v>5041</v>
      </c>
      <c r="M5069" s="6">
        <f t="shared" si="215"/>
        <v>0.50409999999999999</v>
      </c>
      <c r="N5069" s="7">
        <f t="shared" si="214"/>
        <v>50.102773568458197</v>
      </c>
    </row>
    <row r="5070" spans="12:14" x14ac:dyDescent="0.25">
      <c r="L5070" s="22">
        <v>5042</v>
      </c>
      <c r="M5070" s="6">
        <f t="shared" si="215"/>
        <v>0.50419999999999998</v>
      </c>
      <c r="N5070" s="7">
        <f t="shared" si="214"/>
        <v>50.105280332371784</v>
      </c>
    </row>
    <row r="5071" spans="12:14" x14ac:dyDescent="0.25">
      <c r="L5071" s="22">
        <v>5043</v>
      </c>
      <c r="M5071" s="6">
        <f t="shared" si="215"/>
        <v>0.50429999999999997</v>
      </c>
      <c r="N5071" s="7">
        <f t="shared" si="214"/>
        <v>50.107787102901064</v>
      </c>
    </row>
    <row r="5072" spans="12:14" x14ac:dyDescent="0.25">
      <c r="L5072" s="22">
        <v>5044</v>
      </c>
      <c r="M5072" s="6">
        <f t="shared" si="215"/>
        <v>0.50439999999999996</v>
      </c>
      <c r="N5072" s="7">
        <f t="shared" si="214"/>
        <v>50.110293880203592</v>
      </c>
    </row>
    <row r="5073" spans="12:14" x14ac:dyDescent="0.25">
      <c r="L5073" s="22">
        <v>5045</v>
      </c>
      <c r="M5073" s="6">
        <f t="shared" si="215"/>
        <v>0.50449999999999995</v>
      </c>
      <c r="N5073" s="7">
        <f t="shared" si="214"/>
        <v>50.112800664436932</v>
      </c>
    </row>
    <row r="5074" spans="12:14" x14ac:dyDescent="0.25">
      <c r="L5074" s="22">
        <v>5046</v>
      </c>
      <c r="M5074" s="6">
        <f t="shared" si="215"/>
        <v>0.50460000000000005</v>
      </c>
      <c r="N5074" s="7">
        <f t="shared" si="214"/>
        <v>50.115307455758646</v>
      </c>
    </row>
    <row r="5075" spans="12:14" x14ac:dyDescent="0.25">
      <c r="L5075" s="22">
        <v>5047</v>
      </c>
      <c r="M5075" s="6">
        <f t="shared" si="215"/>
        <v>0.50470000000000004</v>
      </c>
      <c r="N5075" s="7">
        <f t="shared" si="214"/>
        <v>50.117814254326312</v>
      </c>
    </row>
    <row r="5076" spans="12:14" x14ac:dyDescent="0.25">
      <c r="L5076" s="22">
        <v>5048</v>
      </c>
      <c r="M5076" s="6">
        <f t="shared" si="215"/>
        <v>0.50480000000000003</v>
      </c>
      <c r="N5076" s="7">
        <f t="shared" si="214"/>
        <v>50.120321060297492</v>
      </c>
    </row>
    <row r="5077" spans="12:14" x14ac:dyDescent="0.25">
      <c r="L5077" s="22">
        <v>5049</v>
      </c>
      <c r="M5077" s="6">
        <f t="shared" si="215"/>
        <v>0.50490000000000002</v>
      </c>
      <c r="N5077" s="7">
        <f t="shared" si="214"/>
        <v>50.122827873829756</v>
      </c>
    </row>
    <row r="5078" spans="12:14" x14ac:dyDescent="0.25">
      <c r="L5078" s="22">
        <v>5050</v>
      </c>
      <c r="M5078" s="6">
        <f t="shared" si="215"/>
        <v>0.505</v>
      </c>
      <c r="N5078" s="7">
        <f t="shared" si="214"/>
        <v>50.125334695080696</v>
      </c>
    </row>
    <row r="5079" spans="12:14" x14ac:dyDescent="0.25">
      <c r="L5079" s="22">
        <v>5051</v>
      </c>
      <c r="M5079" s="6">
        <f t="shared" si="215"/>
        <v>0.50509999999999999</v>
      </c>
      <c r="N5079" s="7">
        <f t="shared" si="214"/>
        <v>50.127841524207874</v>
      </c>
    </row>
    <row r="5080" spans="12:14" x14ac:dyDescent="0.25">
      <c r="L5080" s="22">
        <v>5052</v>
      </c>
      <c r="M5080" s="6">
        <f t="shared" si="215"/>
        <v>0.50519999999999998</v>
      </c>
      <c r="N5080" s="7">
        <f t="shared" si="214"/>
        <v>50.130348361368895</v>
      </c>
    </row>
    <row r="5081" spans="12:14" x14ac:dyDescent="0.25">
      <c r="L5081" s="22">
        <v>5053</v>
      </c>
      <c r="M5081" s="6">
        <f t="shared" si="215"/>
        <v>0.50529999999999997</v>
      </c>
      <c r="N5081" s="7">
        <f t="shared" si="214"/>
        <v>50.132855206721331</v>
      </c>
    </row>
    <row r="5082" spans="12:14" x14ac:dyDescent="0.25">
      <c r="L5082" s="22">
        <v>5054</v>
      </c>
      <c r="M5082" s="6">
        <f t="shared" si="215"/>
        <v>0.50539999999999996</v>
      </c>
      <c r="N5082" s="7">
        <f t="shared" si="214"/>
        <v>50.135362060422786</v>
      </c>
    </row>
    <row r="5083" spans="12:14" x14ac:dyDescent="0.25">
      <c r="L5083" s="22">
        <v>5055</v>
      </c>
      <c r="M5083" s="6">
        <f t="shared" si="215"/>
        <v>0.50549999999999995</v>
      </c>
      <c r="N5083" s="7">
        <f t="shared" si="214"/>
        <v>50.137868922630844</v>
      </c>
    </row>
    <row r="5084" spans="12:14" x14ac:dyDescent="0.25">
      <c r="L5084" s="22">
        <v>5056</v>
      </c>
      <c r="M5084" s="6">
        <f t="shared" si="215"/>
        <v>0.50560000000000005</v>
      </c>
      <c r="N5084" s="7">
        <f t="shared" si="214"/>
        <v>50.140375793503111</v>
      </c>
    </row>
    <row r="5085" spans="12:14" x14ac:dyDescent="0.25">
      <c r="L5085" s="22">
        <v>5057</v>
      </c>
      <c r="M5085" s="6">
        <f t="shared" si="215"/>
        <v>0.50570000000000004</v>
      </c>
      <c r="N5085" s="7">
        <f t="shared" ref="N5085:N5148" si="216">_xlfn.NORM.INV(M5085,$B$4,$E$4)</f>
        <v>50.142882673197185</v>
      </c>
    </row>
    <row r="5086" spans="12:14" x14ac:dyDescent="0.25">
      <c r="L5086" s="22">
        <v>5058</v>
      </c>
      <c r="M5086" s="6">
        <f t="shared" ref="M5086:M5149" si="217">$L5086/(9999+1)</f>
        <v>0.50580000000000003</v>
      </c>
      <c r="N5086" s="7">
        <f t="shared" si="216"/>
        <v>50.14538956187068</v>
      </c>
    </row>
    <row r="5087" spans="12:14" x14ac:dyDescent="0.25">
      <c r="L5087" s="22">
        <v>5059</v>
      </c>
      <c r="M5087" s="6">
        <f t="shared" si="217"/>
        <v>0.50590000000000002</v>
      </c>
      <c r="N5087" s="7">
        <f t="shared" si="216"/>
        <v>50.147896459681199</v>
      </c>
    </row>
    <row r="5088" spans="12:14" x14ac:dyDescent="0.25">
      <c r="L5088" s="22">
        <v>5060</v>
      </c>
      <c r="M5088" s="6">
        <f t="shared" si="217"/>
        <v>0.50600000000000001</v>
      </c>
      <c r="N5088" s="7">
        <f t="shared" si="216"/>
        <v>50.150403366786357</v>
      </c>
    </row>
    <row r="5089" spans="12:14" x14ac:dyDescent="0.25">
      <c r="L5089" s="22">
        <v>5061</v>
      </c>
      <c r="M5089" s="6">
        <f t="shared" si="217"/>
        <v>0.50609999999999999</v>
      </c>
      <c r="N5089" s="7">
        <f t="shared" si="216"/>
        <v>50.152910283343779</v>
      </c>
    </row>
    <row r="5090" spans="12:14" x14ac:dyDescent="0.25">
      <c r="L5090" s="22">
        <v>5062</v>
      </c>
      <c r="M5090" s="6">
        <f t="shared" si="217"/>
        <v>0.50619999999999998</v>
      </c>
      <c r="N5090" s="7">
        <f t="shared" si="216"/>
        <v>50.155417209511086</v>
      </c>
    </row>
    <row r="5091" spans="12:14" x14ac:dyDescent="0.25">
      <c r="L5091" s="22">
        <v>5063</v>
      </c>
      <c r="M5091" s="6">
        <f t="shared" si="217"/>
        <v>0.50629999999999997</v>
      </c>
      <c r="N5091" s="7">
        <f t="shared" si="216"/>
        <v>50.157924145445897</v>
      </c>
    </row>
    <row r="5092" spans="12:14" x14ac:dyDescent="0.25">
      <c r="L5092" s="22">
        <v>5064</v>
      </c>
      <c r="M5092" s="6">
        <f t="shared" si="217"/>
        <v>0.50639999999999996</v>
      </c>
      <c r="N5092" s="7">
        <f t="shared" si="216"/>
        <v>50.160431091305853</v>
      </c>
    </row>
    <row r="5093" spans="12:14" x14ac:dyDescent="0.25">
      <c r="L5093" s="22">
        <v>5065</v>
      </c>
      <c r="M5093" s="6">
        <f t="shared" si="217"/>
        <v>0.50649999999999995</v>
      </c>
      <c r="N5093" s="7">
        <f t="shared" si="216"/>
        <v>50.162938047248588</v>
      </c>
    </row>
    <row r="5094" spans="12:14" x14ac:dyDescent="0.25">
      <c r="L5094" s="22">
        <v>5066</v>
      </c>
      <c r="M5094" s="6">
        <f t="shared" si="217"/>
        <v>0.50660000000000005</v>
      </c>
      <c r="N5094" s="7">
        <f t="shared" si="216"/>
        <v>50.16544501343175</v>
      </c>
    </row>
    <row r="5095" spans="12:14" x14ac:dyDescent="0.25">
      <c r="L5095" s="22">
        <v>5067</v>
      </c>
      <c r="M5095" s="6">
        <f t="shared" si="217"/>
        <v>0.50670000000000004</v>
      </c>
      <c r="N5095" s="7">
        <f t="shared" si="216"/>
        <v>50.167951990012966</v>
      </c>
    </row>
    <row r="5096" spans="12:14" x14ac:dyDescent="0.25">
      <c r="L5096" s="22">
        <v>5068</v>
      </c>
      <c r="M5096" s="6">
        <f t="shared" si="217"/>
        <v>0.50680000000000003</v>
      </c>
      <c r="N5096" s="7">
        <f t="shared" si="216"/>
        <v>50.170458977149892</v>
      </c>
    </row>
    <row r="5097" spans="12:14" x14ac:dyDescent="0.25">
      <c r="L5097" s="22">
        <v>5069</v>
      </c>
      <c r="M5097" s="6">
        <f t="shared" si="217"/>
        <v>0.50690000000000002</v>
      </c>
      <c r="N5097" s="7">
        <f t="shared" si="216"/>
        <v>50.172965975000189</v>
      </c>
    </row>
    <row r="5098" spans="12:14" x14ac:dyDescent="0.25">
      <c r="L5098" s="22">
        <v>5070</v>
      </c>
      <c r="M5098" s="6">
        <f t="shared" si="217"/>
        <v>0.50700000000000001</v>
      </c>
      <c r="N5098" s="7">
        <f t="shared" si="216"/>
        <v>50.175472983721505</v>
      </c>
    </row>
    <row r="5099" spans="12:14" x14ac:dyDescent="0.25">
      <c r="L5099" s="22">
        <v>5071</v>
      </c>
      <c r="M5099" s="6">
        <f t="shared" si="217"/>
        <v>0.5071</v>
      </c>
      <c r="N5099" s="7">
        <f t="shared" si="216"/>
        <v>50.177980003471518</v>
      </c>
    </row>
    <row r="5100" spans="12:14" x14ac:dyDescent="0.25">
      <c r="L5100" s="22">
        <v>5072</v>
      </c>
      <c r="M5100" s="6">
        <f t="shared" si="217"/>
        <v>0.50719999999999998</v>
      </c>
      <c r="N5100" s="7">
        <f t="shared" si="216"/>
        <v>50.180487034407882</v>
      </c>
    </row>
    <row r="5101" spans="12:14" x14ac:dyDescent="0.25">
      <c r="L5101" s="22">
        <v>5073</v>
      </c>
      <c r="M5101" s="6">
        <f t="shared" si="217"/>
        <v>0.50729999999999997</v>
      </c>
      <c r="N5101" s="7">
        <f t="shared" si="216"/>
        <v>50.182994076688274</v>
      </c>
    </row>
    <row r="5102" spans="12:14" x14ac:dyDescent="0.25">
      <c r="L5102" s="22">
        <v>5074</v>
      </c>
      <c r="M5102" s="6">
        <f t="shared" si="217"/>
        <v>0.50739999999999996</v>
      </c>
      <c r="N5102" s="7">
        <f t="shared" si="216"/>
        <v>50.185501130470378</v>
      </c>
    </row>
    <row r="5103" spans="12:14" x14ac:dyDescent="0.25">
      <c r="L5103" s="22">
        <v>5075</v>
      </c>
      <c r="M5103" s="6">
        <f t="shared" si="217"/>
        <v>0.50749999999999995</v>
      </c>
      <c r="N5103" s="7">
        <f t="shared" si="216"/>
        <v>50.188008195911877</v>
      </c>
    </row>
    <row r="5104" spans="12:14" x14ac:dyDescent="0.25">
      <c r="L5104" s="22">
        <v>5076</v>
      </c>
      <c r="M5104" s="6">
        <f t="shared" si="217"/>
        <v>0.50760000000000005</v>
      </c>
      <c r="N5104" s="7">
        <f t="shared" si="216"/>
        <v>50.190515273170455</v>
      </c>
    </row>
    <row r="5105" spans="12:14" x14ac:dyDescent="0.25">
      <c r="L5105" s="22">
        <v>5077</v>
      </c>
      <c r="M5105" s="6">
        <f t="shared" si="217"/>
        <v>0.50770000000000004</v>
      </c>
      <c r="N5105" s="7">
        <f t="shared" si="216"/>
        <v>50.193022362403802</v>
      </c>
    </row>
    <row r="5106" spans="12:14" x14ac:dyDescent="0.25">
      <c r="L5106" s="22">
        <v>5078</v>
      </c>
      <c r="M5106" s="6">
        <f t="shared" si="217"/>
        <v>0.50780000000000003</v>
      </c>
      <c r="N5106" s="7">
        <f t="shared" si="216"/>
        <v>50.195529463769624</v>
      </c>
    </row>
    <row r="5107" spans="12:14" x14ac:dyDescent="0.25">
      <c r="L5107" s="22">
        <v>5079</v>
      </c>
      <c r="M5107" s="6">
        <f t="shared" si="217"/>
        <v>0.50790000000000002</v>
      </c>
      <c r="N5107" s="7">
        <f t="shared" si="216"/>
        <v>50.198036577425619</v>
      </c>
    </row>
    <row r="5108" spans="12:14" x14ac:dyDescent="0.25">
      <c r="L5108" s="22">
        <v>5080</v>
      </c>
      <c r="M5108" s="6">
        <f t="shared" si="217"/>
        <v>0.50800000000000001</v>
      </c>
      <c r="N5108" s="7">
        <f t="shared" si="216"/>
        <v>50.200543703529505</v>
      </c>
    </row>
    <row r="5109" spans="12:14" x14ac:dyDescent="0.25">
      <c r="L5109" s="22">
        <v>5081</v>
      </c>
      <c r="M5109" s="6">
        <f t="shared" si="217"/>
        <v>0.5081</v>
      </c>
      <c r="N5109" s="7">
        <f t="shared" si="216"/>
        <v>50.203050842238994</v>
      </c>
    </row>
    <row r="5110" spans="12:14" x14ac:dyDescent="0.25">
      <c r="L5110" s="22">
        <v>5082</v>
      </c>
      <c r="M5110" s="6">
        <f t="shared" si="217"/>
        <v>0.50819999999999999</v>
      </c>
      <c r="N5110" s="7">
        <f t="shared" si="216"/>
        <v>50.2055579937118</v>
      </c>
    </row>
    <row r="5111" spans="12:14" x14ac:dyDescent="0.25">
      <c r="L5111" s="22">
        <v>5083</v>
      </c>
      <c r="M5111" s="6">
        <f t="shared" si="217"/>
        <v>0.50829999999999997</v>
      </c>
      <c r="N5111" s="7">
        <f t="shared" si="216"/>
        <v>50.208065158105661</v>
      </c>
    </row>
    <row r="5112" spans="12:14" x14ac:dyDescent="0.25">
      <c r="L5112" s="22">
        <v>5084</v>
      </c>
      <c r="M5112" s="6">
        <f t="shared" si="217"/>
        <v>0.50839999999999996</v>
      </c>
      <c r="N5112" s="7">
        <f t="shared" si="216"/>
        <v>50.210572335578298</v>
      </c>
    </row>
    <row r="5113" spans="12:14" x14ac:dyDescent="0.25">
      <c r="L5113" s="22">
        <v>5085</v>
      </c>
      <c r="M5113" s="6">
        <f t="shared" si="217"/>
        <v>0.50849999999999995</v>
      </c>
      <c r="N5113" s="7">
        <f t="shared" si="216"/>
        <v>50.213079526287451</v>
      </c>
    </row>
    <row r="5114" spans="12:14" x14ac:dyDescent="0.25">
      <c r="L5114" s="22">
        <v>5086</v>
      </c>
      <c r="M5114" s="6">
        <f t="shared" si="217"/>
        <v>0.50860000000000005</v>
      </c>
      <c r="N5114" s="7">
        <f t="shared" si="216"/>
        <v>50.215586730390875</v>
      </c>
    </row>
    <row r="5115" spans="12:14" x14ac:dyDescent="0.25">
      <c r="L5115" s="22">
        <v>5087</v>
      </c>
      <c r="M5115" s="6">
        <f t="shared" si="217"/>
        <v>0.50870000000000004</v>
      </c>
      <c r="N5115" s="7">
        <f t="shared" si="216"/>
        <v>50.218093948046302</v>
      </c>
    </row>
    <row r="5116" spans="12:14" x14ac:dyDescent="0.25">
      <c r="L5116" s="22">
        <v>5088</v>
      </c>
      <c r="M5116" s="6">
        <f t="shared" si="217"/>
        <v>0.50880000000000003</v>
      </c>
      <c r="N5116" s="7">
        <f t="shared" si="216"/>
        <v>50.220601179411503</v>
      </c>
    </row>
    <row r="5117" spans="12:14" x14ac:dyDescent="0.25">
      <c r="L5117" s="22">
        <v>5089</v>
      </c>
      <c r="M5117" s="6">
        <f t="shared" si="217"/>
        <v>0.50890000000000002</v>
      </c>
      <c r="N5117" s="7">
        <f t="shared" si="216"/>
        <v>50.223108424644224</v>
      </c>
    </row>
    <row r="5118" spans="12:14" x14ac:dyDescent="0.25">
      <c r="L5118" s="22">
        <v>5090</v>
      </c>
      <c r="M5118" s="6">
        <f t="shared" si="217"/>
        <v>0.50900000000000001</v>
      </c>
      <c r="N5118" s="7">
        <f t="shared" si="216"/>
        <v>50.225615683902248</v>
      </c>
    </row>
    <row r="5119" spans="12:14" x14ac:dyDescent="0.25">
      <c r="L5119" s="22">
        <v>5091</v>
      </c>
      <c r="M5119" s="6">
        <f t="shared" si="217"/>
        <v>0.5091</v>
      </c>
      <c r="N5119" s="7">
        <f t="shared" si="216"/>
        <v>50.228122957343338</v>
      </c>
    </row>
    <row r="5120" spans="12:14" x14ac:dyDescent="0.25">
      <c r="L5120" s="22">
        <v>5092</v>
      </c>
      <c r="M5120" s="6">
        <f t="shared" si="217"/>
        <v>0.50919999999999999</v>
      </c>
      <c r="N5120" s="7">
        <f t="shared" si="216"/>
        <v>50.230630245125276</v>
      </c>
    </row>
    <row r="5121" spans="12:14" x14ac:dyDescent="0.25">
      <c r="L5121" s="22">
        <v>5093</v>
      </c>
      <c r="M5121" s="6">
        <f t="shared" si="217"/>
        <v>0.50929999999999997</v>
      </c>
      <c r="N5121" s="7">
        <f t="shared" si="216"/>
        <v>50.233137547405853</v>
      </c>
    </row>
    <row r="5122" spans="12:14" x14ac:dyDescent="0.25">
      <c r="L5122" s="22">
        <v>5094</v>
      </c>
      <c r="M5122" s="6">
        <f t="shared" si="217"/>
        <v>0.50939999999999996</v>
      </c>
      <c r="N5122" s="7">
        <f t="shared" si="216"/>
        <v>50.235644864342859</v>
      </c>
    </row>
    <row r="5123" spans="12:14" x14ac:dyDescent="0.25">
      <c r="L5123" s="22">
        <v>5095</v>
      </c>
      <c r="M5123" s="6">
        <f t="shared" si="217"/>
        <v>0.50949999999999995</v>
      </c>
      <c r="N5123" s="7">
        <f t="shared" si="216"/>
        <v>50.238152196094092</v>
      </c>
    </row>
    <row r="5124" spans="12:14" x14ac:dyDescent="0.25">
      <c r="L5124" s="22">
        <v>5096</v>
      </c>
      <c r="M5124" s="6">
        <f t="shared" si="217"/>
        <v>0.50960000000000005</v>
      </c>
      <c r="N5124" s="7">
        <f t="shared" si="216"/>
        <v>50.240659542817362</v>
      </c>
    </row>
    <row r="5125" spans="12:14" x14ac:dyDescent="0.25">
      <c r="L5125" s="22">
        <v>5097</v>
      </c>
      <c r="M5125" s="6">
        <f t="shared" si="217"/>
        <v>0.50970000000000004</v>
      </c>
      <c r="N5125" s="7">
        <f t="shared" si="216"/>
        <v>50.243166904670474</v>
      </c>
    </row>
    <row r="5126" spans="12:14" x14ac:dyDescent="0.25">
      <c r="L5126" s="22">
        <v>5098</v>
      </c>
      <c r="M5126" s="6">
        <f t="shared" si="217"/>
        <v>0.50980000000000003</v>
      </c>
      <c r="N5126" s="7">
        <f t="shared" si="216"/>
        <v>50.245674281811255</v>
      </c>
    </row>
    <row r="5127" spans="12:14" x14ac:dyDescent="0.25">
      <c r="L5127" s="22">
        <v>5099</v>
      </c>
      <c r="M5127" s="6">
        <f t="shared" si="217"/>
        <v>0.50990000000000002</v>
      </c>
      <c r="N5127" s="7">
        <f t="shared" si="216"/>
        <v>50.248181674397522</v>
      </c>
    </row>
    <row r="5128" spans="12:14" x14ac:dyDescent="0.25">
      <c r="L5128" s="22">
        <v>5100</v>
      </c>
      <c r="M5128" s="6">
        <f t="shared" si="217"/>
        <v>0.51</v>
      </c>
      <c r="N5128" s="7">
        <f t="shared" si="216"/>
        <v>50.250689082587108</v>
      </c>
    </row>
    <row r="5129" spans="12:14" x14ac:dyDescent="0.25">
      <c r="L5129" s="22">
        <v>5101</v>
      </c>
      <c r="M5129" s="6">
        <f t="shared" si="217"/>
        <v>0.5101</v>
      </c>
      <c r="N5129" s="7">
        <f t="shared" si="216"/>
        <v>50.253196506537861</v>
      </c>
    </row>
    <row r="5130" spans="12:14" x14ac:dyDescent="0.25">
      <c r="L5130" s="22">
        <v>5102</v>
      </c>
      <c r="M5130" s="6">
        <f t="shared" si="217"/>
        <v>0.51019999999999999</v>
      </c>
      <c r="N5130" s="7">
        <f t="shared" si="216"/>
        <v>50.255703946407621</v>
      </c>
    </row>
    <row r="5131" spans="12:14" x14ac:dyDescent="0.25">
      <c r="L5131" s="22">
        <v>5103</v>
      </c>
      <c r="M5131" s="6">
        <f t="shared" si="217"/>
        <v>0.51029999999999998</v>
      </c>
      <c r="N5131" s="7">
        <f t="shared" si="216"/>
        <v>50.258211402354249</v>
      </c>
    </row>
    <row r="5132" spans="12:14" x14ac:dyDescent="0.25">
      <c r="L5132" s="22">
        <v>5104</v>
      </c>
      <c r="M5132" s="6">
        <f t="shared" si="217"/>
        <v>0.51039999999999996</v>
      </c>
      <c r="N5132" s="7">
        <f t="shared" si="216"/>
        <v>50.260718874535591</v>
      </c>
    </row>
    <row r="5133" spans="12:14" x14ac:dyDescent="0.25">
      <c r="L5133" s="22">
        <v>5105</v>
      </c>
      <c r="M5133" s="6">
        <f t="shared" si="217"/>
        <v>0.51049999999999995</v>
      </c>
      <c r="N5133" s="7">
        <f t="shared" si="216"/>
        <v>50.263226363109524</v>
      </c>
    </row>
    <row r="5134" spans="12:14" x14ac:dyDescent="0.25">
      <c r="L5134" s="22">
        <v>5106</v>
      </c>
      <c r="M5134" s="6">
        <f t="shared" si="217"/>
        <v>0.51060000000000005</v>
      </c>
      <c r="N5134" s="7">
        <f t="shared" si="216"/>
        <v>50.26573386823393</v>
      </c>
    </row>
    <row r="5135" spans="12:14" x14ac:dyDescent="0.25">
      <c r="L5135" s="22">
        <v>5107</v>
      </c>
      <c r="M5135" s="6">
        <f t="shared" si="217"/>
        <v>0.51070000000000004</v>
      </c>
      <c r="N5135" s="7">
        <f t="shared" si="216"/>
        <v>50.26824139006667</v>
      </c>
    </row>
    <row r="5136" spans="12:14" x14ac:dyDescent="0.25">
      <c r="L5136" s="22">
        <v>5108</v>
      </c>
      <c r="M5136" s="6">
        <f t="shared" si="217"/>
        <v>0.51080000000000003</v>
      </c>
      <c r="N5136" s="7">
        <f t="shared" si="216"/>
        <v>50.270748928765656</v>
      </c>
    </row>
    <row r="5137" spans="12:14" x14ac:dyDescent="0.25">
      <c r="L5137" s="22">
        <v>5109</v>
      </c>
      <c r="M5137" s="6">
        <f t="shared" si="217"/>
        <v>0.51090000000000002</v>
      </c>
      <c r="N5137" s="7">
        <f t="shared" si="216"/>
        <v>50.273256484488769</v>
      </c>
    </row>
    <row r="5138" spans="12:14" x14ac:dyDescent="0.25">
      <c r="L5138" s="22">
        <v>5110</v>
      </c>
      <c r="M5138" s="6">
        <f t="shared" si="217"/>
        <v>0.51100000000000001</v>
      </c>
      <c r="N5138" s="7">
        <f t="shared" si="216"/>
        <v>50.275764057393914</v>
      </c>
    </row>
    <row r="5139" spans="12:14" x14ac:dyDescent="0.25">
      <c r="L5139" s="22">
        <v>5111</v>
      </c>
      <c r="M5139" s="6">
        <f t="shared" si="217"/>
        <v>0.5111</v>
      </c>
      <c r="N5139" s="7">
        <f t="shared" si="216"/>
        <v>50.278271647639016</v>
      </c>
    </row>
    <row r="5140" spans="12:14" x14ac:dyDescent="0.25">
      <c r="L5140" s="22">
        <v>5112</v>
      </c>
      <c r="M5140" s="6">
        <f t="shared" si="217"/>
        <v>0.51119999999999999</v>
      </c>
      <c r="N5140" s="7">
        <f t="shared" si="216"/>
        <v>50.280779255381979</v>
      </c>
    </row>
    <row r="5141" spans="12:14" x14ac:dyDescent="0.25">
      <c r="L5141" s="22">
        <v>5113</v>
      </c>
      <c r="M5141" s="6">
        <f t="shared" si="217"/>
        <v>0.51129999999999998</v>
      </c>
      <c r="N5141" s="7">
        <f t="shared" si="216"/>
        <v>50.283286880780743</v>
      </c>
    </row>
    <row r="5142" spans="12:14" x14ac:dyDescent="0.25">
      <c r="L5142" s="22">
        <v>5114</v>
      </c>
      <c r="M5142" s="6">
        <f t="shared" si="217"/>
        <v>0.51139999999999997</v>
      </c>
      <c r="N5142" s="7">
        <f t="shared" si="216"/>
        <v>50.285794523993239</v>
      </c>
    </row>
    <row r="5143" spans="12:14" x14ac:dyDescent="0.25">
      <c r="L5143" s="22">
        <v>5115</v>
      </c>
      <c r="M5143" s="6">
        <f t="shared" si="217"/>
        <v>0.51149999999999995</v>
      </c>
      <c r="N5143" s="7">
        <f t="shared" si="216"/>
        <v>50.2883021851774</v>
      </c>
    </row>
    <row r="5144" spans="12:14" x14ac:dyDescent="0.25">
      <c r="L5144" s="22">
        <v>5116</v>
      </c>
      <c r="M5144" s="6">
        <f t="shared" si="217"/>
        <v>0.51160000000000005</v>
      </c>
      <c r="N5144" s="7">
        <f t="shared" si="216"/>
        <v>50.290809864491195</v>
      </c>
    </row>
    <row r="5145" spans="12:14" x14ac:dyDescent="0.25">
      <c r="L5145" s="22">
        <v>5117</v>
      </c>
      <c r="M5145" s="6">
        <f t="shared" si="217"/>
        <v>0.51170000000000004</v>
      </c>
      <c r="N5145" s="7">
        <f t="shared" si="216"/>
        <v>50.293317562092568</v>
      </c>
    </row>
    <row r="5146" spans="12:14" x14ac:dyDescent="0.25">
      <c r="L5146" s="22">
        <v>5118</v>
      </c>
      <c r="M5146" s="6">
        <f t="shared" si="217"/>
        <v>0.51180000000000003</v>
      </c>
      <c r="N5146" s="7">
        <f t="shared" si="216"/>
        <v>50.295825278139489</v>
      </c>
    </row>
    <row r="5147" spans="12:14" x14ac:dyDescent="0.25">
      <c r="L5147" s="22">
        <v>5119</v>
      </c>
      <c r="M5147" s="6">
        <f t="shared" si="217"/>
        <v>0.51190000000000002</v>
      </c>
      <c r="N5147" s="7">
        <f t="shared" si="216"/>
        <v>50.298333012789939</v>
      </c>
    </row>
    <row r="5148" spans="12:14" x14ac:dyDescent="0.25">
      <c r="L5148" s="22">
        <v>5120</v>
      </c>
      <c r="M5148" s="6">
        <f t="shared" si="217"/>
        <v>0.51200000000000001</v>
      </c>
      <c r="N5148" s="7">
        <f t="shared" si="216"/>
        <v>50.300840766201894</v>
      </c>
    </row>
    <row r="5149" spans="12:14" x14ac:dyDescent="0.25">
      <c r="L5149" s="22">
        <v>5121</v>
      </c>
      <c r="M5149" s="6">
        <f t="shared" si="217"/>
        <v>0.5121</v>
      </c>
      <c r="N5149" s="7">
        <f t="shared" ref="N5149:N5212" si="218">_xlfn.NORM.INV(M5149,$B$4,$E$4)</f>
        <v>50.303348538533342</v>
      </c>
    </row>
    <row r="5150" spans="12:14" x14ac:dyDescent="0.25">
      <c r="L5150" s="22">
        <v>5122</v>
      </c>
      <c r="M5150" s="6">
        <f t="shared" ref="M5150:M5213" si="219">$L5150/(9999+1)</f>
        <v>0.51219999999999999</v>
      </c>
      <c r="N5150" s="7">
        <f t="shared" si="218"/>
        <v>50.305856329942294</v>
      </c>
    </row>
    <row r="5151" spans="12:14" x14ac:dyDescent="0.25">
      <c r="L5151" s="22">
        <v>5123</v>
      </c>
      <c r="M5151" s="6">
        <f t="shared" si="219"/>
        <v>0.51229999999999998</v>
      </c>
      <c r="N5151" s="7">
        <f t="shared" si="218"/>
        <v>50.308364140586754</v>
      </c>
    </row>
    <row r="5152" spans="12:14" x14ac:dyDescent="0.25">
      <c r="L5152" s="22">
        <v>5124</v>
      </c>
      <c r="M5152" s="6">
        <f t="shared" si="219"/>
        <v>0.51239999999999997</v>
      </c>
      <c r="N5152" s="7">
        <f t="shared" si="218"/>
        <v>50.310871970624731</v>
      </c>
    </row>
    <row r="5153" spans="12:14" x14ac:dyDescent="0.25">
      <c r="L5153" s="22">
        <v>5125</v>
      </c>
      <c r="M5153" s="6">
        <f t="shared" si="219"/>
        <v>0.51249999999999996</v>
      </c>
      <c r="N5153" s="7">
        <f t="shared" si="218"/>
        <v>50.313379820214266</v>
      </c>
    </row>
    <row r="5154" spans="12:14" x14ac:dyDescent="0.25">
      <c r="L5154" s="22">
        <v>5126</v>
      </c>
      <c r="M5154" s="6">
        <f t="shared" si="219"/>
        <v>0.51259999999999994</v>
      </c>
      <c r="N5154" s="7">
        <f t="shared" si="218"/>
        <v>50.315887689513374</v>
      </c>
    </row>
    <row r="5155" spans="12:14" x14ac:dyDescent="0.25">
      <c r="L5155" s="22">
        <v>5127</v>
      </c>
      <c r="M5155" s="6">
        <f t="shared" si="219"/>
        <v>0.51270000000000004</v>
      </c>
      <c r="N5155" s="7">
        <f t="shared" si="218"/>
        <v>50.318395578680118</v>
      </c>
    </row>
    <row r="5156" spans="12:14" x14ac:dyDescent="0.25">
      <c r="L5156" s="22">
        <v>5128</v>
      </c>
      <c r="M5156" s="6">
        <f t="shared" si="219"/>
        <v>0.51280000000000003</v>
      </c>
      <c r="N5156" s="7">
        <f t="shared" si="218"/>
        <v>50.320903487872528</v>
      </c>
    </row>
    <row r="5157" spans="12:14" x14ac:dyDescent="0.25">
      <c r="L5157" s="22">
        <v>5129</v>
      </c>
      <c r="M5157" s="6">
        <f t="shared" si="219"/>
        <v>0.51290000000000002</v>
      </c>
      <c r="N5157" s="7">
        <f t="shared" si="218"/>
        <v>50.323411417248678</v>
      </c>
    </row>
    <row r="5158" spans="12:14" x14ac:dyDescent="0.25">
      <c r="L5158" s="22">
        <v>5130</v>
      </c>
      <c r="M5158" s="6">
        <f t="shared" si="219"/>
        <v>0.51300000000000001</v>
      </c>
      <c r="N5158" s="7">
        <f t="shared" si="218"/>
        <v>50.32591936696663</v>
      </c>
    </row>
    <row r="5159" spans="12:14" x14ac:dyDescent="0.25">
      <c r="L5159" s="22">
        <v>5131</v>
      </c>
      <c r="M5159" s="6">
        <f t="shared" si="219"/>
        <v>0.5131</v>
      </c>
      <c r="N5159" s="7">
        <f t="shared" si="218"/>
        <v>50.328427337184465</v>
      </c>
    </row>
    <row r="5160" spans="12:14" x14ac:dyDescent="0.25">
      <c r="L5160" s="22">
        <v>5132</v>
      </c>
      <c r="M5160" s="6">
        <f t="shared" si="219"/>
        <v>0.51319999999999999</v>
      </c>
      <c r="N5160" s="7">
        <f t="shared" si="218"/>
        <v>50.330935328060271</v>
      </c>
    </row>
    <row r="5161" spans="12:14" x14ac:dyDescent="0.25">
      <c r="L5161" s="22">
        <v>5133</v>
      </c>
      <c r="M5161" s="6">
        <f t="shared" si="219"/>
        <v>0.51329999999999998</v>
      </c>
      <c r="N5161" s="7">
        <f t="shared" si="218"/>
        <v>50.333443339752144</v>
      </c>
    </row>
    <row r="5162" spans="12:14" x14ac:dyDescent="0.25">
      <c r="L5162" s="22">
        <v>5134</v>
      </c>
      <c r="M5162" s="6">
        <f t="shared" si="219"/>
        <v>0.51339999999999997</v>
      </c>
      <c r="N5162" s="7">
        <f t="shared" si="218"/>
        <v>50.335951372418187</v>
      </c>
    </row>
    <row r="5163" spans="12:14" x14ac:dyDescent="0.25">
      <c r="L5163" s="22">
        <v>5135</v>
      </c>
      <c r="M5163" s="6">
        <f t="shared" si="219"/>
        <v>0.51349999999999996</v>
      </c>
      <c r="N5163" s="7">
        <f t="shared" si="218"/>
        <v>50.338459426216509</v>
      </c>
    </row>
    <row r="5164" spans="12:14" x14ac:dyDescent="0.25">
      <c r="L5164" s="22">
        <v>5136</v>
      </c>
      <c r="M5164" s="6">
        <f t="shared" si="219"/>
        <v>0.51359999999999995</v>
      </c>
      <c r="N5164" s="7">
        <f t="shared" si="218"/>
        <v>50.340967501305251</v>
      </c>
    </row>
    <row r="5165" spans="12:14" x14ac:dyDescent="0.25">
      <c r="L5165" s="22">
        <v>5137</v>
      </c>
      <c r="M5165" s="6">
        <f t="shared" si="219"/>
        <v>0.51370000000000005</v>
      </c>
      <c r="N5165" s="7">
        <f t="shared" si="218"/>
        <v>50.343475597842527</v>
      </c>
    </row>
    <row r="5166" spans="12:14" x14ac:dyDescent="0.25">
      <c r="L5166" s="22">
        <v>5138</v>
      </c>
      <c r="M5166" s="6">
        <f t="shared" si="219"/>
        <v>0.51380000000000003</v>
      </c>
      <c r="N5166" s="7">
        <f t="shared" si="218"/>
        <v>50.345983715986492</v>
      </c>
    </row>
    <row r="5167" spans="12:14" x14ac:dyDescent="0.25">
      <c r="L5167" s="22">
        <v>5139</v>
      </c>
      <c r="M5167" s="6">
        <f t="shared" si="219"/>
        <v>0.51390000000000002</v>
      </c>
      <c r="N5167" s="7">
        <f t="shared" si="218"/>
        <v>50.34849185589529</v>
      </c>
    </row>
    <row r="5168" spans="12:14" x14ac:dyDescent="0.25">
      <c r="L5168" s="22">
        <v>5140</v>
      </c>
      <c r="M5168" s="6">
        <f t="shared" si="219"/>
        <v>0.51400000000000001</v>
      </c>
      <c r="N5168" s="7">
        <f t="shared" si="218"/>
        <v>50.351000017727088</v>
      </c>
    </row>
    <row r="5169" spans="12:14" x14ac:dyDescent="0.25">
      <c r="L5169" s="22">
        <v>5141</v>
      </c>
      <c r="M5169" s="6">
        <f t="shared" si="219"/>
        <v>0.5141</v>
      </c>
      <c r="N5169" s="7">
        <f t="shared" si="218"/>
        <v>50.353508201640054</v>
      </c>
    </row>
    <row r="5170" spans="12:14" x14ac:dyDescent="0.25">
      <c r="L5170" s="22">
        <v>5142</v>
      </c>
      <c r="M5170" s="6">
        <f t="shared" si="219"/>
        <v>0.51419999999999999</v>
      </c>
      <c r="N5170" s="7">
        <f t="shared" si="218"/>
        <v>50.356016407792374</v>
      </c>
    </row>
    <row r="5171" spans="12:14" x14ac:dyDescent="0.25">
      <c r="L5171" s="22">
        <v>5143</v>
      </c>
      <c r="M5171" s="6">
        <f t="shared" si="219"/>
        <v>0.51429999999999998</v>
      </c>
      <c r="N5171" s="7">
        <f t="shared" si="218"/>
        <v>50.358524636342239</v>
      </c>
    </row>
    <row r="5172" spans="12:14" x14ac:dyDescent="0.25">
      <c r="L5172" s="22">
        <v>5144</v>
      </c>
      <c r="M5172" s="6">
        <f t="shared" si="219"/>
        <v>0.51439999999999997</v>
      </c>
      <c r="N5172" s="7">
        <f t="shared" si="218"/>
        <v>50.361032887447841</v>
      </c>
    </row>
    <row r="5173" spans="12:14" x14ac:dyDescent="0.25">
      <c r="L5173" s="22">
        <v>5145</v>
      </c>
      <c r="M5173" s="6">
        <f t="shared" si="219"/>
        <v>0.51449999999999996</v>
      </c>
      <c r="N5173" s="7">
        <f t="shared" si="218"/>
        <v>50.363541161267392</v>
      </c>
    </row>
    <row r="5174" spans="12:14" x14ac:dyDescent="0.25">
      <c r="L5174" s="22">
        <v>5146</v>
      </c>
      <c r="M5174" s="6">
        <f t="shared" si="219"/>
        <v>0.51459999999999995</v>
      </c>
      <c r="N5174" s="7">
        <f t="shared" si="218"/>
        <v>50.366049457959122</v>
      </c>
    </row>
    <row r="5175" spans="12:14" x14ac:dyDescent="0.25">
      <c r="L5175" s="22">
        <v>5147</v>
      </c>
      <c r="M5175" s="6">
        <f t="shared" si="219"/>
        <v>0.51470000000000005</v>
      </c>
      <c r="N5175" s="7">
        <f t="shared" si="218"/>
        <v>50.368557777681261</v>
      </c>
    </row>
    <row r="5176" spans="12:14" x14ac:dyDescent="0.25">
      <c r="L5176" s="22">
        <v>5148</v>
      </c>
      <c r="M5176" s="6">
        <f t="shared" si="219"/>
        <v>0.51480000000000004</v>
      </c>
      <c r="N5176" s="7">
        <f t="shared" si="218"/>
        <v>50.371066120592047</v>
      </c>
    </row>
    <row r="5177" spans="12:14" x14ac:dyDescent="0.25">
      <c r="L5177" s="22">
        <v>5149</v>
      </c>
      <c r="M5177" s="6">
        <f t="shared" si="219"/>
        <v>0.51490000000000002</v>
      </c>
      <c r="N5177" s="7">
        <f t="shared" si="218"/>
        <v>50.373574486849719</v>
      </c>
    </row>
    <row r="5178" spans="12:14" x14ac:dyDescent="0.25">
      <c r="L5178" s="22">
        <v>5150</v>
      </c>
      <c r="M5178" s="6">
        <f t="shared" si="219"/>
        <v>0.51500000000000001</v>
      </c>
      <c r="N5178" s="7">
        <f t="shared" si="218"/>
        <v>50.376082876612557</v>
      </c>
    </row>
    <row r="5179" spans="12:14" x14ac:dyDescent="0.25">
      <c r="L5179" s="22">
        <v>5151</v>
      </c>
      <c r="M5179" s="6">
        <f t="shared" si="219"/>
        <v>0.5151</v>
      </c>
      <c r="N5179" s="7">
        <f t="shared" si="218"/>
        <v>50.378591290038827</v>
      </c>
    </row>
    <row r="5180" spans="12:14" x14ac:dyDescent="0.25">
      <c r="L5180" s="22">
        <v>5152</v>
      </c>
      <c r="M5180" s="6">
        <f t="shared" si="219"/>
        <v>0.51519999999999999</v>
      </c>
      <c r="N5180" s="7">
        <f t="shared" si="218"/>
        <v>50.381099727286809</v>
      </c>
    </row>
    <row r="5181" spans="12:14" x14ac:dyDescent="0.25">
      <c r="L5181" s="22">
        <v>5153</v>
      </c>
      <c r="M5181" s="6">
        <f t="shared" si="219"/>
        <v>0.51529999999999998</v>
      </c>
      <c r="N5181" s="7">
        <f t="shared" si="218"/>
        <v>50.383608188514792</v>
      </c>
    </row>
    <row r="5182" spans="12:14" x14ac:dyDescent="0.25">
      <c r="L5182" s="22">
        <v>5154</v>
      </c>
      <c r="M5182" s="6">
        <f t="shared" si="219"/>
        <v>0.51539999999999997</v>
      </c>
      <c r="N5182" s="7">
        <f t="shared" si="218"/>
        <v>50.386116673881084</v>
      </c>
    </row>
    <row r="5183" spans="12:14" x14ac:dyDescent="0.25">
      <c r="L5183" s="22">
        <v>5155</v>
      </c>
      <c r="M5183" s="6">
        <f t="shared" si="219"/>
        <v>0.51549999999999996</v>
      </c>
      <c r="N5183" s="7">
        <f t="shared" si="218"/>
        <v>50.388625183544001</v>
      </c>
    </row>
    <row r="5184" spans="12:14" x14ac:dyDescent="0.25">
      <c r="L5184" s="22">
        <v>5156</v>
      </c>
      <c r="M5184" s="6">
        <f t="shared" si="219"/>
        <v>0.51559999999999995</v>
      </c>
      <c r="N5184" s="7">
        <f t="shared" si="218"/>
        <v>50.391133717661866</v>
      </c>
    </row>
    <row r="5185" spans="12:14" x14ac:dyDescent="0.25">
      <c r="L5185" s="22">
        <v>5157</v>
      </c>
      <c r="M5185" s="6">
        <f t="shared" si="219"/>
        <v>0.51570000000000005</v>
      </c>
      <c r="N5185" s="7">
        <f t="shared" si="218"/>
        <v>50.393642276393017</v>
      </c>
    </row>
    <row r="5186" spans="12:14" x14ac:dyDescent="0.25">
      <c r="L5186" s="22">
        <v>5158</v>
      </c>
      <c r="M5186" s="6">
        <f t="shared" si="219"/>
        <v>0.51580000000000004</v>
      </c>
      <c r="N5186" s="7">
        <f t="shared" si="218"/>
        <v>50.396150859895798</v>
      </c>
    </row>
    <row r="5187" spans="12:14" x14ac:dyDescent="0.25">
      <c r="L5187" s="22">
        <v>5159</v>
      </c>
      <c r="M5187" s="6">
        <f t="shared" si="219"/>
        <v>0.51590000000000003</v>
      </c>
      <c r="N5187" s="7">
        <f t="shared" si="218"/>
        <v>50.39865946832856</v>
      </c>
    </row>
    <row r="5188" spans="12:14" x14ac:dyDescent="0.25">
      <c r="L5188" s="22">
        <v>5160</v>
      </c>
      <c r="M5188" s="6">
        <f t="shared" si="219"/>
        <v>0.51600000000000001</v>
      </c>
      <c r="N5188" s="7">
        <f t="shared" si="218"/>
        <v>50.401168101849684</v>
      </c>
    </row>
    <row r="5189" spans="12:14" x14ac:dyDescent="0.25">
      <c r="L5189" s="22">
        <v>5161</v>
      </c>
      <c r="M5189" s="6">
        <f t="shared" si="219"/>
        <v>0.5161</v>
      </c>
      <c r="N5189" s="7">
        <f t="shared" si="218"/>
        <v>50.403676760617536</v>
      </c>
    </row>
    <row r="5190" spans="12:14" x14ac:dyDescent="0.25">
      <c r="L5190" s="22">
        <v>5162</v>
      </c>
      <c r="M5190" s="6">
        <f t="shared" si="219"/>
        <v>0.51619999999999999</v>
      </c>
      <c r="N5190" s="7">
        <f t="shared" si="218"/>
        <v>50.406185444790516</v>
      </c>
    </row>
    <row r="5191" spans="12:14" x14ac:dyDescent="0.25">
      <c r="L5191" s="22">
        <v>5163</v>
      </c>
      <c r="M5191" s="6">
        <f t="shared" si="219"/>
        <v>0.51629999999999998</v>
      </c>
      <c r="N5191" s="7">
        <f t="shared" si="218"/>
        <v>50.408694154527019</v>
      </c>
    </row>
    <row r="5192" spans="12:14" x14ac:dyDescent="0.25">
      <c r="L5192" s="22">
        <v>5164</v>
      </c>
      <c r="M5192" s="6">
        <f t="shared" si="219"/>
        <v>0.51639999999999997</v>
      </c>
      <c r="N5192" s="7">
        <f t="shared" si="218"/>
        <v>50.411202889985468</v>
      </c>
    </row>
    <row r="5193" spans="12:14" x14ac:dyDescent="0.25">
      <c r="L5193" s="22">
        <v>5165</v>
      </c>
      <c r="M5193" s="6">
        <f t="shared" si="219"/>
        <v>0.51649999999999996</v>
      </c>
      <c r="N5193" s="7">
        <f t="shared" si="218"/>
        <v>50.413711651324277</v>
      </c>
    </row>
    <row r="5194" spans="12:14" x14ac:dyDescent="0.25">
      <c r="L5194" s="22">
        <v>5166</v>
      </c>
      <c r="M5194" s="6">
        <f t="shared" si="219"/>
        <v>0.51659999999999995</v>
      </c>
      <c r="N5194" s="7">
        <f t="shared" si="218"/>
        <v>50.416220438701885</v>
      </c>
    </row>
    <row r="5195" spans="12:14" x14ac:dyDescent="0.25">
      <c r="L5195" s="22">
        <v>5167</v>
      </c>
      <c r="M5195" s="6">
        <f t="shared" si="219"/>
        <v>0.51670000000000005</v>
      </c>
      <c r="N5195" s="7">
        <f t="shared" si="218"/>
        <v>50.418729252276748</v>
      </c>
    </row>
    <row r="5196" spans="12:14" x14ac:dyDescent="0.25">
      <c r="L5196" s="22">
        <v>5168</v>
      </c>
      <c r="M5196" s="6">
        <f t="shared" si="219"/>
        <v>0.51680000000000004</v>
      </c>
      <c r="N5196" s="7">
        <f t="shared" si="218"/>
        <v>50.421238092207304</v>
      </c>
    </row>
    <row r="5197" spans="12:14" x14ac:dyDescent="0.25">
      <c r="L5197" s="22">
        <v>5169</v>
      </c>
      <c r="M5197" s="6">
        <f t="shared" si="219"/>
        <v>0.51690000000000003</v>
      </c>
      <c r="N5197" s="7">
        <f t="shared" si="218"/>
        <v>50.423746958652046</v>
      </c>
    </row>
    <row r="5198" spans="12:14" x14ac:dyDescent="0.25">
      <c r="L5198" s="22">
        <v>5170</v>
      </c>
      <c r="M5198" s="6">
        <f t="shared" si="219"/>
        <v>0.51700000000000002</v>
      </c>
      <c r="N5198" s="7">
        <f t="shared" si="218"/>
        <v>50.42625585176944</v>
      </c>
    </row>
    <row r="5199" spans="12:14" x14ac:dyDescent="0.25">
      <c r="L5199" s="22">
        <v>5171</v>
      </c>
      <c r="M5199" s="6">
        <f t="shared" si="219"/>
        <v>0.5171</v>
      </c>
      <c r="N5199" s="7">
        <f t="shared" si="218"/>
        <v>50.428764771717994</v>
      </c>
    </row>
    <row r="5200" spans="12:14" x14ac:dyDescent="0.25">
      <c r="L5200" s="22">
        <v>5172</v>
      </c>
      <c r="M5200" s="6">
        <f t="shared" si="219"/>
        <v>0.51719999999999999</v>
      </c>
      <c r="N5200" s="7">
        <f t="shared" si="218"/>
        <v>50.4312737186562</v>
      </c>
    </row>
    <row r="5201" spans="12:14" x14ac:dyDescent="0.25">
      <c r="L5201" s="22">
        <v>5173</v>
      </c>
      <c r="M5201" s="6">
        <f t="shared" si="219"/>
        <v>0.51729999999999998</v>
      </c>
      <c r="N5201" s="7">
        <f t="shared" si="218"/>
        <v>50.433782692742582</v>
      </c>
    </row>
    <row r="5202" spans="12:14" x14ac:dyDescent="0.25">
      <c r="L5202" s="22">
        <v>5174</v>
      </c>
      <c r="M5202" s="6">
        <f t="shared" si="219"/>
        <v>0.51739999999999997</v>
      </c>
      <c r="N5202" s="7">
        <f t="shared" si="218"/>
        <v>50.436291694135676</v>
      </c>
    </row>
    <row r="5203" spans="12:14" x14ac:dyDescent="0.25">
      <c r="L5203" s="22">
        <v>5175</v>
      </c>
      <c r="M5203" s="6">
        <f t="shared" si="219"/>
        <v>0.51749999999999996</v>
      </c>
      <c r="N5203" s="7">
        <f t="shared" si="218"/>
        <v>50.43880072299401</v>
      </c>
    </row>
    <row r="5204" spans="12:14" x14ac:dyDescent="0.25">
      <c r="L5204" s="22">
        <v>5176</v>
      </c>
      <c r="M5204" s="6">
        <f t="shared" si="219"/>
        <v>0.51759999999999995</v>
      </c>
      <c r="N5204" s="7">
        <f t="shared" si="218"/>
        <v>50.44130977947615</v>
      </c>
    </row>
    <row r="5205" spans="12:14" x14ac:dyDescent="0.25">
      <c r="L5205" s="22">
        <v>5177</v>
      </c>
      <c r="M5205" s="6">
        <f t="shared" si="219"/>
        <v>0.51770000000000005</v>
      </c>
      <c r="N5205" s="7">
        <f t="shared" si="218"/>
        <v>50.443818863740653</v>
      </c>
    </row>
    <row r="5206" spans="12:14" x14ac:dyDescent="0.25">
      <c r="L5206" s="22">
        <v>5178</v>
      </c>
      <c r="M5206" s="6">
        <f t="shared" si="219"/>
        <v>0.51780000000000004</v>
      </c>
      <c r="N5206" s="7">
        <f t="shared" si="218"/>
        <v>50.446327975946105</v>
      </c>
    </row>
    <row r="5207" spans="12:14" x14ac:dyDescent="0.25">
      <c r="L5207" s="22">
        <v>5179</v>
      </c>
      <c r="M5207" s="6">
        <f t="shared" si="219"/>
        <v>0.51790000000000003</v>
      </c>
      <c r="N5207" s="7">
        <f t="shared" si="218"/>
        <v>50.448837116251092</v>
      </c>
    </row>
    <row r="5208" spans="12:14" x14ac:dyDescent="0.25">
      <c r="L5208" s="22">
        <v>5180</v>
      </c>
      <c r="M5208" s="6">
        <f t="shared" si="219"/>
        <v>0.51800000000000002</v>
      </c>
      <c r="N5208" s="7">
        <f t="shared" si="218"/>
        <v>50.451346284814214</v>
      </c>
    </row>
    <row r="5209" spans="12:14" x14ac:dyDescent="0.25">
      <c r="L5209" s="22">
        <v>5181</v>
      </c>
      <c r="M5209" s="6">
        <f t="shared" si="219"/>
        <v>0.5181</v>
      </c>
      <c r="N5209" s="7">
        <f t="shared" si="218"/>
        <v>50.453855481794093</v>
      </c>
    </row>
    <row r="5210" spans="12:14" x14ac:dyDescent="0.25">
      <c r="L5210" s="22">
        <v>5182</v>
      </c>
      <c r="M5210" s="6">
        <f t="shared" si="219"/>
        <v>0.51819999999999999</v>
      </c>
      <c r="N5210" s="7">
        <f t="shared" si="218"/>
        <v>50.456364707349351</v>
      </c>
    </row>
    <row r="5211" spans="12:14" x14ac:dyDescent="0.25">
      <c r="L5211" s="22">
        <v>5183</v>
      </c>
      <c r="M5211" s="6">
        <f t="shared" si="219"/>
        <v>0.51829999999999998</v>
      </c>
      <c r="N5211" s="7">
        <f t="shared" si="218"/>
        <v>50.458873961638638</v>
      </c>
    </row>
    <row r="5212" spans="12:14" x14ac:dyDescent="0.25">
      <c r="L5212" s="22">
        <v>5184</v>
      </c>
      <c r="M5212" s="6">
        <f t="shared" si="219"/>
        <v>0.51839999999999997</v>
      </c>
      <c r="N5212" s="7">
        <f t="shared" si="218"/>
        <v>50.461383244820595</v>
      </c>
    </row>
    <row r="5213" spans="12:14" x14ac:dyDescent="0.25">
      <c r="L5213" s="22">
        <v>5185</v>
      </c>
      <c r="M5213" s="6">
        <f t="shared" si="219"/>
        <v>0.51849999999999996</v>
      </c>
      <c r="N5213" s="7">
        <f t="shared" ref="N5213:N5276" si="220">_xlfn.NORM.INV(M5213,$B$4,$E$4)</f>
        <v>50.463892557053896</v>
      </c>
    </row>
    <row r="5214" spans="12:14" x14ac:dyDescent="0.25">
      <c r="L5214" s="22">
        <v>5186</v>
      </c>
      <c r="M5214" s="6">
        <f t="shared" ref="M5214:M5277" si="221">$L5214/(9999+1)</f>
        <v>0.51859999999999995</v>
      </c>
      <c r="N5214" s="7">
        <f t="shared" si="220"/>
        <v>50.466401898497224</v>
      </c>
    </row>
    <row r="5215" spans="12:14" x14ac:dyDescent="0.25">
      <c r="L5215" s="22">
        <v>5187</v>
      </c>
      <c r="M5215" s="6">
        <f t="shared" si="221"/>
        <v>0.51870000000000005</v>
      </c>
      <c r="N5215" s="7">
        <f t="shared" si="220"/>
        <v>50.46891126930926</v>
      </c>
    </row>
    <row r="5216" spans="12:14" x14ac:dyDescent="0.25">
      <c r="L5216" s="22">
        <v>5188</v>
      </c>
      <c r="M5216" s="6">
        <f t="shared" si="221"/>
        <v>0.51880000000000004</v>
      </c>
      <c r="N5216" s="7">
        <f t="shared" si="220"/>
        <v>50.471420669648715</v>
      </c>
    </row>
    <row r="5217" spans="12:14" x14ac:dyDescent="0.25">
      <c r="L5217" s="22">
        <v>5189</v>
      </c>
      <c r="M5217" s="6">
        <f t="shared" si="221"/>
        <v>0.51890000000000003</v>
      </c>
      <c r="N5217" s="7">
        <f t="shared" si="220"/>
        <v>50.473930099674305</v>
      </c>
    </row>
    <row r="5218" spans="12:14" x14ac:dyDescent="0.25">
      <c r="L5218" s="22">
        <v>5190</v>
      </c>
      <c r="M5218" s="6">
        <f t="shared" si="221"/>
        <v>0.51900000000000002</v>
      </c>
      <c r="N5218" s="7">
        <f t="shared" si="220"/>
        <v>50.476439559544765</v>
      </c>
    </row>
    <row r="5219" spans="12:14" x14ac:dyDescent="0.25">
      <c r="L5219" s="22">
        <v>5191</v>
      </c>
      <c r="M5219" s="6">
        <f t="shared" si="221"/>
        <v>0.51910000000000001</v>
      </c>
      <c r="N5219" s="7">
        <f t="shared" si="220"/>
        <v>50.478949049418837</v>
      </c>
    </row>
    <row r="5220" spans="12:14" x14ac:dyDescent="0.25">
      <c r="L5220" s="22">
        <v>5192</v>
      </c>
      <c r="M5220" s="6">
        <f t="shared" si="221"/>
        <v>0.51919999999999999</v>
      </c>
      <c r="N5220" s="7">
        <f t="shared" si="220"/>
        <v>50.48145856945527</v>
      </c>
    </row>
    <row r="5221" spans="12:14" x14ac:dyDescent="0.25">
      <c r="L5221" s="22">
        <v>5193</v>
      </c>
      <c r="M5221" s="6">
        <f t="shared" si="221"/>
        <v>0.51929999999999998</v>
      </c>
      <c r="N5221" s="7">
        <f t="shared" si="220"/>
        <v>50.483968119812843</v>
      </c>
    </row>
    <row r="5222" spans="12:14" x14ac:dyDescent="0.25">
      <c r="L5222" s="22">
        <v>5194</v>
      </c>
      <c r="M5222" s="6">
        <f t="shared" si="221"/>
        <v>0.51939999999999997</v>
      </c>
      <c r="N5222" s="7">
        <f t="shared" si="220"/>
        <v>50.486477700650347</v>
      </c>
    </row>
    <row r="5223" spans="12:14" x14ac:dyDescent="0.25">
      <c r="L5223" s="22">
        <v>5195</v>
      </c>
      <c r="M5223" s="6">
        <f t="shared" si="221"/>
        <v>0.51949999999999996</v>
      </c>
      <c r="N5223" s="7">
        <f t="shared" si="220"/>
        <v>50.488987312126561</v>
      </c>
    </row>
    <row r="5224" spans="12:14" x14ac:dyDescent="0.25">
      <c r="L5224" s="22">
        <v>5196</v>
      </c>
      <c r="M5224" s="6">
        <f t="shared" si="221"/>
        <v>0.51959999999999995</v>
      </c>
      <c r="N5224" s="7">
        <f t="shared" si="220"/>
        <v>50.491496954400311</v>
      </c>
    </row>
    <row r="5225" spans="12:14" x14ac:dyDescent="0.25">
      <c r="L5225" s="22">
        <v>5197</v>
      </c>
      <c r="M5225" s="6">
        <f t="shared" si="221"/>
        <v>0.51970000000000005</v>
      </c>
      <c r="N5225" s="7">
        <f t="shared" si="220"/>
        <v>50.494006627630426</v>
      </c>
    </row>
    <row r="5226" spans="12:14" x14ac:dyDescent="0.25">
      <c r="L5226" s="22">
        <v>5198</v>
      </c>
      <c r="M5226" s="6">
        <f t="shared" si="221"/>
        <v>0.51980000000000004</v>
      </c>
      <c r="N5226" s="7">
        <f t="shared" si="220"/>
        <v>50.496516331975727</v>
      </c>
    </row>
    <row r="5227" spans="12:14" x14ac:dyDescent="0.25">
      <c r="L5227" s="22">
        <v>5199</v>
      </c>
      <c r="M5227" s="6">
        <f t="shared" si="221"/>
        <v>0.51990000000000003</v>
      </c>
      <c r="N5227" s="7">
        <f t="shared" si="220"/>
        <v>50.499026067595075</v>
      </c>
    </row>
    <row r="5228" spans="12:14" x14ac:dyDescent="0.25">
      <c r="L5228" s="22">
        <v>5200</v>
      </c>
      <c r="M5228" s="6">
        <f t="shared" si="221"/>
        <v>0.52</v>
      </c>
      <c r="N5228" s="7">
        <f t="shared" si="220"/>
        <v>50.501535834647335</v>
      </c>
    </row>
    <row r="5229" spans="12:14" x14ac:dyDescent="0.25">
      <c r="L5229" s="22">
        <v>5201</v>
      </c>
      <c r="M5229" s="6">
        <f t="shared" si="221"/>
        <v>0.52010000000000001</v>
      </c>
      <c r="N5229" s="7">
        <f t="shared" si="220"/>
        <v>50.504045633291391</v>
      </c>
    </row>
    <row r="5230" spans="12:14" x14ac:dyDescent="0.25">
      <c r="L5230" s="22">
        <v>5202</v>
      </c>
      <c r="M5230" s="6">
        <f t="shared" si="221"/>
        <v>0.5202</v>
      </c>
      <c r="N5230" s="7">
        <f t="shared" si="220"/>
        <v>50.506555463686134</v>
      </c>
    </row>
    <row r="5231" spans="12:14" x14ac:dyDescent="0.25">
      <c r="L5231" s="22">
        <v>5203</v>
      </c>
      <c r="M5231" s="6">
        <f t="shared" si="221"/>
        <v>0.52029999999999998</v>
      </c>
      <c r="N5231" s="7">
        <f t="shared" si="220"/>
        <v>50.509065325990463</v>
      </c>
    </row>
    <row r="5232" spans="12:14" x14ac:dyDescent="0.25">
      <c r="L5232" s="22">
        <v>5204</v>
      </c>
      <c r="M5232" s="6">
        <f t="shared" si="221"/>
        <v>0.52039999999999997</v>
      </c>
      <c r="N5232" s="7">
        <f t="shared" si="220"/>
        <v>50.511575220363319</v>
      </c>
    </row>
    <row r="5233" spans="12:14" x14ac:dyDescent="0.25">
      <c r="L5233" s="22">
        <v>5205</v>
      </c>
      <c r="M5233" s="6">
        <f t="shared" si="221"/>
        <v>0.52049999999999996</v>
      </c>
      <c r="N5233" s="7">
        <f t="shared" si="220"/>
        <v>50.514085146963623</v>
      </c>
    </row>
    <row r="5234" spans="12:14" x14ac:dyDescent="0.25">
      <c r="L5234" s="22">
        <v>5206</v>
      </c>
      <c r="M5234" s="6">
        <f t="shared" si="221"/>
        <v>0.52059999999999995</v>
      </c>
      <c r="N5234" s="7">
        <f t="shared" si="220"/>
        <v>50.516595105950323</v>
      </c>
    </row>
    <row r="5235" spans="12:14" x14ac:dyDescent="0.25">
      <c r="L5235" s="22">
        <v>5207</v>
      </c>
      <c r="M5235" s="6">
        <f t="shared" si="221"/>
        <v>0.52070000000000005</v>
      </c>
      <c r="N5235" s="7">
        <f t="shared" si="220"/>
        <v>50.519105097482402</v>
      </c>
    </row>
    <row r="5236" spans="12:14" x14ac:dyDescent="0.25">
      <c r="L5236" s="22">
        <v>5208</v>
      </c>
      <c r="M5236" s="6">
        <f t="shared" si="221"/>
        <v>0.52080000000000004</v>
      </c>
      <c r="N5236" s="7">
        <f t="shared" si="220"/>
        <v>50.521615121718817</v>
      </c>
    </row>
    <row r="5237" spans="12:14" x14ac:dyDescent="0.25">
      <c r="L5237" s="22">
        <v>5209</v>
      </c>
      <c r="M5237" s="6">
        <f t="shared" si="221"/>
        <v>0.52090000000000003</v>
      </c>
      <c r="N5237" s="7">
        <f t="shared" si="220"/>
        <v>50.524125178818579</v>
      </c>
    </row>
    <row r="5238" spans="12:14" x14ac:dyDescent="0.25">
      <c r="L5238" s="22">
        <v>5210</v>
      </c>
      <c r="M5238" s="6">
        <f t="shared" si="221"/>
        <v>0.52100000000000002</v>
      </c>
      <c r="N5238" s="7">
        <f t="shared" si="220"/>
        <v>50.526635268940687</v>
      </c>
    </row>
    <row r="5239" spans="12:14" x14ac:dyDescent="0.25">
      <c r="L5239" s="22">
        <v>5211</v>
      </c>
      <c r="M5239" s="6">
        <f t="shared" si="221"/>
        <v>0.52110000000000001</v>
      </c>
      <c r="N5239" s="7">
        <f t="shared" si="220"/>
        <v>50.52914539224416</v>
      </c>
    </row>
    <row r="5240" spans="12:14" x14ac:dyDescent="0.25">
      <c r="L5240" s="22">
        <v>5212</v>
      </c>
      <c r="M5240" s="6">
        <f t="shared" si="221"/>
        <v>0.5212</v>
      </c>
      <c r="N5240" s="7">
        <f t="shared" si="220"/>
        <v>50.531655548888047</v>
      </c>
    </row>
    <row r="5241" spans="12:14" x14ac:dyDescent="0.25">
      <c r="L5241" s="22">
        <v>5213</v>
      </c>
      <c r="M5241" s="6">
        <f t="shared" si="221"/>
        <v>0.52129999999999999</v>
      </c>
      <c r="N5241" s="7">
        <f t="shared" si="220"/>
        <v>50.534165739031387</v>
      </c>
    </row>
    <row r="5242" spans="12:14" x14ac:dyDescent="0.25">
      <c r="L5242" s="22">
        <v>5214</v>
      </c>
      <c r="M5242" s="6">
        <f t="shared" si="221"/>
        <v>0.52139999999999997</v>
      </c>
      <c r="N5242" s="7">
        <f t="shared" si="220"/>
        <v>50.536675962833257</v>
      </c>
    </row>
    <row r="5243" spans="12:14" x14ac:dyDescent="0.25">
      <c r="L5243" s="22">
        <v>5215</v>
      </c>
      <c r="M5243" s="6">
        <f t="shared" si="221"/>
        <v>0.52149999999999996</v>
      </c>
      <c r="N5243" s="7">
        <f t="shared" si="220"/>
        <v>50.539186220452741</v>
      </c>
    </row>
    <row r="5244" spans="12:14" x14ac:dyDescent="0.25">
      <c r="L5244" s="22">
        <v>5216</v>
      </c>
      <c r="M5244" s="6">
        <f t="shared" si="221"/>
        <v>0.52159999999999995</v>
      </c>
      <c r="N5244" s="7">
        <f t="shared" si="220"/>
        <v>50.541696512048922</v>
      </c>
    </row>
    <row r="5245" spans="12:14" x14ac:dyDescent="0.25">
      <c r="L5245" s="22">
        <v>5217</v>
      </c>
      <c r="M5245" s="6">
        <f t="shared" si="221"/>
        <v>0.52170000000000005</v>
      </c>
      <c r="N5245" s="7">
        <f t="shared" si="220"/>
        <v>50.544206837780926</v>
      </c>
    </row>
    <row r="5246" spans="12:14" x14ac:dyDescent="0.25">
      <c r="L5246" s="22">
        <v>5218</v>
      </c>
      <c r="M5246" s="6">
        <f t="shared" si="221"/>
        <v>0.52180000000000004</v>
      </c>
      <c r="N5246" s="7">
        <f t="shared" si="220"/>
        <v>50.546717197807865</v>
      </c>
    </row>
    <row r="5247" spans="12:14" x14ac:dyDescent="0.25">
      <c r="L5247" s="22">
        <v>5219</v>
      </c>
      <c r="M5247" s="6">
        <f t="shared" si="221"/>
        <v>0.52190000000000003</v>
      </c>
      <c r="N5247" s="7">
        <f t="shared" si="220"/>
        <v>50.549227592288894</v>
      </c>
    </row>
    <row r="5248" spans="12:14" x14ac:dyDescent="0.25">
      <c r="L5248" s="22">
        <v>5220</v>
      </c>
      <c r="M5248" s="6">
        <f t="shared" si="221"/>
        <v>0.52200000000000002</v>
      </c>
      <c r="N5248" s="7">
        <f t="shared" si="220"/>
        <v>50.551738021383166</v>
      </c>
    </row>
    <row r="5249" spans="12:14" x14ac:dyDescent="0.25">
      <c r="L5249" s="22">
        <v>5221</v>
      </c>
      <c r="M5249" s="6">
        <f t="shared" si="221"/>
        <v>0.52210000000000001</v>
      </c>
      <c r="N5249" s="7">
        <f t="shared" si="220"/>
        <v>50.554248485249857</v>
      </c>
    </row>
    <row r="5250" spans="12:14" x14ac:dyDescent="0.25">
      <c r="L5250" s="22">
        <v>5222</v>
      </c>
      <c r="M5250" s="6">
        <f t="shared" si="221"/>
        <v>0.5222</v>
      </c>
      <c r="N5250" s="7">
        <f t="shared" si="220"/>
        <v>50.556758984048145</v>
      </c>
    </row>
    <row r="5251" spans="12:14" x14ac:dyDescent="0.25">
      <c r="L5251" s="22">
        <v>5223</v>
      </c>
      <c r="M5251" s="6">
        <f t="shared" si="221"/>
        <v>0.52229999999999999</v>
      </c>
      <c r="N5251" s="7">
        <f t="shared" si="220"/>
        <v>50.559269517937238</v>
      </c>
    </row>
    <row r="5252" spans="12:14" x14ac:dyDescent="0.25">
      <c r="L5252" s="22">
        <v>5224</v>
      </c>
      <c r="M5252" s="6">
        <f t="shared" si="221"/>
        <v>0.52239999999999998</v>
      </c>
      <c r="N5252" s="7">
        <f t="shared" si="220"/>
        <v>50.561780087076357</v>
      </c>
    </row>
    <row r="5253" spans="12:14" x14ac:dyDescent="0.25">
      <c r="L5253" s="22">
        <v>5225</v>
      </c>
      <c r="M5253" s="6">
        <f t="shared" si="221"/>
        <v>0.52249999999999996</v>
      </c>
      <c r="N5253" s="7">
        <f t="shared" si="220"/>
        <v>50.564290691624741</v>
      </c>
    </row>
    <row r="5254" spans="12:14" x14ac:dyDescent="0.25">
      <c r="L5254" s="22">
        <v>5226</v>
      </c>
      <c r="M5254" s="6">
        <f t="shared" si="221"/>
        <v>0.52259999999999995</v>
      </c>
      <c r="N5254" s="7">
        <f t="shared" si="220"/>
        <v>50.56680133174163</v>
      </c>
    </row>
    <row r="5255" spans="12:14" x14ac:dyDescent="0.25">
      <c r="L5255" s="22">
        <v>5227</v>
      </c>
      <c r="M5255" s="6">
        <f t="shared" si="221"/>
        <v>0.52270000000000005</v>
      </c>
      <c r="N5255" s="7">
        <f t="shared" si="220"/>
        <v>50.569312007586298</v>
      </c>
    </row>
    <row r="5256" spans="12:14" x14ac:dyDescent="0.25">
      <c r="L5256" s="22">
        <v>5228</v>
      </c>
      <c r="M5256" s="6">
        <f t="shared" si="221"/>
        <v>0.52280000000000004</v>
      </c>
      <c r="N5256" s="7">
        <f t="shared" si="220"/>
        <v>50.571822719318021</v>
      </c>
    </row>
    <row r="5257" spans="12:14" x14ac:dyDescent="0.25">
      <c r="L5257" s="22">
        <v>5229</v>
      </c>
      <c r="M5257" s="6">
        <f t="shared" si="221"/>
        <v>0.52290000000000003</v>
      </c>
      <c r="N5257" s="7">
        <f t="shared" si="220"/>
        <v>50.574333467096096</v>
      </c>
    </row>
    <row r="5258" spans="12:14" x14ac:dyDescent="0.25">
      <c r="L5258" s="22">
        <v>5230</v>
      </c>
      <c r="M5258" s="6">
        <f t="shared" si="221"/>
        <v>0.52300000000000002</v>
      </c>
      <c r="N5258" s="7">
        <f t="shared" si="220"/>
        <v>50.576844251079841</v>
      </c>
    </row>
    <row r="5259" spans="12:14" x14ac:dyDescent="0.25">
      <c r="L5259" s="22">
        <v>5231</v>
      </c>
      <c r="M5259" s="6">
        <f t="shared" si="221"/>
        <v>0.52310000000000001</v>
      </c>
      <c r="N5259" s="7">
        <f t="shared" si="220"/>
        <v>50.579355071428587</v>
      </c>
    </row>
    <row r="5260" spans="12:14" x14ac:dyDescent="0.25">
      <c r="L5260" s="22">
        <v>5232</v>
      </c>
      <c r="M5260" s="6">
        <f t="shared" si="221"/>
        <v>0.5232</v>
      </c>
      <c r="N5260" s="7">
        <f t="shared" si="220"/>
        <v>50.581865928301674</v>
      </c>
    </row>
    <row r="5261" spans="12:14" x14ac:dyDescent="0.25">
      <c r="L5261" s="22">
        <v>5233</v>
      </c>
      <c r="M5261" s="6">
        <f t="shared" si="221"/>
        <v>0.52329999999999999</v>
      </c>
      <c r="N5261" s="7">
        <f t="shared" si="220"/>
        <v>50.584376821858463</v>
      </c>
    </row>
    <row r="5262" spans="12:14" x14ac:dyDescent="0.25">
      <c r="L5262" s="22">
        <v>5234</v>
      </c>
      <c r="M5262" s="6">
        <f t="shared" si="221"/>
        <v>0.52339999999999998</v>
      </c>
      <c r="N5262" s="7">
        <f t="shared" si="220"/>
        <v>50.586887752258335</v>
      </c>
    </row>
    <row r="5263" spans="12:14" x14ac:dyDescent="0.25">
      <c r="L5263" s="22">
        <v>5235</v>
      </c>
      <c r="M5263" s="6">
        <f t="shared" si="221"/>
        <v>0.52349999999999997</v>
      </c>
      <c r="N5263" s="7">
        <f t="shared" si="220"/>
        <v>50.589398719660693</v>
      </c>
    </row>
    <row r="5264" spans="12:14" x14ac:dyDescent="0.25">
      <c r="L5264" s="22">
        <v>5236</v>
      </c>
      <c r="M5264" s="6">
        <f t="shared" si="221"/>
        <v>0.52359999999999995</v>
      </c>
      <c r="N5264" s="7">
        <f t="shared" si="220"/>
        <v>50.591909724224926</v>
      </c>
    </row>
    <row r="5265" spans="12:14" x14ac:dyDescent="0.25">
      <c r="L5265" s="22">
        <v>5237</v>
      </c>
      <c r="M5265" s="6">
        <f t="shared" si="221"/>
        <v>0.52370000000000005</v>
      </c>
      <c r="N5265" s="7">
        <f t="shared" si="220"/>
        <v>50.594420766110488</v>
      </c>
    </row>
    <row r="5266" spans="12:14" x14ac:dyDescent="0.25">
      <c r="L5266" s="22">
        <v>5238</v>
      </c>
      <c r="M5266" s="6">
        <f t="shared" si="221"/>
        <v>0.52380000000000004</v>
      </c>
      <c r="N5266" s="7">
        <f t="shared" si="220"/>
        <v>50.596931845476803</v>
      </c>
    </row>
    <row r="5267" spans="12:14" x14ac:dyDescent="0.25">
      <c r="L5267" s="22">
        <v>5239</v>
      </c>
      <c r="M5267" s="6">
        <f t="shared" si="221"/>
        <v>0.52390000000000003</v>
      </c>
      <c r="N5267" s="7">
        <f t="shared" si="220"/>
        <v>50.599442962483337</v>
      </c>
    </row>
    <row r="5268" spans="12:14" x14ac:dyDescent="0.25">
      <c r="L5268" s="22">
        <v>5240</v>
      </c>
      <c r="M5268" s="6">
        <f t="shared" si="221"/>
        <v>0.52400000000000002</v>
      </c>
      <c r="N5268" s="7">
        <f t="shared" si="220"/>
        <v>50.601954117289566</v>
      </c>
    </row>
    <row r="5269" spans="12:14" x14ac:dyDescent="0.25">
      <c r="L5269" s="22">
        <v>5241</v>
      </c>
      <c r="M5269" s="6">
        <f t="shared" si="221"/>
        <v>0.52410000000000001</v>
      </c>
      <c r="N5269" s="7">
        <f t="shared" si="220"/>
        <v>50.604465310054984</v>
      </c>
    </row>
    <row r="5270" spans="12:14" x14ac:dyDescent="0.25">
      <c r="L5270" s="22">
        <v>5242</v>
      </c>
      <c r="M5270" s="6">
        <f t="shared" si="221"/>
        <v>0.5242</v>
      </c>
      <c r="N5270" s="7">
        <f t="shared" si="220"/>
        <v>50.606976540939108</v>
      </c>
    </row>
    <row r="5271" spans="12:14" x14ac:dyDescent="0.25">
      <c r="L5271" s="22">
        <v>5243</v>
      </c>
      <c r="M5271" s="6">
        <f t="shared" si="221"/>
        <v>0.52429999999999999</v>
      </c>
      <c r="N5271" s="7">
        <f t="shared" si="220"/>
        <v>50.609487810101456</v>
      </c>
    </row>
    <row r="5272" spans="12:14" x14ac:dyDescent="0.25">
      <c r="L5272" s="22">
        <v>5244</v>
      </c>
      <c r="M5272" s="6">
        <f t="shared" si="221"/>
        <v>0.52439999999999998</v>
      </c>
      <c r="N5272" s="7">
        <f t="shared" si="220"/>
        <v>50.611999117701572</v>
      </c>
    </row>
    <row r="5273" spans="12:14" x14ac:dyDescent="0.25">
      <c r="L5273" s="22">
        <v>5245</v>
      </c>
      <c r="M5273" s="6">
        <f t="shared" si="221"/>
        <v>0.52449999999999997</v>
      </c>
      <c r="N5273" s="7">
        <f t="shared" si="220"/>
        <v>50.614510463899023</v>
      </c>
    </row>
    <row r="5274" spans="12:14" x14ac:dyDescent="0.25">
      <c r="L5274" s="22">
        <v>5246</v>
      </c>
      <c r="M5274" s="6">
        <f t="shared" si="221"/>
        <v>0.52459999999999996</v>
      </c>
      <c r="N5274" s="7">
        <f t="shared" si="220"/>
        <v>50.617021848853391</v>
      </c>
    </row>
    <row r="5275" spans="12:14" x14ac:dyDescent="0.25">
      <c r="L5275" s="22">
        <v>5247</v>
      </c>
      <c r="M5275" s="6">
        <f t="shared" si="221"/>
        <v>0.52470000000000006</v>
      </c>
      <c r="N5275" s="7">
        <f t="shared" si="220"/>
        <v>50.619533272724262</v>
      </c>
    </row>
    <row r="5276" spans="12:14" x14ac:dyDescent="0.25">
      <c r="L5276" s="22">
        <v>5248</v>
      </c>
      <c r="M5276" s="6">
        <f t="shared" si="221"/>
        <v>0.52480000000000004</v>
      </c>
      <c r="N5276" s="7">
        <f t="shared" si="220"/>
        <v>50.62204473567126</v>
      </c>
    </row>
    <row r="5277" spans="12:14" x14ac:dyDescent="0.25">
      <c r="L5277" s="22">
        <v>5249</v>
      </c>
      <c r="M5277" s="6">
        <f t="shared" si="221"/>
        <v>0.52490000000000003</v>
      </c>
      <c r="N5277" s="7">
        <f t="shared" ref="N5277:N5340" si="222">_xlfn.NORM.INV(M5277,$B$4,$E$4)</f>
        <v>50.624556237854001</v>
      </c>
    </row>
    <row r="5278" spans="12:14" x14ac:dyDescent="0.25">
      <c r="L5278" s="22">
        <v>5250</v>
      </c>
      <c r="M5278" s="6">
        <f t="shared" ref="M5278:M5341" si="223">$L5278/(9999+1)</f>
        <v>0.52500000000000002</v>
      </c>
      <c r="N5278" s="7">
        <f t="shared" si="222"/>
        <v>50.627067779432139</v>
      </c>
    </row>
    <row r="5279" spans="12:14" x14ac:dyDescent="0.25">
      <c r="L5279" s="22">
        <v>5251</v>
      </c>
      <c r="M5279" s="6">
        <f t="shared" si="223"/>
        <v>0.52510000000000001</v>
      </c>
      <c r="N5279" s="7">
        <f t="shared" si="222"/>
        <v>50.629579360565344</v>
      </c>
    </row>
    <row r="5280" spans="12:14" x14ac:dyDescent="0.25">
      <c r="L5280" s="22">
        <v>5252</v>
      </c>
      <c r="M5280" s="6">
        <f t="shared" si="223"/>
        <v>0.5252</v>
      </c>
      <c r="N5280" s="7">
        <f t="shared" si="222"/>
        <v>50.632090981413292</v>
      </c>
    </row>
    <row r="5281" spans="12:14" x14ac:dyDescent="0.25">
      <c r="L5281" s="22">
        <v>5253</v>
      </c>
      <c r="M5281" s="6">
        <f t="shared" si="223"/>
        <v>0.52529999999999999</v>
      </c>
      <c r="N5281" s="7">
        <f t="shared" si="222"/>
        <v>50.634602642135683</v>
      </c>
    </row>
    <row r="5282" spans="12:14" x14ac:dyDescent="0.25">
      <c r="L5282" s="22">
        <v>5254</v>
      </c>
      <c r="M5282" s="6">
        <f t="shared" si="223"/>
        <v>0.52539999999999998</v>
      </c>
      <c r="N5282" s="7">
        <f t="shared" si="222"/>
        <v>50.637114342892239</v>
      </c>
    </row>
    <row r="5283" spans="12:14" x14ac:dyDescent="0.25">
      <c r="L5283" s="22">
        <v>5255</v>
      </c>
      <c r="M5283" s="6">
        <f t="shared" si="223"/>
        <v>0.52549999999999997</v>
      </c>
      <c r="N5283" s="7">
        <f t="shared" si="222"/>
        <v>50.639626083842693</v>
      </c>
    </row>
    <row r="5284" spans="12:14" x14ac:dyDescent="0.25">
      <c r="L5284" s="22">
        <v>5256</v>
      </c>
      <c r="M5284" s="6">
        <f t="shared" si="223"/>
        <v>0.52559999999999996</v>
      </c>
      <c r="N5284" s="7">
        <f t="shared" si="222"/>
        <v>50.6421378651468</v>
      </c>
    </row>
    <row r="5285" spans="12:14" x14ac:dyDescent="0.25">
      <c r="L5285" s="22">
        <v>5257</v>
      </c>
      <c r="M5285" s="6">
        <f t="shared" si="223"/>
        <v>0.52569999999999995</v>
      </c>
      <c r="N5285" s="7">
        <f t="shared" si="222"/>
        <v>50.644649686964328</v>
      </c>
    </row>
    <row r="5286" spans="12:14" x14ac:dyDescent="0.25">
      <c r="L5286" s="22">
        <v>5258</v>
      </c>
      <c r="M5286" s="6">
        <f t="shared" si="223"/>
        <v>0.52580000000000005</v>
      </c>
      <c r="N5286" s="7">
        <f t="shared" si="222"/>
        <v>50.64716154945507</v>
      </c>
    </row>
    <row r="5287" spans="12:14" x14ac:dyDescent="0.25">
      <c r="L5287" s="22">
        <v>5259</v>
      </c>
      <c r="M5287" s="6">
        <f t="shared" si="223"/>
        <v>0.52590000000000003</v>
      </c>
      <c r="N5287" s="7">
        <f t="shared" si="222"/>
        <v>50.649673452778835</v>
      </c>
    </row>
    <row r="5288" spans="12:14" x14ac:dyDescent="0.25">
      <c r="L5288" s="22">
        <v>5260</v>
      </c>
      <c r="M5288" s="6">
        <f t="shared" si="223"/>
        <v>0.52600000000000002</v>
      </c>
      <c r="N5288" s="7">
        <f t="shared" si="222"/>
        <v>50.652185397095437</v>
      </c>
    </row>
    <row r="5289" spans="12:14" x14ac:dyDescent="0.25">
      <c r="L5289" s="22">
        <v>5261</v>
      </c>
      <c r="M5289" s="6">
        <f t="shared" si="223"/>
        <v>0.52610000000000001</v>
      </c>
      <c r="N5289" s="7">
        <f t="shared" si="222"/>
        <v>50.654697382564727</v>
      </c>
    </row>
    <row r="5290" spans="12:14" x14ac:dyDescent="0.25">
      <c r="L5290" s="22">
        <v>5262</v>
      </c>
      <c r="M5290" s="6">
        <f t="shared" si="223"/>
        <v>0.5262</v>
      </c>
      <c r="N5290" s="7">
        <f t="shared" si="222"/>
        <v>50.657209409346571</v>
      </c>
    </row>
    <row r="5291" spans="12:14" x14ac:dyDescent="0.25">
      <c r="L5291" s="22">
        <v>5263</v>
      </c>
      <c r="M5291" s="6">
        <f t="shared" si="223"/>
        <v>0.52629999999999999</v>
      </c>
      <c r="N5291" s="7">
        <f t="shared" si="222"/>
        <v>50.659721477600847</v>
      </c>
    </row>
    <row r="5292" spans="12:14" x14ac:dyDescent="0.25">
      <c r="L5292" s="22">
        <v>5264</v>
      </c>
      <c r="M5292" s="6">
        <f t="shared" si="223"/>
        <v>0.52639999999999998</v>
      </c>
      <c r="N5292" s="7">
        <f t="shared" si="222"/>
        <v>50.662233587487449</v>
      </c>
    </row>
    <row r="5293" spans="12:14" x14ac:dyDescent="0.25">
      <c r="L5293" s="22">
        <v>5265</v>
      </c>
      <c r="M5293" s="6">
        <f t="shared" si="223"/>
        <v>0.52649999999999997</v>
      </c>
      <c r="N5293" s="7">
        <f t="shared" si="222"/>
        <v>50.664745739166293</v>
      </c>
    </row>
    <row r="5294" spans="12:14" x14ac:dyDescent="0.25">
      <c r="L5294" s="22">
        <v>5266</v>
      </c>
      <c r="M5294" s="6">
        <f t="shared" si="223"/>
        <v>0.52659999999999996</v>
      </c>
      <c r="N5294" s="7">
        <f t="shared" si="222"/>
        <v>50.66725793279732</v>
      </c>
    </row>
    <row r="5295" spans="12:14" x14ac:dyDescent="0.25">
      <c r="L5295" s="22">
        <v>5267</v>
      </c>
      <c r="M5295" s="6">
        <f t="shared" si="223"/>
        <v>0.52669999999999995</v>
      </c>
      <c r="N5295" s="7">
        <f t="shared" si="222"/>
        <v>50.669770168540481</v>
      </c>
    </row>
    <row r="5296" spans="12:14" x14ac:dyDescent="0.25">
      <c r="L5296" s="22">
        <v>5268</v>
      </c>
      <c r="M5296" s="6">
        <f t="shared" si="223"/>
        <v>0.52680000000000005</v>
      </c>
      <c r="N5296" s="7">
        <f t="shared" si="222"/>
        <v>50.672282446555748</v>
      </c>
    </row>
    <row r="5297" spans="12:14" x14ac:dyDescent="0.25">
      <c r="L5297" s="22">
        <v>5269</v>
      </c>
      <c r="M5297" s="6">
        <f t="shared" si="223"/>
        <v>0.52690000000000003</v>
      </c>
      <c r="N5297" s="7">
        <f t="shared" si="222"/>
        <v>50.674794767003114</v>
      </c>
    </row>
    <row r="5298" spans="12:14" x14ac:dyDescent="0.25">
      <c r="L5298" s="22">
        <v>5270</v>
      </c>
      <c r="M5298" s="6">
        <f t="shared" si="223"/>
        <v>0.52700000000000002</v>
      </c>
      <c r="N5298" s="7">
        <f t="shared" si="222"/>
        <v>50.677307130042593</v>
      </c>
    </row>
    <row r="5299" spans="12:14" x14ac:dyDescent="0.25">
      <c r="L5299" s="22">
        <v>5271</v>
      </c>
      <c r="M5299" s="6">
        <f t="shared" si="223"/>
        <v>0.52710000000000001</v>
      </c>
      <c r="N5299" s="7">
        <f t="shared" si="222"/>
        <v>50.679819535834206</v>
      </c>
    </row>
    <row r="5300" spans="12:14" x14ac:dyDescent="0.25">
      <c r="L5300" s="22">
        <v>5272</v>
      </c>
      <c r="M5300" s="6">
        <f t="shared" si="223"/>
        <v>0.5272</v>
      </c>
      <c r="N5300" s="7">
        <f t="shared" si="222"/>
        <v>50.682331984538003</v>
      </c>
    </row>
    <row r="5301" spans="12:14" x14ac:dyDescent="0.25">
      <c r="L5301" s="22">
        <v>5273</v>
      </c>
      <c r="M5301" s="6">
        <f t="shared" si="223"/>
        <v>0.52729999999999999</v>
      </c>
      <c r="N5301" s="7">
        <f t="shared" si="222"/>
        <v>50.684844476314055</v>
      </c>
    </row>
    <row r="5302" spans="12:14" x14ac:dyDescent="0.25">
      <c r="L5302" s="22">
        <v>5274</v>
      </c>
      <c r="M5302" s="6">
        <f t="shared" si="223"/>
        <v>0.52739999999999998</v>
      </c>
      <c r="N5302" s="7">
        <f t="shared" si="222"/>
        <v>50.687357011322447</v>
      </c>
    </row>
    <row r="5303" spans="12:14" x14ac:dyDescent="0.25">
      <c r="L5303" s="22">
        <v>5275</v>
      </c>
      <c r="M5303" s="6">
        <f t="shared" si="223"/>
        <v>0.52749999999999997</v>
      </c>
      <c r="N5303" s="7">
        <f t="shared" si="222"/>
        <v>50.68986958972328</v>
      </c>
    </row>
    <row r="5304" spans="12:14" x14ac:dyDescent="0.25">
      <c r="L5304" s="22">
        <v>5276</v>
      </c>
      <c r="M5304" s="6">
        <f t="shared" si="223"/>
        <v>0.52759999999999996</v>
      </c>
      <c r="N5304" s="7">
        <f t="shared" si="222"/>
        <v>50.692382211676687</v>
      </c>
    </row>
    <row r="5305" spans="12:14" x14ac:dyDescent="0.25">
      <c r="L5305" s="22">
        <v>5277</v>
      </c>
      <c r="M5305" s="6">
        <f t="shared" si="223"/>
        <v>0.52769999999999995</v>
      </c>
      <c r="N5305" s="7">
        <f t="shared" si="222"/>
        <v>50.694894877342804</v>
      </c>
    </row>
    <row r="5306" spans="12:14" x14ac:dyDescent="0.25">
      <c r="L5306" s="22">
        <v>5278</v>
      </c>
      <c r="M5306" s="6">
        <f t="shared" si="223"/>
        <v>0.52780000000000005</v>
      </c>
      <c r="N5306" s="7">
        <f t="shared" si="222"/>
        <v>50.697407586881795</v>
      </c>
    </row>
    <row r="5307" spans="12:14" x14ac:dyDescent="0.25">
      <c r="L5307" s="22">
        <v>5279</v>
      </c>
      <c r="M5307" s="6">
        <f t="shared" si="223"/>
        <v>0.52790000000000004</v>
      </c>
      <c r="N5307" s="7">
        <f t="shared" si="222"/>
        <v>50.699920340453851</v>
      </c>
    </row>
    <row r="5308" spans="12:14" x14ac:dyDescent="0.25">
      <c r="L5308" s="22">
        <v>5280</v>
      </c>
      <c r="M5308" s="6">
        <f t="shared" si="223"/>
        <v>0.52800000000000002</v>
      </c>
      <c r="N5308" s="7">
        <f t="shared" si="222"/>
        <v>50.70243313821917</v>
      </c>
    </row>
    <row r="5309" spans="12:14" x14ac:dyDescent="0.25">
      <c r="L5309" s="22">
        <v>5281</v>
      </c>
      <c r="M5309" s="6">
        <f t="shared" si="223"/>
        <v>0.52810000000000001</v>
      </c>
      <c r="N5309" s="7">
        <f t="shared" si="222"/>
        <v>50.704945980337968</v>
      </c>
    </row>
    <row r="5310" spans="12:14" x14ac:dyDescent="0.25">
      <c r="L5310" s="22">
        <v>5282</v>
      </c>
      <c r="M5310" s="6">
        <f t="shared" si="223"/>
        <v>0.5282</v>
      </c>
      <c r="N5310" s="7">
        <f t="shared" si="222"/>
        <v>50.707458866970491</v>
      </c>
    </row>
    <row r="5311" spans="12:14" x14ac:dyDescent="0.25">
      <c r="L5311" s="22">
        <v>5283</v>
      </c>
      <c r="M5311" s="6">
        <f t="shared" si="223"/>
        <v>0.52829999999999999</v>
      </c>
      <c r="N5311" s="7">
        <f t="shared" si="222"/>
        <v>50.709971798277003</v>
      </c>
    </row>
    <row r="5312" spans="12:14" x14ac:dyDescent="0.25">
      <c r="L5312" s="22">
        <v>5284</v>
      </c>
      <c r="M5312" s="6">
        <f t="shared" si="223"/>
        <v>0.52839999999999998</v>
      </c>
      <c r="N5312" s="7">
        <f t="shared" si="222"/>
        <v>50.712484774417781</v>
      </c>
    </row>
    <row r="5313" spans="12:14" x14ac:dyDescent="0.25">
      <c r="L5313" s="22">
        <v>5285</v>
      </c>
      <c r="M5313" s="6">
        <f t="shared" si="223"/>
        <v>0.52849999999999997</v>
      </c>
      <c r="N5313" s="7">
        <f t="shared" si="222"/>
        <v>50.714997795553131</v>
      </c>
    </row>
    <row r="5314" spans="12:14" x14ac:dyDescent="0.25">
      <c r="L5314" s="22">
        <v>5286</v>
      </c>
      <c r="M5314" s="6">
        <f t="shared" si="223"/>
        <v>0.52859999999999996</v>
      </c>
      <c r="N5314" s="7">
        <f t="shared" si="222"/>
        <v>50.717510861843373</v>
      </c>
    </row>
    <row r="5315" spans="12:14" x14ac:dyDescent="0.25">
      <c r="L5315" s="22">
        <v>5287</v>
      </c>
      <c r="M5315" s="6">
        <f t="shared" si="223"/>
        <v>0.52869999999999995</v>
      </c>
      <c r="N5315" s="7">
        <f t="shared" si="222"/>
        <v>50.720023973448846</v>
      </c>
    </row>
    <row r="5316" spans="12:14" x14ac:dyDescent="0.25">
      <c r="L5316" s="22">
        <v>5288</v>
      </c>
      <c r="M5316" s="6">
        <f t="shared" si="223"/>
        <v>0.52880000000000005</v>
      </c>
      <c r="N5316" s="7">
        <f t="shared" si="222"/>
        <v>50.722537130529915</v>
      </c>
    </row>
    <row r="5317" spans="12:14" x14ac:dyDescent="0.25">
      <c r="L5317" s="22">
        <v>5289</v>
      </c>
      <c r="M5317" s="6">
        <f t="shared" si="223"/>
        <v>0.52890000000000004</v>
      </c>
      <c r="N5317" s="7">
        <f t="shared" si="222"/>
        <v>50.725050333246955</v>
      </c>
    </row>
    <row r="5318" spans="12:14" x14ac:dyDescent="0.25">
      <c r="L5318" s="22">
        <v>5290</v>
      </c>
      <c r="M5318" s="6">
        <f t="shared" si="223"/>
        <v>0.52900000000000003</v>
      </c>
      <c r="N5318" s="7">
        <f t="shared" si="222"/>
        <v>50.727563581760371</v>
      </c>
    </row>
    <row r="5319" spans="12:14" x14ac:dyDescent="0.25">
      <c r="L5319" s="22">
        <v>5291</v>
      </c>
      <c r="M5319" s="6">
        <f t="shared" si="223"/>
        <v>0.52910000000000001</v>
      </c>
      <c r="N5319" s="7">
        <f t="shared" si="222"/>
        <v>50.730076876230591</v>
      </c>
    </row>
    <row r="5320" spans="12:14" x14ac:dyDescent="0.25">
      <c r="L5320" s="22">
        <v>5292</v>
      </c>
      <c r="M5320" s="6">
        <f t="shared" si="223"/>
        <v>0.5292</v>
      </c>
      <c r="N5320" s="7">
        <f t="shared" si="222"/>
        <v>50.732590216818046</v>
      </c>
    </row>
    <row r="5321" spans="12:14" x14ac:dyDescent="0.25">
      <c r="L5321" s="22">
        <v>5293</v>
      </c>
      <c r="M5321" s="6">
        <f t="shared" si="223"/>
        <v>0.52929999999999999</v>
      </c>
      <c r="N5321" s="7">
        <f t="shared" si="222"/>
        <v>50.735103603683207</v>
      </c>
    </row>
    <row r="5322" spans="12:14" x14ac:dyDescent="0.25">
      <c r="L5322" s="22">
        <v>5294</v>
      </c>
      <c r="M5322" s="6">
        <f t="shared" si="223"/>
        <v>0.52939999999999998</v>
      </c>
      <c r="N5322" s="7">
        <f t="shared" si="222"/>
        <v>50.737617036986563</v>
      </c>
    </row>
    <row r="5323" spans="12:14" x14ac:dyDescent="0.25">
      <c r="L5323" s="22">
        <v>5295</v>
      </c>
      <c r="M5323" s="6">
        <f t="shared" si="223"/>
        <v>0.52949999999999997</v>
      </c>
      <c r="N5323" s="7">
        <f t="shared" si="222"/>
        <v>50.740130516888598</v>
      </c>
    </row>
    <row r="5324" spans="12:14" x14ac:dyDescent="0.25">
      <c r="L5324" s="22">
        <v>5296</v>
      </c>
      <c r="M5324" s="6">
        <f t="shared" si="223"/>
        <v>0.52959999999999996</v>
      </c>
      <c r="N5324" s="7">
        <f t="shared" si="222"/>
        <v>50.742644043549859</v>
      </c>
    </row>
    <row r="5325" spans="12:14" x14ac:dyDescent="0.25">
      <c r="L5325" s="22">
        <v>5297</v>
      </c>
      <c r="M5325" s="6">
        <f t="shared" si="223"/>
        <v>0.52969999999999995</v>
      </c>
      <c r="N5325" s="7">
        <f t="shared" si="222"/>
        <v>50.745157617130886</v>
      </c>
    </row>
    <row r="5326" spans="12:14" x14ac:dyDescent="0.25">
      <c r="L5326" s="22">
        <v>5298</v>
      </c>
      <c r="M5326" s="6">
        <f t="shared" si="223"/>
        <v>0.52980000000000005</v>
      </c>
      <c r="N5326" s="7">
        <f t="shared" si="222"/>
        <v>50.74767123779224</v>
      </c>
    </row>
    <row r="5327" spans="12:14" x14ac:dyDescent="0.25">
      <c r="L5327" s="22">
        <v>5299</v>
      </c>
      <c r="M5327" s="6">
        <f t="shared" si="223"/>
        <v>0.52990000000000004</v>
      </c>
      <c r="N5327" s="7">
        <f t="shared" si="222"/>
        <v>50.750184905694503</v>
      </c>
    </row>
    <row r="5328" spans="12:14" x14ac:dyDescent="0.25">
      <c r="L5328" s="22">
        <v>5300</v>
      </c>
      <c r="M5328" s="6">
        <f t="shared" si="223"/>
        <v>0.53</v>
      </c>
      <c r="N5328" s="7">
        <f t="shared" si="222"/>
        <v>50.752698620998302</v>
      </c>
    </row>
    <row r="5329" spans="12:14" x14ac:dyDescent="0.25">
      <c r="L5329" s="22">
        <v>5301</v>
      </c>
      <c r="M5329" s="6">
        <f t="shared" si="223"/>
        <v>0.53010000000000002</v>
      </c>
      <c r="N5329" s="7">
        <f t="shared" si="222"/>
        <v>50.755212383864247</v>
      </c>
    </row>
    <row r="5330" spans="12:14" x14ac:dyDescent="0.25">
      <c r="L5330" s="22">
        <v>5302</v>
      </c>
      <c r="M5330" s="6">
        <f t="shared" si="223"/>
        <v>0.5302</v>
      </c>
      <c r="N5330" s="7">
        <f t="shared" si="222"/>
        <v>50.757726194452999</v>
      </c>
    </row>
    <row r="5331" spans="12:14" x14ac:dyDescent="0.25">
      <c r="L5331" s="22">
        <v>5303</v>
      </c>
      <c r="M5331" s="6">
        <f t="shared" si="223"/>
        <v>0.53029999999999999</v>
      </c>
      <c r="N5331" s="7">
        <f t="shared" si="222"/>
        <v>50.760240052925234</v>
      </c>
    </row>
    <row r="5332" spans="12:14" x14ac:dyDescent="0.25">
      <c r="L5332" s="22">
        <v>5304</v>
      </c>
      <c r="M5332" s="6">
        <f t="shared" si="223"/>
        <v>0.53039999999999998</v>
      </c>
      <c r="N5332" s="7">
        <f t="shared" si="222"/>
        <v>50.762753959441632</v>
      </c>
    </row>
    <row r="5333" spans="12:14" x14ac:dyDescent="0.25">
      <c r="L5333" s="22">
        <v>5305</v>
      </c>
      <c r="M5333" s="6">
        <f t="shared" si="223"/>
        <v>0.53049999999999997</v>
      </c>
      <c r="N5333" s="7">
        <f t="shared" si="222"/>
        <v>50.765267914162919</v>
      </c>
    </row>
    <row r="5334" spans="12:14" x14ac:dyDescent="0.25">
      <c r="L5334" s="22">
        <v>5306</v>
      </c>
      <c r="M5334" s="6">
        <f t="shared" si="223"/>
        <v>0.53059999999999996</v>
      </c>
      <c r="N5334" s="7">
        <f t="shared" si="222"/>
        <v>50.767781917249827</v>
      </c>
    </row>
    <row r="5335" spans="12:14" x14ac:dyDescent="0.25">
      <c r="L5335" s="22">
        <v>5307</v>
      </c>
      <c r="M5335" s="6">
        <f t="shared" si="223"/>
        <v>0.53069999999999995</v>
      </c>
      <c r="N5335" s="7">
        <f t="shared" si="222"/>
        <v>50.770295968863117</v>
      </c>
    </row>
    <row r="5336" spans="12:14" x14ac:dyDescent="0.25">
      <c r="L5336" s="22">
        <v>5308</v>
      </c>
      <c r="M5336" s="6">
        <f t="shared" si="223"/>
        <v>0.53080000000000005</v>
      </c>
      <c r="N5336" s="7">
        <f t="shared" si="222"/>
        <v>50.772810069163569</v>
      </c>
    </row>
    <row r="5337" spans="12:14" x14ac:dyDescent="0.25">
      <c r="L5337" s="22">
        <v>5309</v>
      </c>
      <c r="M5337" s="6">
        <f t="shared" si="223"/>
        <v>0.53090000000000004</v>
      </c>
      <c r="N5337" s="7">
        <f t="shared" si="222"/>
        <v>50.775324218311965</v>
      </c>
    </row>
    <row r="5338" spans="12:14" x14ac:dyDescent="0.25">
      <c r="L5338" s="22">
        <v>5310</v>
      </c>
      <c r="M5338" s="6">
        <f t="shared" si="223"/>
        <v>0.53100000000000003</v>
      </c>
      <c r="N5338" s="7">
        <f t="shared" si="222"/>
        <v>50.777838416469152</v>
      </c>
    </row>
    <row r="5339" spans="12:14" x14ac:dyDescent="0.25">
      <c r="L5339" s="22">
        <v>5311</v>
      </c>
      <c r="M5339" s="6">
        <f t="shared" si="223"/>
        <v>0.53110000000000002</v>
      </c>
      <c r="N5339" s="7">
        <f t="shared" si="222"/>
        <v>50.780352663795959</v>
      </c>
    </row>
    <row r="5340" spans="12:14" x14ac:dyDescent="0.25">
      <c r="L5340" s="22">
        <v>5312</v>
      </c>
      <c r="M5340" s="6">
        <f t="shared" si="223"/>
        <v>0.53120000000000001</v>
      </c>
      <c r="N5340" s="7">
        <f t="shared" si="222"/>
        <v>50.782866960453262</v>
      </c>
    </row>
    <row r="5341" spans="12:14" x14ac:dyDescent="0.25">
      <c r="L5341" s="22">
        <v>5313</v>
      </c>
      <c r="M5341" s="6">
        <f t="shared" si="223"/>
        <v>0.53129999999999999</v>
      </c>
      <c r="N5341" s="7">
        <f t="shared" ref="N5341:N5404" si="224">_xlfn.NORM.INV(M5341,$B$4,$E$4)</f>
        <v>50.785381306601941</v>
      </c>
    </row>
    <row r="5342" spans="12:14" x14ac:dyDescent="0.25">
      <c r="L5342" s="22">
        <v>5314</v>
      </c>
      <c r="M5342" s="6">
        <f t="shared" ref="M5342:M5405" si="225">$L5342/(9999+1)</f>
        <v>0.53139999999999998</v>
      </c>
      <c r="N5342" s="7">
        <f t="shared" si="224"/>
        <v>50.787895702402906</v>
      </c>
    </row>
    <row r="5343" spans="12:14" x14ac:dyDescent="0.25">
      <c r="L5343" s="22">
        <v>5315</v>
      </c>
      <c r="M5343" s="6">
        <f t="shared" si="225"/>
        <v>0.53149999999999997</v>
      </c>
      <c r="N5343" s="7">
        <f t="shared" si="224"/>
        <v>50.790410148017095</v>
      </c>
    </row>
    <row r="5344" spans="12:14" x14ac:dyDescent="0.25">
      <c r="L5344" s="22">
        <v>5316</v>
      </c>
      <c r="M5344" s="6">
        <f t="shared" si="225"/>
        <v>0.53159999999999996</v>
      </c>
      <c r="N5344" s="7">
        <f t="shared" si="224"/>
        <v>50.792924643605467</v>
      </c>
    </row>
    <row r="5345" spans="12:14" x14ac:dyDescent="0.25">
      <c r="L5345" s="22">
        <v>5317</v>
      </c>
      <c r="M5345" s="6">
        <f t="shared" si="225"/>
        <v>0.53169999999999995</v>
      </c>
      <c r="N5345" s="7">
        <f t="shared" si="224"/>
        <v>50.795439189328981</v>
      </c>
    </row>
    <row r="5346" spans="12:14" x14ac:dyDescent="0.25">
      <c r="L5346" s="22">
        <v>5318</v>
      </c>
      <c r="M5346" s="6">
        <f t="shared" si="225"/>
        <v>0.53180000000000005</v>
      </c>
      <c r="N5346" s="7">
        <f t="shared" si="224"/>
        <v>50.797953785348653</v>
      </c>
    </row>
    <row r="5347" spans="12:14" x14ac:dyDescent="0.25">
      <c r="L5347" s="22">
        <v>5319</v>
      </c>
      <c r="M5347" s="6">
        <f t="shared" si="225"/>
        <v>0.53190000000000004</v>
      </c>
      <c r="N5347" s="7">
        <f t="shared" si="224"/>
        <v>50.800468431825493</v>
      </c>
    </row>
    <row r="5348" spans="12:14" x14ac:dyDescent="0.25">
      <c r="L5348" s="22">
        <v>5320</v>
      </c>
      <c r="M5348" s="6">
        <f t="shared" si="225"/>
        <v>0.53200000000000003</v>
      </c>
      <c r="N5348" s="7">
        <f t="shared" si="224"/>
        <v>50.802983128920552</v>
      </c>
    </row>
    <row r="5349" spans="12:14" x14ac:dyDescent="0.25">
      <c r="L5349" s="22">
        <v>5321</v>
      </c>
      <c r="M5349" s="6">
        <f t="shared" si="225"/>
        <v>0.53210000000000002</v>
      </c>
      <c r="N5349" s="7">
        <f t="shared" si="224"/>
        <v>50.805497876794888</v>
      </c>
    </row>
    <row r="5350" spans="12:14" x14ac:dyDescent="0.25">
      <c r="L5350" s="22">
        <v>5322</v>
      </c>
      <c r="M5350" s="6">
        <f t="shared" si="225"/>
        <v>0.53220000000000001</v>
      </c>
      <c r="N5350" s="7">
        <f t="shared" si="224"/>
        <v>50.808012675609596</v>
      </c>
    </row>
    <row r="5351" spans="12:14" x14ac:dyDescent="0.25">
      <c r="L5351" s="22">
        <v>5323</v>
      </c>
      <c r="M5351" s="6">
        <f t="shared" si="225"/>
        <v>0.5323</v>
      </c>
      <c r="N5351" s="7">
        <f t="shared" si="224"/>
        <v>50.810527525525792</v>
      </c>
    </row>
    <row r="5352" spans="12:14" x14ac:dyDescent="0.25">
      <c r="L5352" s="22">
        <v>5324</v>
      </c>
      <c r="M5352" s="6">
        <f t="shared" si="225"/>
        <v>0.53239999999999998</v>
      </c>
      <c r="N5352" s="7">
        <f t="shared" si="224"/>
        <v>50.813042426704598</v>
      </c>
    </row>
    <row r="5353" spans="12:14" x14ac:dyDescent="0.25">
      <c r="L5353" s="22">
        <v>5325</v>
      </c>
      <c r="M5353" s="6">
        <f t="shared" si="225"/>
        <v>0.53249999999999997</v>
      </c>
      <c r="N5353" s="7">
        <f t="shared" si="224"/>
        <v>50.815557379307187</v>
      </c>
    </row>
    <row r="5354" spans="12:14" x14ac:dyDescent="0.25">
      <c r="L5354" s="22">
        <v>5326</v>
      </c>
      <c r="M5354" s="6">
        <f t="shared" si="225"/>
        <v>0.53259999999999996</v>
      </c>
      <c r="N5354" s="7">
        <f t="shared" si="224"/>
        <v>50.818072383494723</v>
      </c>
    </row>
    <row r="5355" spans="12:14" x14ac:dyDescent="0.25">
      <c r="L5355" s="22">
        <v>5327</v>
      </c>
      <c r="M5355" s="6">
        <f t="shared" si="225"/>
        <v>0.53269999999999995</v>
      </c>
      <c r="N5355" s="7">
        <f t="shared" si="224"/>
        <v>50.820587439428415</v>
      </c>
    </row>
    <row r="5356" spans="12:14" x14ac:dyDescent="0.25">
      <c r="L5356" s="22">
        <v>5328</v>
      </c>
      <c r="M5356" s="6">
        <f t="shared" si="225"/>
        <v>0.53280000000000005</v>
      </c>
      <c r="N5356" s="7">
        <f t="shared" si="224"/>
        <v>50.823102547269492</v>
      </c>
    </row>
    <row r="5357" spans="12:14" x14ac:dyDescent="0.25">
      <c r="L5357" s="22">
        <v>5329</v>
      </c>
      <c r="M5357" s="6">
        <f t="shared" si="225"/>
        <v>0.53290000000000004</v>
      </c>
      <c r="N5357" s="7">
        <f t="shared" si="224"/>
        <v>50.825617707179198</v>
      </c>
    </row>
    <row r="5358" spans="12:14" x14ac:dyDescent="0.25">
      <c r="L5358" s="22">
        <v>5330</v>
      </c>
      <c r="M5358" s="6">
        <f t="shared" si="225"/>
        <v>0.53300000000000003</v>
      </c>
      <c r="N5358" s="7">
        <f t="shared" si="224"/>
        <v>50.828132919318811</v>
      </c>
    </row>
    <row r="5359" spans="12:14" x14ac:dyDescent="0.25">
      <c r="L5359" s="22">
        <v>5331</v>
      </c>
      <c r="M5359" s="6">
        <f t="shared" si="225"/>
        <v>0.53310000000000002</v>
      </c>
      <c r="N5359" s="7">
        <f t="shared" si="224"/>
        <v>50.830648183849625</v>
      </c>
    </row>
    <row r="5360" spans="12:14" x14ac:dyDescent="0.25">
      <c r="L5360" s="22">
        <v>5332</v>
      </c>
      <c r="M5360" s="6">
        <f t="shared" si="225"/>
        <v>0.53320000000000001</v>
      </c>
      <c r="N5360" s="7">
        <f t="shared" si="224"/>
        <v>50.833163500932955</v>
      </c>
    </row>
    <row r="5361" spans="12:14" x14ac:dyDescent="0.25">
      <c r="L5361" s="22">
        <v>5333</v>
      </c>
      <c r="M5361" s="6">
        <f t="shared" si="225"/>
        <v>0.5333</v>
      </c>
      <c r="N5361" s="7">
        <f t="shared" si="224"/>
        <v>50.835678870730149</v>
      </c>
    </row>
    <row r="5362" spans="12:14" x14ac:dyDescent="0.25">
      <c r="L5362" s="22">
        <v>5334</v>
      </c>
      <c r="M5362" s="6">
        <f t="shared" si="225"/>
        <v>0.53339999999999999</v>
      </c>
      <c r="N5362" s="7">
        <f t="shared" si="224"/>
        <v>50.838194293402566</v>
      </c>
    </row>
    <row r="5363" spans="12:14" x14ac:dyDescent="0.25">
      <c r="L5363" s="22">
        <v>5335</v>
      </c>
      <c r="M5363" s="6">
        <f t="shared" si="225"/>
        <v>0.53349999999999997</v>
      </c>
      <c r="N5363" s="7">
        <f t="shared" si="224"/>
        <v>50.840709769111598</v>
      </c>
    </row>
    <row r="5364" spans="12:14" x14ac:dyDescent="0.25">
      <c r="L5364" s="22">
        <v>5336</v>
      </c>
      <c r="M5364" s="6">
        <f t="shared" si="225"/>
        <v>0.53359999999999996</v>
      </c>
      <c r="N5364" s="7">
        <f t="shared" si="224"/>
        <v>50.843225298018659</v>
      </c>
    </row>
    <row r="5365" spans="12:14" x14ac:dyDescent="0.25">
      <c r="L5365" s="22">
        <v>5337</v>
      </c>
      <c r="M5365" s="6">
        <f t="shared" si="225"/>
        <v>0.53369999999999995</v>
      </c>
      <c r="N5365" s="7">
        <f t="shared" si="224"/>
        <v>50.845740880285184</v>
      </c>
    </row>
    <row r="5366" spans="12:14" x14ac:dyDescent="0.25">
      <c r="L5366" s="22">
        <v>5338</v>
      </c>
      <c r="M5366" s="6">
        <f t="shared" si="225"/>
        <v>0.53380000000000005</v>
      </c>
      <c r="N5366" s="7">
        <f t="shared" si="224"/>
        <v>50.848256516072645</v>
      </c>
    </row>
    <row r="5367" spans="12:14" x14ac:dyDescent="0.25">
      <c r="L5367" s="22">
        <v>5339</v>
      </c>
      <c r="M5367" s="6">
        <f t="shared" si="225"/>
        <v>0.53390000000000004</v>
      </c>
      <c r="N5367" s="7">
        <f t="shared" si="224"/>
        <v>50.850772205542512</v>
      </c>
    </row>
    <row r="5368" spans="12:14" x14ac:dyDescent="0.25">
      <c r="L5368" s="22">
        <v>5340</v>
      </c>
      <c r="M5368" s="6">
        <f t="shared" si="225"/>
        <v>0.53400000000000003</v>
      </c>
      <c r="N5368" s="7">
        <f t="shared" si="224"/>
        <v>50.853287948856291</v>
      </c>
    </row>
    <row r="5369" spans="12:14" x14ac:dyDescent="0.25">
      <c r="L5369" s="22">
        <v>5341</v>
      </c>
      <c r="M5369" s="6">
        <f t="shared" si="225"/>
        <v>0.53410000000000002</v>
      </c>
      <c r="N5369" s="7">
        <f t="shared" si="224"/>
        <v>50.855803746175525</v>
      </c>
    </row>
    <row r="5370" spans="12:14" x14ac:dyDescent="0.25">
      <c r="L5370" s="22">
        <v>5342</v>
      </c>
      <c r="M5370" s="6">
        <f t="shared" si="225"/>
        <v>0.53420000000000001</v>
      </c>
      <c r="N5370" s="7">
        <f t="shared" si="224"/>
        <v>50.858319597661769</v>
      </c>
    </row>
    <row r="5371" spans="12:14" x14ac:dyDescent="0.25">
      <c r="L5371" s="22">
        <v>5343</v>
      </c>
      <c r="M5371" s="6">
        <f t="shared" si="225"/>
        <v>0.5343</v>
      </c>
      <c r="N5371" s="7">
        <f t="shared" si="224"/>
        <v>50.860835503476594</v>
      </c>
    </row>
    <row r="5372" spans="12:14" x14ac:dyDescent="0.25">
      <c r="L5372" s="22">
        <v>5344</v>
      </c>
      <c r="M5372" s="6">
        <f t="shared" si="225"/>
        <v>0.53439999999999999</v>
      </c>
      <c r="N5372" s="7">
        <f t="shared" si="224"/>
        <v>50.863351463781619</v>
      </c>
    </row>
    <row r="5373" spans="12:14" x14ac:dyDescent="0.25">
      <c r="L5373" s="22">
        <v>5345</v>
      </c>
      <c r="M5373" s="6">
        <f t="shared" si="225"/>
        <v>0.53449999999999998</v>
      </c>
      <c r="N5373" s="7">
        <f t="shared" si="224"/>
        <v>50.865867478738458</v>
      </c>
    </row>
    <row r="5374" spans="12:14" x14ac:dyDescent="0.25">
      <c r="L5374" s="22">
        <v>5346</v>
      </c>
      <c r="M5374" s="6">
        <f t="shared" si="225"/>
        <v>0.53459999999999996</v>
      </c>
      <c r="N5374" s="7">
        <f t="shared" si="224"/>
        <v>50.868383548508774</v>
      </c>
    </row>
    <row r="5375" spans="12:14" x14ac:dyDescent="0.25">
      <c r="L5375" s="22">
        <v>5347</v>
      </c>
      <c r="M5375" s="6">
        <f t="shared" si="225"/>
        <v>0.53469999999999995</v>
      </c>
      <c r="N5375" s="7">
        <f t="shared" si="224"/>
        <v>50.870899673254243</v>
      </c>
    </row>
    <row r="5376" spans="12:14" x14ac:dyDescent="0.25">
      <c r="L5376" s="22">
        <v>5348</v>
      </c>
      <c r="M5376" s="6">
        <f t="shared" si="225"/>
        <v>0.53480000000000005</v>
      </c>
      <c r="N5376" s="7">
        <f t="shared" si="224"/>
        <v>50.873415853136571</v>
      </c>
    </row>
    <row r="5377" spans="12:14" x14ac:dyDescent="0.25">
      <c r="L5377" s="22">
        <v>5349</v>
      </c>
      <c r="M5377" s="6">
        <f t="shared" si="225"/>
        <v>0.53490000000000004</v>
      </c>
      <c r="N5377" s="7">
        <f t="shared" si="224"/>
        <v>50.875932088317477</v>
      </c>
    </row>
    <row r="5378" spans="12:14" x14ac:dyDescent="0.25">
      <c r="L5378" s="22">
        <v>5350</v>
      </c>
      <c r="M5378" s="6">
        <f t="shared" si="225"/>
        <v>0.53500000000000003</v>
      </c>
      <c r="N5378" s="7">
        <f t="shared" si="224"/>
        <v>50.878448378958716</v>
      </c>
    </row>
    <row r="5379" spans="12:14" x14ac:dyDescent="0.25">
      <c r="L5379" s="22">
        <v>5351</v>
      </c>
      <c r="M5379" s="6">
        <f t="shared" si="225"/>
        <v>0.53510000000000002</v>
      </c>
      <c r="N5379" s="7">
        <f t="shared" si="224"/>
        <v>50.880964725222064</v>
      </c>
    </row>
    <row r="5380" spans="12:14" x14ac:dyDescent="0.25">
      <c r="L5380" s="22">
        <v>5352</v>
      </c>
      <c r="M5380" s="6">
        <f t="shared" si="225"/>
        <v>0.53520000000000001</v>
      </c>
      <c r="N5380" s="7">
        <f t="shared" si="224"/>
        <v>50.883481127269327</v>
      </c>
    </row>
    <row r="5381" spans="12:14" x14ac:dyDescent="0.25">
      <c r="L5381" s="22">
        <v>5353</v>
      </c>
      <c r="M5381" s="6">
        <f t="shared" si="225"/>
        <v>0.5353</v>
      </c>
      <c r="N5381" s="7">
        <f t="shared" si="224"/>
        <v>50.885997585262324</v>
      </c>
    </row>
    <row r="5382" spans="12:14" x14ac:dyDescent="0.25">
      <c r="L5382" s="22">
        <v>5354</v>
      </c>
      <c r="M5382" s="6">
        <f t="shared" si="225"/>
        <v>0.53539999999999999</v>
      </c>
      <c r="N5382" s="7">
        <f t="shared" si="224"/>
        <v>50.888514099362908</v>
      </c>
    </row>
    <row r="5383" spans="12:14" x14ac:dyDescent="0.25">
      <c r="L5383" s="22">
        <v>5355</v>
      </c>
      <c r="M5383" s="6">
        <f t="shared" si="225"/>
        <v>0.53549999999999998</v>
      </c>
      <c r="N5383" s="7">
        <f t="shared" si="224"/>
        <v>50.891030669732956</v>
      </c>
    </row>
    <row r="5384" spans="12:14" x14ac:dyDescent="0.25">
      <c r="L5384" s="22">
        <v>5356</v>
      </c>
      <c r="M5384" s="6">
        <f t="shared" si="225"/>
        <v>0.53559999999999997</v>
      </c>
      <c r="N5384" s="7">
        <f t="shared" si="224"/>
        <v>50.893547296534372</v>
      </c>
    </row>
    <row r="5385" spans="12:14" x14ac:dyDescent="0.25">
      <c r="L5385" s="22">
        <v>5357</v>
      </c>
      <c r="M5385" s="6">
        <f t="shared" si="225"/>
        <v>0.53569999999999995</v>
      </c>
      <c r="N5385" s="7">
        <f t="shared" si="224"/>
        <v>50.896063979929075</v>
      </c>
    </row>
    <row r="5386" spans="12:14" x14ac:dyDescent="0.25">
      <c r="L5386" s="22">
        <v>5358</v>
      </c>
      <c r="M5386" s="6">
        <f t="shared" si="225"/>
        <v>0.53580000000000005</v>
      </c>
      <c r="N5386" s="7">
        <f t="shared" si="224"/>
        <v>50.898580720079032</v>
      </c>
    </row>
    <row r="5387" spans="12:14" x14ac:dyDescent="0.25">
      <c r="L5387" s="22">
        <v>5359</v>
      </c>
      <c r="M5387" s="6">
        <f t="shared" si="225"/>
        <v>0.53590000000000004</v>
      </c>
      <c r="N5387" s="7">
        <f t="shared" si="224"/>
        <v>50.901097517146198</v>
      </c>
    </row>
    <row r="5388" spans="12:14" x14ac:dyDescent="0.25">
      <c r="L5388" s="22">
        <v>5360</v>
      </c>
      <c r="M5388" s="6">
        <f t="shared" si="225"/>
        <v>0.53600000000000003</v>
      </c>
      <c r="N5388" s="7">
        <f t="shared" si="224"/>
        <v>50.903614371292591</v>
      </c>
    </row>
    <row r="5389" spans="12:14" x14ac:dyDescent="0.25">
      <c r="L5389" s="22">
        <v>5361</v>
      </c>
      <c r="M5389" s="6">
        <f t="shared" si="225"/>
        <v>0.53610000000000002</v>
      </c>
      <c r="N5389" s="7">
        <f t="shared" si="224"/>
        <v>50.906131282680228</v>
      </c>
    </row>
    <row r="5390" spans="12:14" x14ac:dyDescent="0.25">
      <c r="L5390" s="22">
        <v>5362</v>
      </c>
      <c r="M5390" s="6">
        <f t="shared" si="225"/>
        <v>0.53620000000000001</v>
      </c>
      <c r="N5390" s="7">
        <f t="shared" si="224"/>
        <v>50.90864825147117</v>
      </c>
    </row>
    <row r="5391" spans="12:14" x14ac:dyDescent="0.25">
      <c r="L5391" s="22">
        <v>5363</v>
      </c>
      <c r="M5391" s="6">
        <f t="shared" si="225"/>
        <v>0.5363</v>
      </c>
      <c r="N5391" s="7">
        <f t="shared" si="224"/>
        <v>50.9111652778275</v>
      </c>
    </row>
    <row r="5392" spans="12:14" x14ac:dyDescent="0.25">
      <c r="L5392" s="22">
        <v>5364</v>
      </c>
      <c r="M5392" s="6">
        <f t="shared" si="225"/>
        <v>0.53639999999999999</v>
      </c>
      <c r="N5392" s="7">
        <f t="shared" si="224"/>
        <v>50.913682361911313</v>
      </c>
    </row>
    <row r="5393" spans="12:14" x14ac:dyDescent="0.25">
      <c r="L5393" s="22">
        <v>5365</v>
      </c>
      <c r="M5393" s="6">
        <f t="shared" si="225"/>
        <v>0.53649999999999998</v>
      </c>
      <c r="N5393" s="7">
        <f t="shared" si="224"/>
        <v>50.916199503884748</v>
      </c>
    </row>
    <row r="5394" spans="12:14" x14ac:dyDescent="0.25">
      <c r="L5394" s="22">
        <v>5366</v>
      </c>
      <c r="M5394" s="6">
        <f t="shared" si="225"/>
        <v>0.53659999999999997</v>
      </c>
      <c r="N5394" s="7">
        <f t="shared" si="224"/>
        <v>50.918716703909958</v>
      </c>
    </row>
    <row r="5395" spans="12:14" x14ac:dyDescent="0.25">
      <c r="L5395" s="22">
        <v>5367</v>
      </c>
      <c r="M5395" s="6">
        <f t="shared" si="225"/>
        <v>0.53669999999999995</v>
      </c>
      <c r="N5395" s="7">
        <f t="shared" si="224"/>
        <v>50.921233962149117</v>
      </c>
    </row>
    <row r="5396" spans="12:14" x14ac:dyDescent="0.25">
      <c r="L5396" s="22">
        <v>5368</v>
      </c>
      <c r="M5396" s="6">
        <f t="shared" si="225"/>
        <v>0.53680000000000005</v>
      </c>
      <c r="N5396" s="7">
        <f t="shared" si="224"/>
        <v>50.923751278764449</v>
      </c>
    </row>
    <row r="5397" spans="12:14" x14ac:dyDescent="0.25">
      <c r="L5397" s="22">
        <v>5369</v>
      </c>
      <c r="M5397" s="6">
        <f t="shared" si="225"/>
        <v>0.53690000000000004</v>
      </c>
      <c r="N5397" s="7">
        <f t="shared" si="224"/>
        <v>50.926268653918179</v>
      </c>
    </row>
    <row r="5398" spans="12:14" x14ac:dyDescent="0.25">
      <c r="L5398" s="22">
        <v>5370</v>
      </c>
      <c r="M5398" s="6">
        <f t="shared" si="225"/>
        <v>0.53700000000000003</v>
      </c>
      <c r="N5398" s="7">
        <f t="shared" si="224"/>
        <v>50.928786087772565</v>
      </c>
    </row>
    <row r="5399" spans="12:14" x14ac:dyDescent="0.25">
      <c r="L5399" s="22">
        <v>5371</v>
      </c>
      <c r="M5399" s="6">
        <f t="shared" si="225"/>
        <v>0.53710000000000002</v>
      </c>
      <c r="N5399" s="7">
        <f t="shared" si="224"/>
        <v>50.931303580489903</v>
      </c>
    </row>
    <row r="5400" spans="12:14" x14ac:dyDescent="0.25">
      <c r="L5400" s="22">
        <v>5372</v>
      </c>
      <c r="M5400" s="6">
        <f t="shared" si="225"/>
        <v>0.53720000000000001</v>
      </c>
      <c r="N5400" s="7">
        <f t="shared" si="224"/>
        <v>50.933821132232495</v>
      </c>
    </row>
    <row r="5401" spans="12:14" x14ac:dyDescent="0.25">
      <c r="L5401" s="22">
        <v>5373</v>
      </c>
      <c r="M5401" s="6">
        <f t="shared" si="225"/>
        <v>0.5373</v>
      </c>
      <c r="N5401" s="7">
        <f t="shared" si="224"/>
        <v>50.936338743162686</v>
      </c>
    </row>
    <row r="5402" spans="12:14" x14ac:dyDescent="0.25">
      <c r="L5402" s="22">
        <v>5374</v>
      </c>
      <c r="M5402" s="6">
        <f t="shared" si="225"/>
        <v>0.53739999999999999</v>
      </c>
      <c r="N5402" s="7">
        <f t="shared" si="224"/>
        <v>50.938856413442849</v>
      </c>
    </row>
    <row r="5403" spans="12:14" x14ac:dyDescent="0.25">
      <c r="L5403" s="22">
        <v>5375</v>
      </c>
      <c r="M5403" s="6">
        <f t="shared" si="225"/>
        <v>0.53749999999999998</v>
      </c>
      <c r="N5403" s="7">
        <f t="shared" si="224"/>
        <v>50.941374143235365</v>
      </c>
    </row>
    <row r="5404" spans="12:14" x14ac:dyDescent="0.25">
      <c r="L5404" s="22">
        <v>5376</v>
      </c>
      <c r="M5404" s="6">
        <f t="shared" si="225"/>
        <v>0.53759999999999997</v>
      </c>
      <c r="N5404" s="7">
        <f t="shared" si="224"/>
        <v>50.943891932702655</v>
      </c>
    </row>
    <row r="5405" spans="12:14" x14ac:dyDescent="0.25">
      <c r="L5405" s="22">
        <v>5377</v>
      </c>
      <c r="M5405" s="6">
        <f t="shared" si="225"/>
        <v>0.53769999999999996</v>
      </c>
      <c r="N5405" s="7">
        <f t="shared" ref="N5405:N5468" si="226">_xlfn.NORM.INV(M5405,$B$4,$E$4)</f>
        <v>50.946409782007173</v>
      </c>
    </row>
    <row r="5406" spans="12:14" x14ac:dyDescent="0.25">
      <c r="L5406" s="22">
        <v>5378</v>
      </c>
      <c r="M5406" s="6">
        <f t="shared" ref="M5406:M5469" si="227">$L5406/(9999+1)</f>
        <v>0.53779999999999994</v>
      </c>
      <c r="N5406" s="7">
        <f t="shared" si="226"/>
        <v>50.948927691311383</v>
      </c>
    </row>
    <row r="5407" spans="12:14" x14ac:dyDescent="0.25">
      <c r="L5407" s="22">
        <v>5379</v>
      </c>
      <c r="M5407" s="6">
        <f t="shared" si="227"/>
        <v>0.53790000000000004</v>
      </c>
      <c r="N5407" s="7">
        <f t="shared" si="226"/>
        <v>50.951445660777793</v>
      </c>
    </row>
    <row r="5408" spans="12:14" x14ac:dyDescent="0.25">
      <c r="L5408" s="22">
        <v>5380</v>
      </c>
      <c r="M5408" s="6">
        <f t="shared" si="227"/>
        <v>0.53800000000000003</v>
      </c>
      <c r="N5408" s="7">
        <f t="shared" si="226"/>
        <v>50.953963690568919</v>
      </c>
    </row>
    <row r="5409" spans="12:14" x14ac:dyDescent="0.25">
      <c r="L5409" s="22">
        <v>5381</v>
      </c>
      <c r="M5409" s="6">
        <f t="shared" si="227"/>
        <v>0.53810000000000002</v>
      </c>
      <c r="N5409" s="7">
        <f t="shared" si="226"/>
        <v>50.956481780847319</v>
      </c>
    </row>
    <row r="5410" spans="12:14" x14ac:dyDescent="0.25">
      <c r="L5410" s="22">
        <v>5382</v>
      </c>
      <c r="M5410" s="6">
        <f t="shared" si="227"/>
        <v>0.53820000000000001</v>
      </c>
      <c r="N5410" s="7">
        <f t="shared" si="226"/>
        <v>50.958999931775573</v>
      </c>
    </row>
    <row r="5411" spans="12:14" x14ac:dyDescent="0.25">
      <c r="L5411" s="22">
        <v>5383</v>
      </c>
      <c r="M5411" s="6">
        <f t="shared" si="227"/>
        <v>0.5383</v>
      </c>
      <c r="N5411" s="7">
        <f t="shared" si="226"/>
        <v>50.961518143516294</v>
      </c>
    </row>
    <row r="5412" spans="12:14" x14ac:dyDescent="0.25">
      <c r="L5412" s="22">
        <v>5384</v>
      </c>
      <c r="M5412" s="6">
        <f t="shared" si="227"/>
        <v>0.53839999999999999</v>
      </c>
      <c r="N5412" s="7">
        <f t="shared" si="226"/>
        <v>50.964036416232105</v>
      </c>
    </row>
    <row r="5413" spans="12:14" x14ac:dyDescent="0.25">
      <c r="L5413" s="22">
        <v>5385</v>
      </c>
      <c r="M5413" s="6">
        <f t="shared" si="227"/>
        <v>0.53849999999999998</v>
      </c>
      <c r="N5413" s="7">
        <f t="shared" si="226"/>
        <v>50.966554750085677</v>
      </c>
    </row>
    <row r="5414" spans="12:14" x14ac:dyDescent="0.25">
      <c r="L5414" s="22">
        <v>5386</v>
      </c>
      <c r="M5414" s="6">
        <f t="shared" si="227"/>
        <v>0.53859999999999997</v>
      </c>
      <c r="N5414" s="7">
        <f t="shared" si="226"/>
        <v>50.969073145239697</v>
      </c>
    </row>
    <row r="5415" spans="12:14" x14ac:dyDescent="0.25">
      <c r="L5415" s="22">
        <v>5387</v>
      </c>
      <c r="M5415" s="6">
        <f t="shared" si="227"/>
        <v>0.53869999999999996</v>
      </c>
      <c r="N5415" s="7">
        <f t="shared" si="226"/>
        <v>50.971591601856879</v>
      </c>
    </row>
    <row r="5416" spans="12:14" x14ac:dyDescent="0.25">
      <c r="L5416" s="22">
        <v>5388</v>
      </c>
      <c r="M5416" s="6">
        <f t="shared" si="227"/>
        <v>0.53879999999999995</v>
      </c>
      <c r="N5416" s="7">
        <f t="shared" si="226"/>
        <v>50.974110120099972</v>
      </c>
    </row>
    <row r="5417" spans="12:14" x14ac:dyDescent="0.25">
      <c r="L5417" s="22">
        <v>5389</v>
      </c>
      <c r="M5417" s="6">
        <f t="shared" si="227"/>
        <v>0.53890000000000005</v>
      </c>
      <c r="N5417" s="7">
        <f t="shared" si="226"/>
        <v>50.976628700131741</v>
      </c>
    </row>
    <row r="5418" spans="12:14" x14ac:dyDescent="0.25">
      <c r="L5418" s="22">
        <v>5390</v>
      </c>
      <c r="M5418" s="6">
        <f t="shared" si="227"/>
        <v>0.53900000000000003</v>
      </c>
      <c r="N5418" s="7">
        <f t="shared" si="226"/>
        <v>50.979147342114992</v>
      </c>
    </row>
    <row r="5419" spans="12:14" x14ac:dyDescent="0.25">
      <c r="L5419" s="22">
        <v>5391</v>
      </c>
      <c r="M5419" s="6">
        <f t="shared" si="227"/>
        <v>0.53910000000000002</v>
      </c>
      <c r="N5419" s="7">
        <f t="shared" si="226"/>
        <v>50.981666046212553</v>
      </c>
    </row>
    <row r="5420" spans="12:14" x14ac:dyDescent="0.25">
      <c r="L5420" s="22">
        <v>5392</v>
      </c>
      <c r="M5420" s="6">
        <f t="shared" si="227"/>
        <v>0.53920000000000001</v>
      </c>
      <c r="N5420" s="7">
        <f t="shared" si="226"/>
        <v>50.984184812587273</v>
      </c>
    </row>
    <row r="5421" spans="12:14" x14ac:dyDescent="0.25">
      <c r="L5421" s="22">
        <v>5393</v>
      </c>
      <c r="M5421" s="6">
        <f t="shared" si="227"/>
        <v>0.5393</v>
      </c>
      <c r="N5421" s="7">
        <f t="shared" si="226"/>
        <v>50.986703641402038</v>
      </c>
    </row>
    <row r="5422" spans="12:14" x14ac:dyDescent="0.25">
      <c r="L5422" s="22">
        <v>5394</v>
      </c>
      <c r="M5422" s="6">
        <f t="shared" si="227"/>
        <v>0.53939999999999999</v>
      </c>
      <c r="N5422" s="7">
        <f t="shared" si="226"/>
        <v>50.98922253281976</v>
      </c>
    </row>
    <row r="5423" spans="12:14" x14ac:dyDescent="0.25">
      <c r="L5423" s="22">
        <v>5395</v>
      </c>
      <c r="M5423" s="6">
        <f t="shared" si="227"/>
        <v>0.53949999999999998</v>
      </c>
      <c r="N5423" s="7">
        <f t="shared" si="226"/>
        <v>50.991741487003374</v>
      </c>
    </row>
    <row r="5424" spans="12:14" x14ac:dyDescent="0.25">
      <c r="L5424" s="22">
        <v>5396</v>
      </c>
      <c r="M5424" s="6">
        <f t="shared" si="227"/>
        <v>0.53959999999999997</v>
      </c>
      <c r="N5424" s="7">
        <f t="shared" si="226"/>
        <v>50.99426050411585</v>
      </c>
    </row>
    <row r="5425" spans="12:14" x14ac:dyDescent="0.25">
      <c r="L5425" s="22">
        <v>5397</v>
      </c>
      <c r="M5425" s="6">
        <f t="shared" si="227"/>
        <v>0.53969999999999996</v>
      </c>
      <c r="N5425" s="7">
        <f t="shared" si="226"/>
        <v>50.99677958432018</v>
      </c>
    </row>
    <row r="5426" spans="12:14" x14ac:dyDescent="0.25">
      <c r="L5426" s="22">
        <v>5398</v>
      </c>
      <c r="M5426" s="6">
        <f t="shared" si="227"/>
        <v>0.53979999999999995</v>
      </c>
      <c r="N5426" s="7">
        <f t="shared" si="226"/>
        <v>50.999298727779397</v>
      </c>
    </row>
    <row r="5427" spans="12:14" x14ac:dyDescent="0.25">
      <c r="L5427" s="22">
        <v>5399</v>
      </c>
      <c r="M5427" s="6">
        <f t="shared" si="227"/>
        <v>0.53990000000000005</v>
      </c>
      <c r="N5427" s="7">
        <f t="shared" si="226"/>
        <v>51.001817934656543</v>
      </c>
    </row>
    <row r="5428" spans="12:14" x14ac:dyDescent="0.25">
      <c r="L5428" s="22">
        <v>5400</v>
      </c>
      <c r="M5428" s="6">
        <f t="shared" si="227"/>
        <v>0.54</v>
      </c>
      <c r="N5428" s="7">
        <f t="shared" si="226"/>
        <v>51.004337205114702</v>
      </c>
    </row>
    <row r="5429" spans="12:14" x14ac:dyDescent="0.25">
      <c r="L5429" s="22">
        <v>5401</v>
      </c>
      <c r="M5429" s="6">
        <f t="shared" si="227"/>
        <v>0.54010000000000002</v>
      </c>
      <c r="N5429" s="7">
        <f t="shared" si="226"/>
        <v>51.006856539316978</v>
      </c>
    </row>
    <row r="5430" spans="12:14" x14ac:dyDescent="0.25">
      <c r="L5430" s="22">
        <v>5402</v>
      </c>
      <c r="M5430" s="6">
        <f t="shared" si="227"/>
        <v>0.54020000000000001</v>
      </c>
      <c r="N5430" s="7">
        <f t="shared" si="226"/>
        <v>51.009375937426512</v>
      </c>
    </row>
    <row r="5431" spans="12:14" x14ac:dyDescent="0.25">
      <c r="L5431" s="22">
        <v>5403</v>
      </c>
      <c r="M5431" s="6">
        <f t="shared" si="227"/>
        <v>0.5403</v>
      </c>
      <c r="N5431" s="7">
        <f t="shared" si="226"/>
        <v>51.011895399606473</v>
      </c>
    </row>
    <row r="5432" spans="12:14" x14ac:dyDescent="0.25">
      <c r="L5432" s="22">
        <v>5404</v>
      </c>
      <c r="M5432" s="6">
        <f t="shared" si="227"/>
        <v>0.54039999999999999</v>
      </c>
      <c r="N5432" s="7">
        <f t="shared" si="226"/>
        <v>51.014414926020052</v>
      </c>
    </row>
    <row r="5433" spans="12:14" x14ac:dyDescent="0.25">
      <c r="L5433" s="22">
        <v>5405</v>
      </c>
      <c r="M5433" s="6">
        <f t="shared" si="227"/>
        <v>0.54049999999999998</v>
      </c>
      <c r="N5433" s="7">
        <f t="shared" si="226"/>
        <v>51.016934516830467</v>
      </c>
    </row>
    <row r="5434" spans="12:14" x14ac:dyDescent="0.25">
      <c r="L5434" s="22">
        <v>5406</v>
      </c>
      <c r="M5434" s="6">
        <f t="shared" si="227"/>
        <v>0.54059999999999997</v>
      </c>
      <c r="N5434" s="7">
        <f t="shared" si="226"/>
        <v>51.01945417220098</v>
      </c>
    </row>
    <row r="5435" spans="12:14" x14ac:dyDescent="0.25">
      <c r="L5435" s="22">
        <v>5407</v>
      </c>
      <c r="M5435" s="6">
        <f t="shared" si="227"/>
        <v>0.54069999999999996</v>
      </c>
      <c r="N5435" s="7">
        <f t="shared" si="226"/>
        <v>51.021973892294874</v>
      </c>
    </row>
    <row r="5436" spans="12:14" x14ac:dyDescent="0.25">
      <c r="L5436" s="22">
        <v>5408</v>
      </c>
      <c r="M5436" s="6">
        <f t="shared" si="227"/>
        <v>0.54079999999999995</v>
      </c>
      <c r="N5436" s="7">
        <f t="shared" si="226"/>
        <v>51.024493677275444</v>
      </c>
    </row>
    <row r="5437" spans="12:14" x14ac:dyDescent="0.25">
      <c r="L5437" s="22">
        <v>5409</v>
      </c>
      <c r="M5437" s="6">
        <f t="shared" si="227"/>
        <v>0.54090000000000005</v>
      </c>
      <c r="N5437" s="7">
        <f t="shared" si="226"/>
        <v>51.027013527306046</v>
      </c>
    </row>
    <row r="5438" spans="12:14" x14ac:dyDescent="0.25">
      <c r="L5438" s="22">
        <v>5410</v>
      </c>
      <c r="M5438" s="6">
        <f t="shared" si="227"/>
        <v>0.54100000000000004</v>
      </c>
      <c r="N5438" s="7">
        <f t="shared" si="226"/>
        <v>51.02953344255004</v>
      </c>
    </row>
    <row r="5439" spans="12:14" x14ac:dyDescent="0.25">
      <c r="L5439" s="22">
        <v>5411</v>
      </c>
      <c r="M5439" s="6">
        <f t="shared" si="227"/>
        <v>0.54110000000000003</v>
      </c>
      <c r="N5439" s="7">
        <f t="shared" si="226"/>
        <v>51.032053423170822</v>
      </c>
    </row>
    <row r="5440" spans="12:14" x14ac:dyDescent="0.25">
      <c r="L5440" s="22">
        <v>5412</v>
      </c>
      <c r="M5440" s="6">
        <f t="shared" si="227"/>
        <v>0.54120000000000001</v>
      </c>
      <c r="N5440" s="7">
        <f t="shared" si="226"/>
        <v>51.034573469331825</v>
      </c>
    </row>
    <row r="5441" spans="12:14" x14ac:dyDescent="0.25">
      <c r="L5441" s="22">
        <v>5413</v>
      </c>
      <c r="M5441" s="6">
        <f t="shared" si="227"/>
        <v>0.5413</v>
      </c>
      <c r="N5441" s="7">
        <f t="shared" si="226"/>
        <v>51.037093581196501</v>
      </c>
    </row>
    <row r="5442" spans="12:14" x14ac:dyDescent="0.25">
      <c r="L5442" s="22">
        <v>5414</v>
      </c>
      <c r="M5442" s="6">
        <f t="shared" si="227"/>
        <v>0.54139999999999999</v>
      </c>
      <c r="N5442" s="7">
        <f t="shared" si="226"/>
        <v>51.03961375892834</v>
      </c>
    </row>
    <row r="5443" spans="12:14" x14ac:dyDescent="0.25">
      <c r="L5443" s="22">
        <v>5415</v>
      </c>
      <c r="M5443" s="6">
        <f t="shared" si="227"/>
        <v>0.54149999999999998</v>
      </c>
      <c r="N5443" s="7">
        <f t="shared" si="226"/>
        <v>51.042134002690851</v>
      </c>
    </row>
    <row r="5444" spans="12:14" x14ac:dyDescent="0.25">
      <c r="L5444" s="22">
        <v>5416</v>
      </c>
      <c r="M5444" s="6">
        <f t="shared" si="227"/>
        <v>0.54159999999999997</v>
      </c>
      <c r="N5444" s="7">
        <f t="shared" si="226"/>
        <v>51.044654312647587</v>
      </c>
    </row>
    <row r="5445" spans="12:14" x14ac:dyDescent="0.25">
      <c r="L5445" s="22">
        <v>5417</v>
      </c>
      <c r="M5445" s="6">
        <f t="shared" si="227"/>
        <v>0.54169999999999996</v>
      </c>
      <c r="N5445" s="7">
        <f t="shared" si="226"/>
        <v>51.047174688962116</v>
      </c>
    </row>
    <row r="5446" spans="12:14" x14ac:dyDescent="0.25">
      <c r="L5446" s="22">
        <v>5418</v>
      </c>
      <c r="M5446" s="6">
        <f t="shared" si="227"/>
        <v>0.54179999999999995</v>
      </c>
      <c r="N5446" s="7">
        <f t="shared" si="226"/>
        <v>51.049695131798046</v>
      </c>
    </row>
    <row r="5447" spans="12:14" x14ac:dyDescent="0.25">
      <c r="L5447" s="22">
        <v>5419</v>
      </c>
      <c r="M5447" s="6">
        <f t="shared" si="227"/>
        <v>0.54190000000000005</v>
      </c>
      <c r="N5447" s="7">
        <f t="shared" si="226"/>
        <v>51.052215641319016</v>
      </c>
    </row>
    <row r="5448" spans="12:14" x14ac:dyDescent="0.25">
      <c r="L5448" s="22">
        <v>5420</v>
      </c>
      <c r="M5448" s="6">
        <f t="shared" si="227"/>
        <v>0.54200000000000004</v>
      </c>
      <c r="N5448" s="7">
        <f t="shared" si="226"/>
        <v>51.054736217688685</v>
      </c>
    </row>
    <row r="5449" spans="12:14" x14ac:dyDescent="0.25">
      <c r="L5449" s="22">
        <v>5421</v>
      </c>
      <c r="M5449" s="6">
        <f t="shared" si="227"/>
        <v>0.54210000000000003</v>
      </c>
      <c r="N5449" s="7">
        <f t="shared" si="226"/>
        <v>51.057256861070741</v>
      </c>
    </row>
    <row r="5450" spans="12:14" x14ac:dyDescent="0.25">
      <c r="L5450" s="22">
        <v>5422</v>
      </c>
      <c r="M5450" s="6">
        <f t="shared" si="227"/>
        <v>0.54220000000000002</v>
      </c>
      <c r="N5450" s="7">
        <f t="shared" si="226"/>
        <v>51.059777571628921</v>
      </c>
    </row>
    <row r="5451" spans="12:14" x14ac:dyDescent="0.25">
      <c r="L5451" s="22">
        <v>5423</v>
      </c>
      <c r="M5451" s="6">
        <f t="shared" si="227"/>
        <v>0.5423</v>
      </c>
      <c r="N5451" s="7">
        <f t="shared" si="226"/>
        <v>51.062298349526969</v>
      </c>
    </row>
    <row r="5452" spans="12:14" x14ac:dyDescent="0.25">
      <c r="L5452" s="22">
        <v>5424</v>
      </c>
      <c r="M5452" s="6">
        <f t="shared" si="227"/>
        <v>0.54239999999999999</v>
      </c>
      <c r="N5452" s="7">
        <f t="shared" si="226"/>
        <v>51.064819194928681</v>
      </c>
    </row>
    <row r="5453" spans="12:14" x14ac:dyDescent="0.25">
      <c r="L5453" s="22">
        <v>5425</v>
      </c>
      <c r="M5453" s="6">
        <f t="shared" si="227"/>
        <v>0.54249999999999998</v>
      </c>
      <c r="N5453" s="7">
        <f t="shared" si="226"/>
        <v>51.067340107997865</v>
      </c>
    </row>
    <row r="5454" spans="12:14" x14ac:dyDescent="0.25">
      <c r="L5454" s="22">
        <v>5426</v>
      </c>
      <c r="M5454" s="6">
        <f t="shared" si="227"/>
        <v>0.54259999999999997</v>
      </c>
      <c r="N5454" s="7">
        <f t="shared" si="226"/>
        <v>51.069861088898364</v>
      </c>
    </row>
    <row r="5455" spans="12:14" x14ac:dyDescent="0.25">
      <c r="L5455" s="22">
        <v>5427</v>
      </c>
      <c r="M5455" s="6">
        <f t="shared" si="227"/>
        <v>0.54269999999999996</v>
      </c>
      <c r="N5455" s="7">
        <f t="shared" si="226"/>
        <v>51.072382137794058</v>
      </c>
    </row>
    <row r="5456" spans="12:14" x14ac:dyDescent="0.25">
      <c r="L5456" s="22">
        <v>5428</v>
      </c>
      <c r="M5456" s="6">
        <f t="shared" si="227"/>
        <v>0.54279999999999995</v>
      </c>
      <c r="N5456" s="7">
        <f t="shared" si="226"/>
        <v>51.074903254848856</v>
      </c>
    </row>
    <row r="5457" spans="12:14" x14ac:dyDescent="0.25">
      <c r="L5457" s="22">
        <v>5429</v>
      </c>
      <c r="M5457" s="6">
        <f t="shared" si="227"/>
        <v>0.54290000000000005</v>
      </c>
      <c r="N5457" s="7">
        <f t="shared" si="226"/>
        <v>51.0774244402267</v>
      </c>
    </row>
    <row r="5458" spans="12:14" x14ac:dyDescent="0.25">
      <c r="L5458" s="22">
        <v>5430</v>
      </c>
      <c r="M5458" s="6">
        <f t="shared" si="227"/>
        <v>0.54300000000000004</v>
      </c>
      <c r="N5458" s="7">
        <f t="shared" si="226"/>
        <v>51.079945694091542</v>
      </c>
    </row>
    <row r="5459" spans="12:14" x14ac:dyDescent="0.25">
      <c r="L5459" s="22">
        <v>5431</v>
      </c>
      <c r="M5459" s="6">
        <f t="shared" si="227"/>
        <v>0.54310000000000003</v>
      </c>
      <c r="N5459" s="7">
        <f t="shared" si="226"/>
        <v>51.082467016607389</v>
      </c>
    </row>
    <row r="5460" spans="12:14" x14ac:dyDescent="0.25">
      <c r="L5460" s="22">
        <v>5432</v>
      </c>
      <c r="M5460" s="6">
        <f t="shared" si="227"/>
        <v>0.54320000000000002</v>
      </c>
      <c r="N5460" s="7">
        <f t="shared" si="226"/>
        <v>51.084988407938276</v>
      </c>
    </row>
    <row r="5461" spans="12:14" x14ac:dyDescent="0.25">
      <c r="L5461" s="22">
        <v>5433</v>
      </c>
      <c r="M5461" s="6">
        <f t="shared" si="227"/>
        <v>0.54330000000000001</v>
      </c>
      <c r="N5461" s="7">
        <f t="shared" si="226"/>
        <v>51.087509868248254</v>
      </c>
    </row>
    <row r="5462" spans="12:14" x14ac:dyDescent="0.25">
      <c r="L5462" s="22">
        <v>5434</v>
      </c>
      <c r="M5462" s="6">
        <f t="shared" si="227"/>
        <v>0.54339999999999999</v>
      </c>
      <c r="N5462" s="7">
        <f t="shared" si="226"/>
        <v>51.090031397701424</v>
      </c>
    </row>
    <row r="5463" spans="12:14" x14ac:dyDescent="0.25">
      <c r="L5463" s="22">
        <v>5435</v>
      </c>
      <c r="M5463" s="6">
        <f t="shared" si="227"/>
        <v>0.54349999999999998</v>
      </c>
      <c r="N5463" s="7">
        <f t="shared" si="226"/>
        <v>51.092552996461905</v>
      </c>
    </row>
    <row r="5464" spans="12:14" x14ac:dyDescent="0.25">
      <c r="L5464" s="22">
        <v>5436</v>
      </c>
      <c r="M5464" s="6">
        <f t="shared" si="227"/>
        <v>0.54359999999999997</v>
      </c>
      <c r="N5464" s="7">
        <f t="shared" si="226"/>
        <v>51.09507466469384</v>
      </c>
    </row>
    <row r="5465" spans="12:14" x14ac:dyDescent="0.25">
      <c r="L5465" s="22">
        <v>5437</v>
      </c>
      <c r="M5465" s="6">
        <f t="shared" si="227"/>
        <v>0.54369999999999996</v>
      </c>
      <c r="N5465" s="7">
        <f t="shared" si="226"/>
        <v>51.097596402561436</v>
      </c>
    </row>
    <row r="5466" spans="12:14" x14ac:dyDescent="0.25">
      <c r="L5466" s="22">
        <v>5438</v>
      </c>
      <c r="M5466" s="6">
        <f t="shared" si="227"/>
        <v>0.54379999999999995</v>
      </c>
      <c r="N5466" s="7">
        <f t="shared" si="226"/>
        <v>51.100118210228885</v>
      </c>
    </row>
    <row r="5467" spans="12:14" x14ac:dyDescent="0.25">
      <c r="L5467" s="22">
        <v>5439</v>
      </c>
      <c r="M5467" s="6">
        <f t="shared" si="227"/>
        <v>0.54390000000000005</v>
      </c>
      <c r="N5467" s="7">
        <f t="shared" si="226"/>
        <v>51.102640087860458</v>
      </c>
    </row>
    <row r="5468" spans="12:14" x14ac:dyDescent="0.25">
      <c r="L5468" s="22">
        <v>5440</v>
      </c>
      <c r="M5468" s="6">
        <f t="shared" si="227"/>
        <v>0.54400000000000004</v>
      </c>
      <c r="N5468" s="7">
        <f t="shared" si="226"/>
        <v>51.105162035620417</v>
      </c>
    </row>
    <row r="5469" spans="12:14" x14ac:dyDescent="0.25">
      <c r="L5469" s="22">
        <v>5441</v>
      </c>
      <c r="M5469" s="6">
        <f t="shared" si="227"/>
        <v>0.54410000000000003</v>
      </c>
      <c r="N5469" s="7">
        <f t="shared" ref="N5469:N5532" si="228">_xlfn.NORM.INV(M5469,$B$4,$E$4)</f>
        <v>51.107684053673083</v>
      </c>
    </row>
    <row r="5470" spans="12:14" x14ac:dyDescent="0.25">
      <c r="L5470" s="22">
        <v>5442</v>
      </c>
      <c r="M5470" s="6">
        <f t="shared" ref="M5470:M5533" si="229">$L5470/(9999+1)</f>
        <v>0.54420000000000002</v>
      </c>
      <c r="N5470" s="7">
        <f t="shared" si="228"/>
        <v>51.11020614218279</v>
      </c>
    </row>
    <row r="5471" spans="12:14" x14ac:dyDescent="0.25">
      <c r="L5471" s="22">
        <v>5443</v>
      </c>
      <c r="M5471" s="6">
        <f t="shared" si="229"/>
        <v>0.54430000000000001</v>
      </c>
      <c r="N5471" s="7">
        <f t="shared" si="228"/>
        <v>51.112728301313915</v>
      </c>
    </row>
    <row r="5472" spans="12:14" x14ac:dyDescent="0.25">
      <c r="L5472" s="22">
        <v>5444</v>
      </c>
      <c r="M5472" s="6">
        <f t="shared" si="229"/>
        <v>0.5444</v>
      </c>
      <c r="N5472" s="7">
        <f t="shared" si="228"/>
        <v>51.115250531230863</v>
      </c>
    </row>
    <row r="5473" spans="12:14" x14ac:dyDescent="0.25">
      <c r="L5473" s="22">
        <v>5445</v>
      </c>
      <c r="M5473" s="6">
        <f t="shared" si="229"/>
        <v>0.54449999999999998</v>
      </c>
      <c r="N5473" s="7">
        <f t="shared" si="228"/>
        <v>51.117772832098083</v>
      </c>
    </row>
    <row r="5474" spans="12:14" x14ac:dyDescent="0.25">
      <c r="L5474" s="22">
        <v>5446</v>
      </c>
      <c r="M5474" s="6">
        <f t="shared" si="229"/>
        <v>0.54459999999999997</v>
      </c>
      <c r="N5474" s="7">
        <f t="shared" si="228"/>
        <v>51.120295204080023</v>
      </c>
    </row>
    <row r="5475" spans="12:14" x14ac:dyDescent="0.25">
      <c r="L5475" s="22">
        <v>5447</v>
      </c>
      <c r="M5475" s="6">
        <f t="shared" si="229"/>
        <v>0.54469999999999996</v>
      </c>
      <c r="N5475" s="7">
        <f t="shared" si="228"/>
        <v>51.122817647341208</v>
      </c>
    </row>
    <row r="5476" spans="12:14" x14ac:dyDescent="0.25">
      <c r="L5476" s="22">
        <v>5448</v>
      </c>
      <c r="M5476" s="6">
        <f t="shared" si="229"/>
        <v>0.54479999999999995</v>
      </c>
      <c r="N5476" s="7">
        <f t="shared" si="228"/>
        <v>51.125340162046157</v>
      </c>
    </row>
    <row r="5477" spans="12:14" x14ac:dyDescent="0.25">
      <c r="L5477" s="22">
        <v>5449</v>
      </c>
      <c r="M5477" s="6">
        <f t="shared" si="229"/>
        <v>0.54490000000000005</v>
      </c>
      <c r="N5477" s="7">
        <f t="shared" si="228"/>
        <v>51.127862748359441</v>
      </c>
    </row>
    <row r="5478" spans="12:14" x14ac:dyDescent="0.25">
      <c r="L5478" s="22">
        <v>5450</v>
      </c>
      <c r="M5478" s="6">
        <f t="shared" si="229"/>
        <v>0.54500000000000004</v>
      </c>
      <c r="N5478" s="7">
        <f t="shared" si="228"/>
        <v>51.130385406445654</v>
      </c>
    </row>
    <row r="5479" spans="12:14" x14ac:dyDescent="0.25">
      <c r="L5479" s="22">
        <v>5451</v>
      </c>
      <c r="M5479" s="6">
        <f t="shared" si="229"/>
        <v>0.54510000000000003</v>
      </c>
      <c r="N5479" s="7">
        <f t="shared" si="228"/>
        <v>51.132908136469425</v>
      </c>
    </row>
    <row r="5480" spans="12:14" x14ac:dyDescent="0.25">
      <c r="L5480" s="22">
        <v>5452</v>
      </c>
      <c r="M5480" s="6">
        <f t="shared" si="229"/>
        <v>0.54520000000000002</v>
      </c>
      <c r="N5480" s="7">
        <f t="shared" si="228"/>
        <v>51.135430938595427</v>
      </c>
    </row>
    <row r="5481" spans="12:14" x14ac:dyDescent="0.25">
      <c r="L5481" s="22">
        <v>5453</v>
      </c>
      <c r="M5481" s="6">
        <f t="shared" si="229"/>
        <v>0.54530000000000001</v>
      </c>
      <c r="N5481" s="7">
        <f t="shared" si="228"/>
        <v>51.13795381298835</v>
      </c>
    </row>
    <row r="5482" spans="12:14" x14ac:dyDescent="0.25">
      <c r="L5482" s="22">
        <v>5454</v>
      </c>
      <c r="M5482" s="6">
        <f t="shared" si="229"/>
        <v>0.5454</v>
      </c>
      <c r="N5482" s="7">
        <f t="shared" si="228"/>
        <v>51.14047675981292</v>
      </c>
    </row>
    <row r="5483" spans="12:14" x14ac:dyDescent="0.25">
      <c r="L5483" s="22">
        <v>5455</v>
      </c>
      <c r="M5483" s="6">
        <f t="shared" si="229"/>
        <v>0.54549999999999998</v>
      </c>
      <c r="N5483" s="7">
        <f t="shared" si="228"/>
        <v>51.142999779233897</v>
      </c>
    </row>
    <row r="5484" spans="12:14" x14ac:dyDescent="0.25">
      <c r="L5484" s="22">
        <v>5456</v>
      </c>
      <c r="M5484" s="6">
        <f t="shared" si="229"/>
        <v>0.54559999999999997</v>
      </c>
      <c r="N5484" s="7">
        <f t="shared" si="228"/>
        <v>51.145522871416077</v>
      </c>
    </row>
    <row r="5485" spans="12:14" x14ac:dyDescent="0.25">
      <c r="L5485" s="22">
        <v>5457</v>
      </c>
      <c r="M5485" s="6">
        <f t="shared" si="229"/>
        <v>0.54569999999999996</v>
      </c>
      <c r="N5485" s="7">
        <f t="shared" si="228"/>
        <v>51.148046036524285</v>
      </c>
    </row>
    <row r="5486" spans="12:14" x14ac:dyDescent="0.25">
      <c r="L5486" s="22">
        <v>5458</v>
      </c>
      <c r="M5486" s="6">
        <f t="shared" si="229"/>
        <v>0.54579999999999995</v>
      </c>
      <c r="N5486" s="7">
        <f t="shared" si="228"/>
        <v>51.150569274723381</v>
      </c>
    </row>
    <row r="5487" spans="12:14" x14ac:dyDescent="0.25">
      <c r="L5487" s="22">
        <v>5459</v>
      </c>
      <c r="M5487" s="6">
        <f t="shared" si="229"/>
        <v>0.54590000000000005</v>
      </c>
      <c r="N5487" s="7">
        <f t="shared" si="228"/>
        <v>51.153092586178253</v>
      </c>
    </row>
    <row r="5488" spans="12:14" x14ac:dyDescent="0.25">
      <c r="L5488" s="22">
        <v>5460</v>
      </c>
      <c r="M5488" s="6">
        <f t="shared" si="229"/>
        <v>0.54600000000000004</v>
      </c>
      <c r="N5488" s="7">
        <f t="shared" si="228"/>
        <v>51.155615971053834</v>
      </c>
    </row>
    <row r="5489" spans="12:14" x14ac:dyDescent="0.25">
      <c r="L5489" s="22">
        <v>5461</v>
      </c>
      <c r="M5489" s="6">
        <f t="shared" si="229"/>
        <v>0.54610000000000003</v>
      </c>
      <c r="N5489" s="7">
        <f t="shared" si="228"/>
        <v>51.158139429515074</v>
      </c>
    </row>
    <row r="5490" spans="12:14" x14ac:dyDescent="0.25">
      <c r="L5490" s="22">
        <v>5462</v>
      </c>
      <c r="M5490" s="6">
        <f t="shared" si="229"/>
        <v>0.54620000000000002</v>
      </c>
      <c r="N5490" s="7">
        <f t="shared" si="228"/>
        <v>51.160662961726963</v>
      </c>
    </row>
    <row r="5491" spans="12:14" x14ac:dyDescent="0.25">
      <c r="L5491" s="22">
        <v>5463</v>
      </c>
      <c r="M5491" s="6">
        <f t="shared" si="229"/>
        <v>0.54630000000000001</v>
      </c>
      <c r="N5491" s="7">
        <f t="shared" si="228"/>
        <v>51.163186567854531</v>
      </c>
    </row>
    <row r="5492" spans="12:14" x14ac:dyDescent="0.25">
      <c r="L5492" s="22">
        <v>5464</v>
      </c>
      <c r="M5492" s="6">
        <f t="shared" si="229"/>
        <v>0.5464</v>
      </c>
      <c r="N5492" s="7">
        <f t="shared" si="228"/>
        <v>51.165710248062837</v>
      </c>
    </row>
    <row r="5493" spans="12:14" x14ac:dyDescent="0.25">
      <c r="L5493" s="22">
        <v>5465</v>
      </c>
      <c r="M5493" s="6">
        <f t="shared" si="229"/>
        <v>0.54649999999999999</v>
      </c>
      <c r="N5493" s="7">
        <f t="shared" si="228"/>
        <v>51.168234002516961</v>
      </c>
    </row>
    <row r="5494" spans="12:14" x14ac:dyDescent="0.25">
      <c r="L5494" s="22">
        <v>5466</v>
      </c>
      <c r="M5494" s="6">
        <f t="shared" si="229"/>
        <v>0.54659999999999997</v>
      </c>
      <c r="N5494" s="7">
        <f t="shared" si="228"/>
        <v>51.170757831382041</v>
      </c>
    </row>
    <row r="5495" spans="12:14" x14ac:dyDescent="0.25">
      <c r="L5495" s="22">
        <v>5467</v>
      </c>
      <c r="M5495" s="6">
        <f t="shared" si="229"/>
        <v>0.54669999999999996</v>
      </c>
      <c r="N5495" s="7">
        <f t="shared" si="228"/>
        <v>51.173281734823227</v>
      </c>
    </row>
    <row r="5496" spans="12:14" x14ac:dyDescent="0.25">
      <c r="L5496" s="22">
        <v>5468</v>
      </c>
      <c r="M5496" s="6">
        <f t="shared" si="229"/>
        <v>0.54679999999999995</v>
      </c>
      <c r="N5496" s="7">
        <f t="shared" si="228"/>
        <v>51.175805713005715</v>
      </c>
    </row>
    <row r="5497" spans="12:14" x14ac:dyDescent="0.25">
      <c r="L5497" s="22">
        <v>5469</v>
      </c>
      <c r="M5497" s="6">
        <f t="shared" si="229"/>
        <v>0.54690000000000005</v>
      </c>
      <c r="N5497" s="7">
        <f t="shared" si="228"/>
        <v>51.178329766094734</v>
      </c>
    </row>
    <row r="5498" spans="12:14" x14ac:dyDescent="0.25">
      <c r="L5498" s="22">
        <v>5470</v>
      </c>
      <c r="M5498" s="6">
        <f t="shared" si="229"/>
        <v>0.54700000000000004</v>
      </c>
      <c r="N5498" s="7">
        <f t="shared" si="228"/>
        <v>51.180853894255527</v>
      </c>
    </row>
    <row r="5499" spans="12:14" x14ac:dyDescent="0.25">
      <c r="L5499" s="22">
        <v>5471</v>
      </c>
      <c r="M5499" s="6">
        <f t="shared" si="229"/>
        <v>0.54710000000000003</v>
      </c>
      <c r="N5499" s="7">
        <f t="shared" si="228"/>
        <v>51.18337809765341</v>
      </c>
    </row>
    <row r="5500" spans="12:14" x14ac:dyDescent="0.25">
      <c r="L5500" s="22">
        <v>5472</v>
      </c>
      <c r="M5500" s="6">
        <f t="shared" si="229"/>
        <v>0.54720000000000002</v>
      </c>
      <c r="N5500" s="7">
        <f t="shared" si="228"/>
        <v>51.18590237645369</v>
      </c>
    </row>
    <row r="5501" spans="12:14" x14ac:dyDescent="0.25">
      <c r="L5501" s="22">
        <v>5473</v>
      </c>
      <c r="M5501" s="6">
        <f t="shared" si="229"/>
        <v>0.54730000000000001</v>
      </c>
      <c r="N5501" s="7">
        <f t="shared" si="228"/>
        <v>51.188426730821739</v>
      </c>
    </row>
    <row r="5502" spans="12:14" x14ac:dyDescent="0.25">
      <c r="L5502" s="22">
        <v>5474</v>
      </c>
      <c r="M5502" s="6">
        <f t="shared" si="229"/>
        <v>0.5474</v>
      </c>
      <c r="N5502" s="7">
        <f t="shared" si="228"/>
        <v>51.19095116092295</v>
      </c>
    </row>
    <row r="5503" spans="12:14" x14ac:dyDescent="0.25">
      <c r="L5503" s="22">
        <v>5475</v>
      </c>
      <c r="M5503" s="6">
        <f t="shared" si="229"/>
        <v>0.54749999999999999</v>
      </c>
      <c r="N5503" s="7">
        <f t="shared" si="228"/>
        <v>51.193475666922751</v>
      </c>
    </row>
    <row r="5504" spans="12:14" x14ac:dyDescent="0.25">
      <c r="L5504" s="22">
        <v>5476</v>
      </c>
      <c r="M5504" s="6">
        <f t="shared" si="229"/>
        <v>0.54759999999999998</v>
      </c>
      <c r="N5504" s="7">
        <f t="shared" si="228"/>
        <v>51.196000248986607</v>
      </c>
    </row>
    <row r="5505" spans="12:14" x14ac:dyDescent="0.25">
      <c r="L5505" s="22">
        <v>5477</v>
      </c>
      <c r="M5505" s="6">
        <f t="shared" si="229"/>
        <v>0.54769999999999996</v>
      </c>
      <c r="N5505" s="7">
        <f t="shared" si="228"/>
        <v>51.198524907280017</v>
      </c>
    </row>
    <row r="5506" spans="12:14" x14ac:dyDescent="0.25">
      <c r="L5506" s="22">
        <v>5478</v>
      </c>
      <c r="M5506" s="6">
        <f t="shared" si="229"/>
        <v>0.54779999999999995</v>
      </c>
      <c r="N5506" s="7">
        <f t="shared" si="228"/>
        <v>51.201049641968517</v>
      </c>
    </row>
    <row r="5507" spans="12:14" x14ac:dyDescent="0.25">
      <c r="L5507" s="22">
        <v>5479</v>
      </c>
      <c r="M5507" s="6">
        <f t="shared" si="229"/>
        <v>0.54790000000000005</v>
      </c>
      <c r="N5507" s="7">
        <f t="shared" si="228"/>
        <v>51.203574453217669</v>
      </c>
    </row>
    <row r="5508" spans="12:14" x14ac:dyDescent="0.25">
      <c r="L5508" s="22">
        <v>5480</v>
      </c>
      <c r="M5508" s="6">
        <f t="shared" si="229"/>
        <v>0.54800000000000004</v>
      </c>
      <c r="N5508" s="7">
        <f t="shared" si="228"/>
        <v>51.206099341193074</v>
      </c>
    </row>
    <row r="5509" spans="12:14" x14ac:dyDescent="0.25">
      <c r="L5509" s="22">
        <v>5481</v>
      </c>
      <c r="M5509" s="6">
        <f t="shared" si="229"/>
        <v>0.54810000000000003</v>
      </c>
      <c r="N5509" s="7">
        <f t="shared" si="228"/>
        <v>51.208624306060372</v>
      </c>
    </row>
    <row r="5510" spans="12:14" x14ac:dyDescent="0.25">
      <c r="L5510" s="22">
        <v>5482</v>
      </c>
      <c r="M5510" s="6">
        <f t="shared" si="229"/>
        <v>0.54820000000000002</v>
      </c>
      <c r="N5510" s="7">
        <f t="shared" si="228"/>
        <v>51.211149347985227</v>
      </c>
    </row>
    <row r="5511" spans="12:14" x14ac:dyDescent="0.25">
      <c r="L5511" s="22">
        <v>5483</v>
      </c>
      <c r="M5511" s="6">
        <f t="shared" si="229"/>
        <v>0.54830000000000001</v>
      </c>
      <c r="N5511" s="7">
        <f t="shared" si="228"/>
        <v>51.213674467133352</v>
      </c>
    </row>
    <row r="5512" spans="12:14" x14ac:dyDescent="0.25">
      <c r="L5512" s="22">
        <v>5484</v>
      </c>
      <c r="M5512" s="6">
        <f t="shared" si="229"/>
        <v>0.5484</v>
      </c>
      <c r="N5512" s="7">
        <f t="shared" si="228"/>
        <v>51.216199663670487</v>
      </c>
    </row>
    <row r="5513" spans="12:14" x14ac:dyDescent="0.25">
      <c r="L5513" s="22">
        <v>5485</v>
      </c>
      <c r="M5513" s="6">
        <f t="shared" si="229"/>
        <v>0.54849999999999999</v>
      </c>
      <c r="N5513" s="7">
        <f t="shared" si="228"/>
        <v>51.218724937762403</v>
      </c>
    </row>
    <row r="5514" spans="12:14" x14ac:dyDescent="0.25">
      <c r="L5514" s="22">
        <v>5486</v>
      </c>
      <c r="M5514" s="6">
        <f t="shared" si="229"/>
        <v>0.54859999999999998</v>
      </c>
      <c r="N5514" s="7">
        <f t="shared" si="228"/>
        <v>51.221250289574911</v>
      </c>
    </row>
    <row r="5515" spans="12:14" x14ac:dyDescent="0.25">
      <c r="L5515" s="22">
        <v>5487</v>
      </c>
      <c r="M5515" s="6">
        <f t="shared" si="229"/>
        <v>0.54869999999999997</v>
      </c>
      <c r="N5515" s="7">
        <f t="shared" si="228"/>
        <v>51.223775719273867</v>
      </c>
    </row>
    <row r="5516" spans="12:14" x14ac:dyDescent="0.25">
      <c r="L5516" s="22">
        <v>5488</v>
      </c>
      <c r="M5516" s="6">
        <f t="shared" si="229"/>
        <v>0.54879999999999995</v>
      </c>
      <c r="N5516" s="7">
        <f t="shared" si="228"/>
        <v>51.226301227025147</v>
      </c>
    </row>
    <row r="5517" spans="12:14" x14ac:dyDescent="0.25">
      <c r="L5517" s="22">
        <v>5489</v>
      </c>
      <c r="M5517" s="6">
        <f t="shared" si="229"/>
        <v>0.54890000000000005</v>
      </c>
      <c r="N5517" s="7">
        <f t="shared" si="228"/>
        <v>51.228826812994662</v>
      </c>
    </row>
    <row r="5518" spans="12:14" x14ac:dyDescent="0.25">
      <c r="L5518" s="22">
        <v>5490</v>
      </c>
      <c r="M5518" s="6">
        <f t="shared" si="229"/>
        <v>0.54900000000000004</v>
      </c>
      <c r="N5518" s="7">
        <f t="shared" si="228"/>
        <v>51.231352477348366</v>
      </c>
    </row>
    <row r="5519" spans="12:14" x14ac:dyDescent="0.25">
      <c r="L5519" s="22">
        <v>5491</v>
      </c>
      <c r="M5519" s="6">
        <f t="shared" si="229"/>
        <v>0.54910000000000003</v>
      </c>
      <c r="N5519" s="7">
        <f t="shared" si="228"/>
        <v>51.233878220252251</v>
      </c>
    </row>
    <row r="5520" spans="12:14" x14ac:dyDescent="0.25">
      <c r="L5520" s="22">
        <v>5492</v>
      </c>
      <c r="M5520" s="6">
        <f t="shared" si="229"/>
        <v>0.54920000000000002</v>
      </c>
      <c r="N5520" s="7">
        <f t="shared" si="228"/>
        <v>51.236404041872333</v>
      </c>
    </row>
    <row r="5521" spans="12:14" x14ac:dyDescent="0.25">
      <c r="L5521" s="22">
        <v>5493</v>
      </c>
      <c r="M5521" s="6">
        <f t="shared" si="229"/>
        <v>0.54930000000000001</v>
      </c>
      <c r="N5521" s="7">
        <f t="shared" si="228"/>
        <v>51.238929942374675</v>
      </c>
    </row>
    <row r="5522" spans="12:14" x14ac:dyDescent="0.25">
      <c r="L5522" s="22">
        <v>5494</v>
      </c>
      <c r="M5522" s="6">
        <f t="shared" si="229"/>
        <v>0.5494</v>
      </c>
      <c r="N5522" s="7">
        <f t="shared" si="228"/>
        <v>51.241455921925372</v>
      </c>
    </row>
    <row r="5523" spans="12:14" x14ac:dyDescent="0.25">
      <c r="L5523" s="22">
        <v>5495</v>
      </c>
      <c r="M5523" s="6">
        <f t="shared" si="229"/>
        <v>0.54949999999999999</v>
      </c>
      <c r="N5523" s="7">
        <f t="shared" si="228"/>
        <v>51.243981980690549</v>
      </c>
    </row>
    <row r="5524" spans="12:14" x14ac:dyDescent="0.25">
      <c r="L5524" s="22">
        <v>5496</v>
      </c>
      <c r="M5524" s="6">
        <f t="shared" si="229"/>
        <v>0.54959999999999998</v>
      </c>
      <c r="N5524" s="7">
        <f t="shared" si="228"/>
        <v>51.246508118836374</v>
      </c>
    </row>
    <row r="5525" spans="12:14" x14ac:dyDescent="0.25">
      <c r="L5525" s="22">
        <v>5497</v>
      </c>
      <c r="M5525" s="6">
        <f t="shared" si="229"/>
        <v>0.54969999999999997</v>
      </c>
      <c r="N5525" s="7">
        <f t="shared" si="228"/>
        <v>51.24903433652905</v>
      </c>
    </row>
    <row r="5526" spans="12:14" x14ac:dyDescent="0.25">
      <c r="L5526" s="22">
        <v>5498</v>
      </c>
      <c r="M5526" s="6">
        <f t="shared" si="229"/>
        <v>0.54979999999999996</v>
      </c>
      <c r="N5526" s="7">
        <f t="shared" si="228"/>
        <v>51.251560633934815</v>
      </c>
    </row>
    <row r="5527" spans="12:14" x14ac:dyDescent="0.25">
      <c r="L5527" s="22">
        <v>5499</v>
      </c>
      <c r="M5527" s="6">
        <f t="shared" si="229"/>
        <v>0.54990000000000006</v>
      </c>
      <c r="N5527" s="7">
        <f t="shared" si="228"/>
        <v>51.254087011219944</v>
      </c>
    </row>
    <row r="5528" spans="12:14" x14ac:dyDescent="0.25">
      <c r="L5528" s="22">
        <v>5500</v>
      </c>
      <c r="M5528" s="6">
        <f t="shared" si="229"/>
        <v>0.55000000000000004</v>
      </c>
      <c r="N5528" s="7">
        <f t="shared" si="228"/>
        <v>51.256613468550739</v>
      </c>
    </row>
    <row r="5529" spans="12:14" x14ac:dyDescent="0.25">
      <c r="L5529" s="22">
        <v>5501</v>
      </c>
      <c r="M5529" s="6">
        <f t="shared" si="229"/>
        <v>0.55010000000000003</v>
      </c>
      <c r="N5529" s="7">
        <f t="shared" si="228"/>
        <v>51.25914000609356</v>
      </c>
    </row>
    <row r="5530" spans="12:14" x14ac:dyDescent="0.25">
      <c r="L5530" s="22">
        <v>5502</v>
      </c>
      <c r="M5530" s="6">
        <f t="shared" si="229"/>
        <v>0.55020000000000002</v>
      </c>
      <c r="N5530" s="7">
        <f t="shared" si="228"/>
        <v>51.261666624014772</v>
      </c>
    </row>
    <row r="5531" spans="12:14" x14ac:dyDescent="0.25">
      <c r="L5531" s="22">
        <v>5503</v>
      </c>
      <c r="M5531" s="6">
        <f t="shared" si="229"/>
        <v>0.55030000000000001</v>
      </c>
      <c r="N5531" s="7">
        <f t="shared" si="228"/>
        <v>51.264193322480807</v>
      </c>
    </row>
    <row r="5532" spans="12:14" x14ac:dyDescent="0.25">
      <c r="L5532" s="22">
        <v>5504</v>
      </c>
      <c r="M5532" s="6">
        <f t="shared" si="229"/>
        <v>0.5504</v>
      </c>
      <c r="N5532" s="7">
        <f t="shared" si="228"/>
        <v>51.266720101658116</v>
      </c>
    </row>
    <row r="5533" spans="12:14" x14ac:dyDescent="0.25">
      <c r="L5533" s="22">
        <v>5505</v>
      </c>
      <c r="M5533" s="6">
        <f t="shared" si="229"/>
        <v>0.55049999999999999</v>
      </c>
      <c r="N5533" s="7">
        <f t="shared" ref="N5533:N5596" si="230">_xlfn.NORM.INV(M5533,$B$4,$E$4)</f>
        <v>51.269246961713193</v>
      </c>
    </row>
    <row r="5534" spans="12:14" x14ac:dyDescent="0.25">
      <c r="L5534" s="22">
        <v>5506</v>
      </c>
      <c r="M5534" s="6">
        <f t="shared" ref="M5534:M5597" si="231">$L5534/(9999+1)</f>
        <v>0.55059999999999998</v>
      </c>
      <c r="N5534" s="7">
        <f t="shared" si="230"/>
        <v>51.271773902812562</v>
      </c>
    </row>
    <row r="5535" spans="12:14" x14ac:dyDescent="0.25">
      <c r="L5535" s="22">
        <v>5507</v>
      </c>
      <c r="M5535" s="6">
        <f t="shared" si="231"/>
        <v>0.55069999999999997</v>
      </c>
      <c r="N5535" s="7">
        <f t="shared" si="230"/>
        <v>51.274300925122795</v>
      </c>
    </row>
    <row r="5536" spans="12:14" x14ac:dyDescent="0.25">
      <c r="L5536" s="22">
        <v>5508</v>
      </c>
      <c r="M5536" s="6">
        <f t="shared" si="231"/>
        <v>0.55079999999999996</v>
      </c>
      <c r="N5536" s="7">
        <f t="shared" si="230"/>
        <v>51.276828028810485</v>
      </c>
    </row>
    <row r="5537" spans="12:14" x14ac:dyDescent="0.25">
      <c r="L5537" s="22">
        <v>5509</v>
      </c>
      <c r="M5537" s="6">
        <f t="shared" si="231"/>
        <v>0.55089999999999995</v>
      </c>
      <c r="N5537" s="7">
        <f t="shared" si="230"/>
        <v>51.279355214042283</v>
      </c>
    </row>
    <row r="5538" spans="12:14" x14ac:dyDescent="0.25">
      <c r="L5538" s="22">
        <v>5510</v>
      </c>
      <c r="M5538" s="6">
        <f t="shared" si="231"/>
        <v>0.55100000000000005</v>
      </c>
      <c r="N5538" s="7">
        <f t="shared" si="230"/>
        <v>51.281882480984855</v>
      </c>
    </row>
    <row r="5539" spans="12:14" x14ac:dyDescent="0.25">
      <c r="L5539" s="22">
        <v>5511</v>
      </c>
      <c r="M5539" s="6">
        <f t="shared" si="231"/>
        <v>0.55110000000000003</v>
      </c>
      <c r="N5539" s="7">
        <f t="shared" si="230"/>
        <v>51.284409829804922</v>
      </c>
    </row>
    <row r="5540" spans="12:14" x14ac:dyDescent="0.25">
      <c r="L5540" s="22">
        <v>5512</v>
      </c>
      <c r="M5540" s="6">
        <f t="shared" si="231"/>
        <v>0.55120000000000002</v>
      </c>
      <c r="N5540" s="7">
        <f t="shared" si="230"/>
        <v>51.28693726066922</v>
      </c>
    </row>
    <row r="5541" spans="12:14" x14ac:dyDescent="0.25">
      <c r="L5541" s="22">
        <v>5513</v>
      </c>
      <c r="M5541" s="6">
        <f t="shared" si="231"/>
        <v>0.55130000000000001</v>
      </c>
      <c r="N5541" s="7">
        <f t="shared" si="230"/>
        <v>51.289464773744555</v>
      </c>
    </row>
    <row r="5542" spans="12:14" x14ac:dyDescent="0.25">
      <c r="L5542" s="22">
        <v>5514</v>
      </c>
      <c r="M5542" s="6">
        <f t="shared" si="231"/>
        <v>0.5514</v>
      </c>
      <c r="N5542" s="7">
        <f t="shared" si="230"/>
        <v>51.291992369197736</v>
      </c>
    </row>
    <row r="5543" spans="12:14" x14ac:dyDescent="0.25">
      <c r="L5543" s="22">
        <v>5515</v>
      </c>
      <c r="M5543" s="6">
        <f t="shared" si="231"/>
        <v>0.55149999999999999</v>
      </c>
      <c r="N5543" s="7">
        <f t="shared" si="230"/>
        <v>51.294520047195633</v>
      </c>
    </row>
    <row r="5544" spans="12:14" x14ac:dyDescent="0.25">
      <c r="L5544" s="22">
        <v>5516</v>
      </c>
      <c r="M5544" s="6">
        <f t="shared" si="231"/>
        <v>0.55159999999999998</v>
      </c>
      <c r="N5544" s="7">
        <f t="shared" si="230"/>
        <v>51.297047807905145</v>
      </c>
    </row>
    <row r="5545" spans="12:14" x14ac:dyDescent="0.25">
      <c r="L5545" s="22">
        <v>5517</v>
      </c>
      <c r="M5545" s="6">
        <f t="shared" si="231"/>
        <v>0.55169999999999997</v>
      </c>
      <c r="N5545" s="7">
        <f t="shared" si="230"/>
        <v>51.299575651493207</v>
      </c>
    </row>
    <row r="5546" spans="12:14" x14ac:dyDescent="0.25">
      <c r="L5546" s="22">
        <v>5518</v>
      </c>
      <c r="M5546" s="6">
        <f t="shared" si="231"/>
        <v>0.55179999999999996</v>
      </c>
      <c r="N5546" s="7">
        <f t="shared" si="230"/>
        <v>51.30210357812679</v>
      </c>
    </row>
    <row r="5547" spans="12:14" x14ac:dyDescent="0.25">
      <c r="L5547" s="22">
        <v>5519</v>
      </c>
      <c r="M5547" s="6">
        <f t="shared" si="231"/>
        <v>0.55189999999999995</v>
      </c>
      <c r="N5547" s="7">
        <f t="shared" si="230"/>
        <v>51.304631587972921</v>
      </c>
    </row>
    <row r="5548" spans="12:14" x14ac:dyDescent="0.25">
      <c r="L5548" s="22">
        <v>5520</v>
      </c>
      <c r="M5548" s="6">
        <f t="shared" si="231"/>
        <v>0.55200000000000005</v>
      </c>
      <c r="N5548" s="7">
        <f t="shared" si="230"/>
        <v>51.307159681198634</v>
      </c>
    </row>
    <row r="5549" spans="12:14" x14ac:dyDescent="0.25">
      <c r="L5549" s="22">
        <v>5521</v>
      </c>
      <c r="M5549" s="6">
        <f t="shared" si="231"/>
        <v>0.55210000000000004</v>
      </c>
      <c r="N5549" s="7">
        <f t="shared" si="230"/>
        <v>51.309687857971021</v>
      </c>
    </row>
    <row r="5550" spans="12:14" x14ac:dyDescent="0.25">
      <c r="L5550" s="22">
        <v>5522</v>
      </c>
      <c r="M5550" s="6">
        <f t="shared" si="231"/>
        <v>0.55220000000000002</v>
      </c>
      <c r="N5550" s="7">
        <f t="shared" si="230"/>
        <v>51.312216118457208</v>
      </c>
    </row>
    <row r="5551" spans="12:14" x14ac:dyDescent="0.25">
      <c r="L5551" s="22">
        <v>5523</v>
      </c>
      <c r="M5551" s="6">
        <f t="shared" si="231"/>
        <v>0.55230000000000001</v>
      </c>
      <c r="N5551" s="7">
        <f t="shared" si="230"/>
        <v>51.314744462824365</v>
      </c>
    </row>
    <row r="5552" spans="12:14" x14ac:dyDescent="0.25">
      <c r="L5552" s="22">
        <v>5524</v>
      </c>
      <c r="M5552" s="6">
        <f t="shared" si="231"/>
        <v>0.5524</v>
      </c>
      <c r="N5552" s="7">
        <f t="shared" si="230"/>
        <v>51.317272891239682</v>
      </c>
    </row>
    <row r="5553" spans="12:14" x14ac:dyDescent="0.25">
      <c r="L5553" s="22">
        <v>5525</v>
      </c>
      <c r="M5553" s="6">
        <f t="shared" si="231"/>
        <v>0.55249999999999999</v>
      </c>
      <c r="N5553" s="7">
        <f t="shared" si="230"/>
        <v>51.319801403870414</v>
      </c>
    </row>
    <row r="5554" spans="12:14" x14ac:dyDescent="0.25">
      <c r="L5554" s="22">
        <v>5526</v>
      </c>
      <c r="M5554" s="6">
        <f t="shared" si="231"/>
        <v>0.55259999999999998</v>
      </c>
      <c r="N5554" s="7">
        <f t="shared" si="230"/>
        <v>51.322330000883824</v>
      </c>
    </row>
    <row r="5555" spans="12:14" x14ac:dyDescent="0.25">
      <c r="L5555" s="22">
        <v>5527</v>
      </c>
      <c r="M5555" s="6">
        <f t="shared" si="231"/>
        <v>0.55269999999999997</v>
      </c>
      <c r="N5555" s="7">
        <f t="shared" si="230"/>
        <v>51.324858682447243</v>
      </c>
    </row>
    <row r="5556" spans="12:14" x14ac:dyDescent="0.25">
      <c r="L5556" s="22">
        <v>5528</v>
      </c>
      <c r="M5556" s="6">
        <f t="shared" si="231"/>
        <v>0.55279999999999996</v>
      </c>
      <c r="N5556" s="7">
        <f t="shared" si="230"/>
        <v>51.327387448728011</v>
      </c>
    </row>
    <row r="5557" spans="12:14" x14ac:dyDescent="0.25">
      <c r="L5557" s="22">
        <v>5529</v>
      </c>
      <c r="M5557" s="6">
        <f t="shared" si="231"/>
        <v>0.55289999999999995</v>
      </c>
      <c r="N5557" s="7">
        <f t="shared" si="230"/>
        <v>51.329916299893533</v>
      </c>
    </row>
    <row r="5558" spans="12:14" x14ac:dyDescent="0.25">
      <c r="L5558" s="22">
        <v>5530</v>
      </c>
      <c r="M5558" s="6">
        <f t="shared" si="231"/>
        <v>0.55300000000000005</v>
      </c>
      <c r="N5558" s="7">
        <f t="shared" si="230"/>
        <v>51.332445236111241</v>
      </c>
    </row>
    <row r="5559" spans="12:14" x14ac:dyDescent="0.25">
      <c r="L5559" s="22">
        <v>5531</v>
      </c>
      <c r="M5559" s="6">
        <f t="shared" si="231"/>
        <v>0.55310000000000004</v>
      </c>
      <c r="N5559" s="7">
        <f t="shared" si="230"/>
        <v>51.334974257548595</v>
      </c>
    </row>
    <row r="5560" spans="12:14" x14ac:dyDescent="0.25">
      <c r="L5560" s="22">
        <v>5532</v>
      </c>
      <c r="M5560" s="6">
        <f t="shared" si="231"/>
        <v>0.55320000000000003</v>
      </c>
      <c r="N5560" s="7">
        <f t="shared" si="230"/>
        <v>51.33750336437312</v>
      </c>
    </row>
    <row r="5561" spans="12:14" x14ac:dyDescent="0.25">
      <c r="L5561" s="22">
        <v>5533</v>
      </c>
      <c r="M5561" s="6">
        <f t="shared" si="231"/>
        <v>0.55330000000000001</v>
      </c>
      <c r="N5561" s="7">
        <f t="shared" si="230"/>
        <v>51.340032556752348</v>
      </c>
    </row>
    <row r="5562" spans="12:14" x14ac:dyDescent="0.25">
      <c r="L5562" s="22">
        <v>5534</v>
      </c>
      <c r="M5562" s="6">
        <f t="shared" si="231"/>
        <v>0.5534</v>
      </c>
      <c r="N5562" s="7">
        <f t="shared" si="230"/>
        <v>51.342561834853875</v>
      </c>
    </row>
    <row r="5563" spans="12:14" x14ac:dyDescent="0.25">
      <c r="L5563" s="22">
        <v>5535</v>
      </c>
      <c r="M5563" s="6">
        <f t="shared" si="231"/>
        <v>0.55349999999999999</v>
      </c>
      <c r="N5563" s="7">
        <f t="shared" si="230"/>
        <v>51.345091198845331</v>
      </c>
    </row>
    <row r="5564" spans="12:14" x14ac:dyDescent="0.25">
      <c r="L5564" s="22">
        <v>5536</v>
      </c>
      <c r="M5564" s="6">
        <f t="shared" si="231"/>
        <v>0.55359999999999998</v>
      </c>
      <c r="N5564" s="7">
        <f t="shared" si="230"/>
        <v>51.34762064889437</v>
      </c>
    </row>
    <row r="5565" spans="12:14" x14ac:dyDescent="0.25">
      <c r="L5565" s="22">
        <v>5537</v>
      </c>
      <c r="M5565" s="6">
        <f t="shared" si="231"/>
        <v>0.55369999999999997</v>
      </c>
      <c r="N5565" s="7">
        <f t="shared" si="230"/>
        <v>51.350150185168708</v>
      </c>
    </row>
    <row r="5566" spans="12:14" x14ac:dyDescent="0.25">
      <c r="L5566" s="22">
        <v>5538</v>
      </c>
      <c r="M5566" s="6">
        <f t="shared" si="231"/>
        <v>0.55379999999999996</v>
      </c>
      <c r="N5566" s="7">
        <f t="shared" si="230"/>
        <v>51.352679807836083</v>
      </c>
    </row>
    <row r="5567" spans="12:14" x14ac:dyDescent="0.25">
      <c r="L5567" s="22">
        <v>5539</v>
      </c>
      <c r="M5567" s="6">
        <f t="shared" si="231"/>
        <v>0.55389999999999995</v>
      </c>
      <c r="N5567" s="7">
        <f t="shared" si="230"/>
        <v>51.355209517064274</v>
      </c>
    </row>
    <row r="5568" spans="12:14" x14ac:dyDescent="0.25">
      <c r="L5568" s="22">
        <v>5540</v>
      </c>
      <c r="M5568" s="6">
        <f t="shared" si="231"/>
        <v>0.55400000000000005</v>
      </c>
      <c r="N5568" s="7">
        <f t="shared" si="230"/>
        <v>51.357739313021114</v>
      </c>
    </row>
    <row r="5569" spans="12:14" x14ac:dyDescent="0.25">
      <c r="L5569" s="22">
        <v>5541</v>
      </c>
      <c r="M5569" s="6">
        <f t="shared" si="231"/>
        <v>0.55410000000000004</v>
      </c>
      <c r="N5569" s="7">
        <f t="shared" si="230"/>
        <v>51.360269195874459</v>
      </c>
    </row>
    <row r="5570" spans="12:14" x14ac:dyDescent="0.25">
      <c r="L5570" s="22">
        <v>5542</v>
      </c>
      <c r="M5570" s="6">
        <f t="shared" si="231"/>
        <v>0.55420000000000003</v>
      </c>
      <c r="N5570" s="7">
        <f t="shared" si="230"/>
        <v>51.362799165792204</v>
      </c>
    </row>
    <row r="5571" spans="12:14" x14ac:dyDescent="0.25">
      <c r="L5571" s="22">
        <v>5543</v>
      </c>
      <c r="M5571" s="6">
        <f t="shared" si="231"/>
        <v>0.55430000000000001</v>
      </c>
      <c r="N5571" s="7">
        <f t="shared" si="230"/>
        <v>51.3653292229423</v>
      </c>
    </row>
    <row r="5572" spans="12:14" x14ac:dyDescent="0.25">
      <c r="L5572" s="22">
        <v>5544</v>
      </c>
      <c r="M5572" s="6">
        <f t="shared" si="231"/>
        <v>0.5544</v>
      </c>
      <c r="N5572" s="7">
        <f t="shared" si="230"/>
        <v>51.36785936749272</v>
      </c>
    </row>
    <row r="5573" spans="12:14" x14ac:dyDescent="0.25">
      <c r="L5573" s="22">
        <v>5545</v>
      </c>
      <c r="M5573" s="6">
        <f t="shared" si="231"/>
        <v>0.55449999999999999</v>
      </c>
      <c r="N5573" s="7">
        <f t="shared" si="230"/>
        <v>51.370389599611485</v>
      </c>
    </row>
    <row r="5574" spans="12:14" x14ac:dyDescent="0.25">
      <c r="L5574" s="22">
        <v>5546</v>
      </c>
      <c r="M5574" s="6">
        <f t="shared" si="231"/>
        <v>0.55459999999999998</v>
      </c>
      <c r="N5574" s="7">
        <f t="shared" si="230"/>
        <v>51.372919919466661</v>
      </c>
    </row>
    <row r="5575" spans="12:14" x14ac:dyDescent="0.25">
      <c r="L5575" s="22">
        <v>5547</v>
      </c>
      <c r="M5575" s="6">
        <f t="shared" si="231"/>
        <v>0.55469999999999997</v>
      </c>
      <c r="N5575" s="7">
        <f t="shared" si="230"/>
        <v>51.375450327226346</v>
      </c>
    </row>
    <row r="5576" spans="12:14" x14ac:dyDescent="0.25">
      <c r="L5576" s="22">
        <v>5548</v>
      </c>
      <c r="M5576" s="6">
        <f t="shared" si="231"/>
        <v>0.55479999999999996</v>
      </c>
      <c r="N5576" s="7">
        <f t="shared" si="230"/>
        <v>51.377980823058678</v>
      </c>
    </row>
    <row r="5577" spans="12:14" x14ac:dyDescent="0.25">
      <c r="L5577" s="22">
        <v>5549</v>
      </c>
      <c r="M5577" s="6">
        <f t="shared" si="231"/>
        <v>0.55489999999999995</v>
      </c>
      <c r="N5577" s="7">
        <f t="shared" si="230"/>
        <v>51.380511407131834</v>
      </c>
    </row>
    <row r="5578" spans="12:14" x14ac:dyDescent="0.25">
      <c r="L5578" s="22">
        <v>5550</v>
      </c>
      <c r="M5578" s="6">
        <f t="shared" si="231"/>
        <v>0.55500000000000005</v>
      </c>
      <c r="N5578" s="7">
        <f t="shared" si="230"/>
        <v>51.383042079614043</v>
      </c>
    </row>
    <row r="5579" spans="12:14" x14ac:dyDescent="0.25">
      <c r="L5579" s="22">
        <v>5551</v>
      </c>
      <c r="M5579" s="6">
        <f t="shared" si="231"/>
        <v>0.55510000000000004</v>
      </c>
      <c r="N5579" s="7">
        <f t="shared" si="230"/>
        <v>51.385572840673568</v>
      </c>
    </row>
    <row r="5580" spans="12:14" x14ac:dyDescent="0.25">
      <c r="L5580" s="22">
        <v>5552</v>
      </c>
      <c r="M5580" s="6">
        <f t="shared" si="231"/>
        <v>0.55520000000000003</v>
      </c>
      <c r="N5580" s="7">
        <f t="shared" si="230"/>
        <v>51.388103690478694</v>
      </c>
    </row>
    <row r="5581" spans="12:14" x14ac:dyDescent="0.25">
      <c r="L5581" s="22">
        <v>5553</v>
      </c>
      <c r="M5581" s="6">
        <f t="shared" si="231"/>
        <v>0.55530000000000002</v>
      </c>
      <c r="N5581" s="7">
        <f t="shared" si="230"/>
        <v>51.390634629197777</v>
      </c>
    </row>
    <row r="5582" spans="12:14" x14ac:dyDescent="0.25">
      <c r="L5582" s="22">
        <v>5554</v>
      </c>
      <c r="M5582" s="6">
        <f t="shared" si="231"/>
        <v>0.5554</v>
      </c>
      <c r="N5582" s="7">
        <f t="shared" si="230"/>
        <v>51.393165656999194</v>
      </c>
    </row>
    <row r="5583" spans="12:14" x14ac:dyDescent="0.25">
      <c r="L5583" s="22">
        <v>5555</v>
      </c>
      <c r="M5583" s="6">
        <f t="shared" si="231"/>
        <v>0.55549999999999999</v>
      </c>
      <c r="N5583" s="7">
        <f t="shared" si="230"/>
        <v>51.395696774051373</v>
      </c>
    </row>
    <row r="5584" spans="12:14" x14ac:dyDescent="0.25">
      <c r="L5584" s="22">
        <v>5556</v>
      </c>
      <c r="M5584" s="6">
        <f t="shared" si="231"/>
        <v>0.55559999999999998</v>
      </c>
      <c r="N5584" s="7">
        <f t="shared" si="230"/>
        <v>51.398227980522769</v>
      </c>
    </row>
    <row r="5585" spans="12:14" x14ac:dyDescent="0.25">
      <c r="L5585" s="22">
        <v>5557</v>
      </c>
      <c r="M5585" s="6">
        <f t="shared" si="231"/>
        <v>0.55569999999999997</v>
      </c>
      <c r="N5585" s="7">
        <f t="shared" si="230"/>
        <v>51.400759276581894</v>
      </c>
    </row>
    <row r="5586" spans="12:14" x14ac:dyDescent="0.25">
      <c r="L5586" s="22">
        <v>5558</v>
      </c>
      <c r="M5586" s="6">
        <f t="shared" si="231"/>
        <v>0.55579999999999996</v>
      </c>
      <c r="N5586" s="7">
        <f t="shared" si="230"/>
        <v>51.403290662397289</v>
      </c>
    </row>
    <row r="5587" spans="12:14" x14ac:dyDescent="0.25">
      <c r="L5587" s="22">
        <v>5559</v>
      </c>
      <c r="M5587" s="6">
        <f t="shared" si="231"/>
        <v>0.55589999999999995</v>
      </c>
      <c r="N5587" s="7">
        <f t="shared" si="230"/>
        <v>51.405822138137538</v>
      </c>
    </row>
    <row r="5588" spans="12:14" x14ac:dyDescent="0.25">
      <c r="L5588" s="22">
        <v>5560</v>
      </c>
      <c r="M5588" s="6">
        <f t="shared" si="231"/>
        <v>0.55600000000000005</v>
      </c>
      <c r="N5588" s="7">
        <f t="shared" si="230"/>
        <v>51.408353703971272</v>
      </c>
    </row>
    <row r="5589" spans="12:14" x14ac:dyDescent="0.25">
      <c r="L5589" s="22">
        <v>5561</v>
      </c>
      <c r="M5589" s="6">
        <f t="shared" si="231"/>
        <v>0.55610000000000004</v>
      </c>
      <c r="N5589" s="7">
        <f t="shared" si="230"/>
        <v>51.410885360067162</v>
      </c>
    </row>
    <row r="5590" spans="12:14" x14ac:dyDescent="0.25">
      <c r="L5590" s="22">
        <v>5562</v>
      </c>
      <c r="M5590" s="6">
        <f t="shared" si="231"/>
        <v>0.55620000000000003</v>
      </c>
      <c r="N5590" s="7">
        <f t="shared" si="230"/>
        <v>51.413417106593904</v>
      </c>
    </row>
    <row r="5591" spans="12:14" x14ac:dyDescent="0.25">
      <c r="L5591" s="22">
        <v>5563</v>
      </c>
      <c r="M5591" s="6">
        <f t="shared" si="231"/>
        <v>0.55630000000000002</v>
      </c>
      <c r="N5591" s="7">
        <f t="shared" si="230"/>
        <v>51.415948943720267</v>
      </c>
    </row>
    <row r="5592" spans="12:14" x14ac:dyDescent="0.25">
      <c r="L5592" s="22">
        <v>5564</v>
      </c>
      <c r="M5592" s="6">
        <f t="shared" si="231"/>
        <v>0.55640000000000001</v>
      </c>
      <c r="N5592" s="7">
        <f t="shared" si="230"/>
        <v>51.418480871615031</v>
      </c>
    </row>
    <row r="5593" spans="12:14" x14ac:dyDescent="0.25">
      <c r="L5593" s="22">
        <v>5565</v>
      </c>
      <c r="M5593" s="6">
        <f t="shared" si="231"/>
        <v>0.55649999999999999</v>
      </c>
      <c r="N5593" s="7">
        <f t="shared" si="230"/>
        <v>51.421012890447031</v>
      </c>
    </row>
    <row r="5594" spans="12:14" x14ac:dyDescent="0.25">
      <c r="L5594" s="22">
        <v>5566</v>
      </c>
      <c r="M5594" s="6">
        <f t="shared" si="231"/>
        <v>0.55659999999999998</v>
      </c>
      <c r="N5594" s="7">
        <f t="shared" si="230"/>
        <v>51.42354500038514</v>
      </c>
    </row>
    <row r="5595" spans="12:14" x14ac:dyDescent="0.25">
      <c r="L5595" s="22">
        <v>5567</v>
      </c>
      <c r="M5595" s="6">
        <f t="shared" si="231"/>
        <v>0.55669999999999997</v>
      </c>
      <c r="N5595" s="7">
        <f t="shared" si="230"/>
        <v>51.426077201598282</v>
      </c>
    </row>
    <row r="5596" spans="12:14" x14ac:dyDescent="0.25">
      <c r="L5596" s="22">
        <v>5568</v>
      </c>
      <c r="M5596" s="6">
        <f t="shared" si="231"/>
        <v>0.55679999999999996</v>
      </c>
      <c r="N5596" s="7">
        <f t="shared" si="230"/>
        <v>51.428609494255412</v>
      </c>
    </row>
    <row r="5597" spans="12:14" x14ac:dyDescent="0.25">
      <c r="L5597" s="22">
        <v>5569</v>
      </c>
      <c r="M5597" s="6">
        <f t="shared" si="231"/>
        <v>0.55689999999999995</v>
      </c>
      <c r="N5597" s="7">
        <f t="shared" ref="N5597:N5660" si="232">_xlfn.NORM.INV(M5597,$B$4,$E$4)</f>
        <v>51.431141878525523</v>
      </c>
    </row>
    <row r="5598" spans="12:14" x14ac:dyDescent="0.25">
      <c r="L5598" s="22">
        <v>5570</v>
      </c>
      <c r="M5598" s="6">
        <f t="shared" ref="M5598:M5661" si="233">$L5598/(9999+1)</f>
        <v>0.55700000000000005</v>
      </c>
      <c r="N5598" s="7">
        <f t="shared" si="232"/>
        <v>51.433674354577668</v>
      </c>
    </row>
    <row r="5599" spans="12:14" x14ac:dyDescent="0.25">
      <c r="L5599" s="22">
        <v>5571</v>
      </c>
      <c r="M5599" s="6">
        <f t="shared" si="233"/>
        <v>0.55710000000000004</v>
      </c>
      <c r="N5599" s="7">
        <f t="shared" si="232"/>
        <v>51.436206922580922</v>
      </c>
    </row>
    <row r="5600" spans="12:14" x14ac:dyDescent="0.25">
      <c r="L5600" s="22">
        <v>5572</v>
      </c>
      <c r="M5600" s="6">
        <f t="shared" si="233"/>
        <v>0.55720000000000003</v>
      </c>
      <c r="N5600" s="7">
        <f t="shared" si="232"/>
        <v>51.438739582704414</v>
      </c>
    </row>
    <row r="5601" spans="12:14" x14ac:dyDescent="0.25">
      <c r="L5601" s="22">
        <v>5573</v>
      </c>
      <c r="M5601" s="6">
        <f t="shared" si="233"/>
        <v>0.55730000000000002</v>
      </c>
      <c r="N5601" s="7">
        <f t="shared" si="232"/>
        <v>51.441272335117311</v>
      </c>
    </row>
    <row r="5602" spans="12:14" x14ac:dyDescent="0.25">
      <c r="L5602" s="22">
        <v>5574</v>
      </c>
      <c r="M5602" s="6">
        <f t="shared" si="233"/>
        <v>0.55740000000000001</v>
      </c>
      <c r="N5602" s="7">
        <f t="shared" si="232"/>
        <v>51.443805179988829</v>
      </c>
    </row>
    <row r="5603" spans="12:14" x14ac:dyDescent="0.25">
      <c r="L5603" s="22">
        <v>5575</v>
      </c>
      <c r="M5603" s="6">
        <f t="shared" si="233"/>
        <v>0.5575</v>
      </c>
      <c r="N5603" s="7">
        <f t="shared" si="232"/>
        <v>51.44633811748821</v>
      </c>
    </row>
    <row r="5604" spans="12:14" x14ac:dyDescent="0.25">
      <c r="L5604" s="22">
        <v>5576</v>
      </c>
      <c r="M5604" s="6">
        <f t="shared" si="233"/>
        <v>0.55759999999999998</v>
      </c>
      <c r="N5604" s="7">
        <f t="shared" si="232"/>
        <v>51.448871147784757</v>
      </c>
    </row>
    <row r="5605" spans="12:14" x14ac:dyDescent="0.25">
      <c r="L5605" s="22">
        <v>5577</v>
      </c>
      <c r="M5605" s="6">
        <f t="shared" si="233"/>
        <v>0.55769999999999997</v>
      </c>
      <c r="N5605" s="7">
        <f t="shared" si="232"/>
        <v>51.451404271047799</v>
      </c>
    </row>
    <row r="5606" spans="12:14" x14ac:dyDescent="0.25">
      <c r="L5606" s="22">
        <v>5578</v>
      </c>
      <c r="M5606" s="6">
        <f t="shared" si="233"/>
        <v>0.55779999999999996</v>
      </c>
      <c r="N5606" s="7">
        <f t="shared" si="232"/>
        <v>51.453937487446723</v>
      </c>
    </row>
    <row r="5607" spans="12:14" x14ac:dyDescent="0.25">
      <c r="L5607" s="22">
        <v>5579</v>
      </c>
      <c r="M5607" s="6">
        <f t="shared" si="233"/>
        <v>0.55789999999999995</v>
      </c>
      <c r="N5607" s="7">
        <f t="shared" si="232"/>
        <v>51.456470797150949</v>
      </c>
    </row>
    <row r="5608" spans="12:14" x14ac:dyDescent="0.25">
      <c r="L5608" s="22">
        <v>5580</v>
      </c>
      <c r="M5608" s="6">
        <f t="shared" si="233"/>
        <v>0.55800000000000005</v>
      </c>
      <c r="N5608" s="7">
        <f t="shared" si="232"/>
        <v>51.459004200329943</v>
      </c>
    </row>
    <row r="5609" spans="12:14" x14ac:dyDescent="0.25">
      <c r="L5609" s="22">
        <v>5581</v>
      </c>
      <c r="M5609" s="6">
        <f t="shared" si="233"/>
        <v>0.55810000000000004</v>
      </c>
      <c r="N5609" s="7">
        <f t="shared" si="232"/>
        <v>51.461537697153204</v>
      </c>
    </row>
    <row r="5610" spans="12:14" x14ac:dyDescent="0.25">
      <c r="L5610" s="22">
        <v>5582</v>
      </c>
      <c r="M5610" s="6">
        <f t="shared" si="233"/>
        <v>0.55820000000000003</v>
      </c>
      <c r="N5610" s="7">
        <f t="shared" si="232"/>
        <v>51.46407128779029</v>
      </c>
    </row>
    <row r="5611" spans="12:14" x14ac:dyDescent="0.25">
      <c r="L5611" s="22">
        <v>5583</v>
      </c>
      <c r="M5611" s="6">
        <f t="shared" si="233"/>
        <v>0.55830000000000002</v>
      </c>
      <c r="N5611" s="7">
        <f t="shared" si="232"/>
        <v>51.466604972410792</v>
      </c>
    </row>
    <row r="5612" spans="12:14" x14ac:dyDescent="0.25">
      <c r="L5612" s="22">
        <v>5584</v>
      </c>
      <c r="M5612" s="6">
        <f t="shared" si="233"/>
        <v>0.55840000000000001</v>
      </c>
      <c r="N5612" s="7">
        <f t="shared" si="232"/>
        <v>51.469138751184353</v>
      </c>
    </row>
    <row r="5613" spans="12:14" x14ac:dyDescent="0.25">
      <c r="L5613" s="22">
        <v>5585</v>
      </c>
      <c r="M5613" s="6">
        <f t="shared" si="233"/>
        <v>0.5585</v>
      </c>
      <c r="N5613" s="7">
        <f t="shared" si="232"/>
        <v>51.471672624280643</v>
      </c>
    </row>
    <row r="5614" spans="12:14" x14ac:dyDescent="0.25">
      <c r="L5614" s="22">
        <v>5586</v>
      </c>
      <c r="M5614" s="6">
        <f t="shared" si="233"/>
        <v>0.55859999999999999</v>
      </c>
      <c r="N5614" s="7">
        <f t="shared" si="232"/>
        <v>51.47420659186939</v>
      </c>
    </row>
    <row r="5615" spans="12:14" x14ac:dyDescent="0.25">
      <c r="L5615" s="22">
        <v>5587</v>
      </c>
      <c r="M5615" s="6">
        <f t="shared" si="233"/>
        <v>0.55869999999999997</v>
      </c>
      <c r="N5615" s="7">
        <f t="shared" si="232"/>
        <v>51.476740654120356</v>
      </c>
    </row>
    <row r="5616" spans="12:14" x14ac:dyDescent="0.25">
      <c r="L5616" s="22">
        <v>5588</v>
      </c>
      <c r="M5616" s="6">
        <f t="shared" si="233"/>
        <v>0.55879999999999996</v>
      </c>
      <c r="N5616" s="7">
        <f t="shared" si="232"/>
        <v>51.479274811203354</v>
      </c>
    </row>
    <row r="5617" spans="12:14" x14ac:dyDescent="0.25">
      <c r="L5617" s="22">
        <v>5589</v>
      </c>
      <c r="M5617" s="6">
        <f t="shared" si="233"/>
        <v>0.55889999999999995</v>
      </c>
      <c r="N5617" s="7">
        <f t="shared" si="232"/>
        <v>51.481809063288239</v>
      </c>
    </row>
    <row r="5618" spans="12:14" x14ac:dyDescent="0.25">
      <c r="L5618" s="22">
        <v>5590</v>
      </c>
      <c r="M5618" s="6">
        <f t="shared" si="233"/>
        <v>0.55900000000000005</v>
      </c>
      <c r="N5618" s="7">
        <f t="shared" si="232"/>
        <v>51.484343410544902</v>
      </c>
    </row>
    <row r="5619" spans="12:14" x14ac:dyDescent="0.25">
      <c r="L5619" s="22">
        <v>5591</v>
      </c>
      <c r="M5619" s="6">
        <f t="shared" si="233"/>
        <v>0.55910000000000004</v>
      </c>
      <c r="N5619" s="7">
        <f t="shared" si="232"/>
        <v>51.486877853143277</v>
      </c>
    </row>
    <row r="5620" spans="12:14" x14ac:dyDescent="0.25">
      <c r="L5620" s="22">
        <v>5592</v>
      </c>
      <c r="M5620" s="6">
        <f t="shared" si="233"/>
        <v>0.55920000000000003</v>
      </c>
      <c r="N5620" s="7">
        <f t="shared" si="232"/>
        <v>51.48941239125336</v>
      </c>
    </row>
    <row r="5621" spans="12:14" x14ac:dyDescent="0.25">
      <c r="L5621" s="22">
        <v>5593</v>
      </c>
      <c r="M5621" s="6">
        <f t="shared" si="233"/>
        <v>0.55930000000000002</v>
      </c>
      <c r="N5621" s="7">
        <f t="shared" si="232"/>
        <v>51.491947025045171</v>
      </c>
    </row>
    <row r="5622" spans="12:14" x14ac:dyDescent="0.25">
      <c r="L5622" s="22">
        <v>5594</v>
      </c>
      <c r="M5622" s="6">
        <f t="shared" si="233"/>
        <v>0.55940000000000001</v>
      </c>
      <c r="N5622" s="7">
        <f t="shared" si="232"/>
        <v>51.494481754688778</v>
      </c>
    </row>
    <row r="5623" spans="12:14" x14ac:dyDescent="0.25">
      <c r="L5623" s="22">
        <v>5595</v>
      </c>
      <c r="M5623" s="6">
        <f t="shared" si="233"/>
        <v>0.5595</v>
      </c>
      <c r="N5623" s="7">
        <f t="shared" si="232"/>
        <v>51.497016580354305</v>
      </c>
    </row>
    <row r="5624" spans="12:14" x14ac:dyDescent="0.25">
      <c r="L5624" s="22">
        <v>5596</v>
      </c>
      <c r="M5624" s="6">
        <f t="shared" si="233"/>
        <v>0.55959999999999999</v>
      </c>
      <c r="N5624" s="7">
        <f t="shared" si="232"/>
        <v>51.499551502211908</v>
      </c>
    </row>
    <row r="5625" spans="12:14" x14ac:dyDescent="0.25">
      <c r="L5625" s="22">
        <v>5597</v>
      </c>
      <c r="M5625" s="6">
        <f t="shared" si="233"/>
        <v>0.55969999999999998</v>
      </c>
      <c r="N5625" s="7">
        <f t="shared" si="232"/>
        <v>51.502086520431781</v>
      </c>
    </row>
    <row r="5626" spans="12:14" x14ac:dyDescent="0.25">
      <c r="L5626" s="22">
        <v>5598</v>
      </c>
      <c r="M5626" s="6">
        <f t="shared" si="233"/>
        <v>0.55979999999999996</v>
      </c>
      <c r="N5626" s="7">
        <f t="shared" si="232"/>
        <v>51.504621635184186</v>
      </c>
    </row>
    <row r="5627" spans="12:14" x14ac:dyDescent="0.25">
      <c r="L5627" s="22">
        <v>5599</v>
      </c>
      <c r="M5627" s="6">
        <f t="shared" si="233"/>
        <v>0.55989999999999995</v>
      </c>
      <c r="N5627" s="7">
        <f t="shared" si="232"/>
        <v>51.507156846639404</v>
      </c>
    </row>
    <row r="5628" spans="12:14" x14ac:dyDescent="0.25">
      <c r="L5628" s="22">
        <v>5600</v>
      </c>
      <c r="M5628" s="6">
        <f t="shared" si="233"/>
        <v>0.56000000000000005</v>
      </c>
      <c r="N5628" s="7">
        <f t="shared" si="232"/>
        <v>51.509692154967773</v>
      </c>
    </row>
    <row r="5629" spans="12:14" x14ac:dyDescent="0.25">
      <c r="L5629" s="22">
        <v>5601</v>
      </c>
      <c r="M5629" s="6">
        <f t="shared" si="233"/>
        <v>0.56010000000000004</v>
      </c>
      <c r="N5629" s="7">
        <f t="shared" si="232"/>
        <v>51.512227560339674</v>
      </c>
    </row>
    <row r="5630" spans="12:14" x14ac:dyDescent="0.25">
      <c r="L5630" s="22">
        <v>5602</v>
      </c>
      <c r="M5630" s="6">
        <f t="shared" si="233"/>
        <v>0.56020000000000003</v>
      </c>
      <c r="N5630" s="7">
        <f t="shared" si="232"/>
        <v>51.514763062925532</v>
      </c>
    </row>
    <row r="5631" spans="12:14" x14ac:dyDescent="0.25">
      <c r="L5631" s="22">
        <v>5603</v>
      </c>
      <c r="M5631" s="6">
        <f t="shared" si="233"/>
        <v>0.56030000000000002</v>
      </c>
      <c r="N5631" s="7">
        <f t="shared" si="232"/>
        <v>51.517298662895818</v>
      </c>
    </row>
    <row r="5632" spans="12:14" x14ac:dyDescent="0.25">
      <c r="L5632" s="22">
        <v>5604</v>
      </c>
      <c r="M5632" s="6">
        <f t="shared" si="233"/>
        <v>0.56040000000000001</v>
      </c>
      <c r="N5632" s="7">
        <f t="shared" si="232"/>
        <v>51.519834360421044</v>
      </c>
    </row>
    <row r="5633" spans="12:14" x14ac:dyDescent="0.25">
      <c r="L5633" s="22">
        <v>5605</v>
      </c>
      <c r="M5633" s="6">
        <f t="shared" si="233"/>
        <v>0.5605</v>
      </c>
      <c r="N5633" s="7">
        <f t="shared" si="232"/>
        <v>51.522370155671766</v>
      </c>
    </row>
    <row r="5634" spans="12:14" x14ac:dyDescent="0.25">
      <c r="L5634" s="22">
        <v>5606</v>
      </c>
      <c r="M5634" s="6">
        <f t="shared" si="233"/>
        <v>0.56059999999999999</v>
      </c>
      <c r="N5634" s="7">
        <f t="shared" si="232"/>
        <v>51.524906048818593</v>
      </c>
    </row>
    <row r="5635" spans="12:14" x14ac:dyDescent="0.25">
      <c r="L5635" s="22">
        <v>5607</v>
      </c>
      <c r="M5635" s="6">
        <f t="shared" si="233"/>
        <v>0.56069999999999998</v>
      </c>
      <c r="N5635" s="7">
        <f t="shared" si="232"/>
        <v>51.52744204003217</v>
      </c>
    </row>
    <row r="5636" spans="12:14" x14ac:dyDescent="0.25">
      <c r="L5636" s="22">
        <v>5608</v>
      </c>
      <c r="M5636" s="6">
        <f t="shared" si="233"/>
        <v>0.56079999999999997</v>
      </c>
      <c r="N5636" s="7">
        <f t="shared" si="232"/>
        <v>51.52997812948319</v>
      </c>
    </row>
    <row r="5637" spans="12:14" x14ac:dyDescent="0.25">
      <c r="L5637" s="22">
        <v>5609</v>
      </c>
      <c r="M5637" s="6">
        <f t="shared" si="233"/>
        <v>0.56089999999999995</v>
      </c>
      <c r="N5637" s="7">
        <f t="shared" si="232"/>
        <v>51.532514317342397</v>
      </c>
    </row>
    <row r="5638" spans="12:14" x14ac:dyDescent="0.25">
      <c r="L5638" s="22">
        <v>5610</v>
      </c>
      <c r="M5638" s="6">
        <f t="shared" si="233"/>
        <v>0.56100000000000005</v>
      </c>
      <c r="N5638" s="7">
        <f t="shared" si="232"/>
        <v>51.535050603780576</v>
      </c>
    </row>
    <row r="5639" spans="12:14" x14ac:dyDescent="0.25">
      <c r="L5639" s="22">
        <v>5611</v>
      </c>
      <c r="M5639" s="6">
        <f t="shared" si="233"/>
        <v>0.56110000000000004</v>
      </c>
      <c r="N5639" s="7">
        <f t="shared" si="232"/>
        <v>51.537586988968542</v>
      </c>
    </row>
    <row r="5640" spans="12:14" x14ac:dyDescent="0.25">
      <c r="L5640" s="22">
        <v>5612</v>
      </c>
      <c r="M5640" s="6">
        <f t="shared" si="233"/>
        <v>0.56120000000000003</v>
      </c>
      <c r="N5640" s="7">
        <f t="shared" si="232"/>
        <v>51.540123473077188</v>
      </c>
    </row>
    <row r="5641" spans="12:14" x14ac:dyDescent="0.25">
      <c r="L5641" s="22">
        <v>5613</v>
      </c>
      <c r="M5641" s="6">
        <f t="shared" si="233"/>
        <v>0.56130000000000002</v>
      </c>
      <c r="N5641" s="7">
        <f t="shared" si="232"/>
        <v>51.54266005627742</v>
      </c>
    </row>
    <row r="5642" spans="12:14" x14ac:dyDescent="0.25">
      <c r="L5642" s="22">
        <v>5614</v>
      </c>
      <c r="M5642" s="6">
        <f t="shared" si="233"/>
        <v>0.56140000000000001</v>
      </c>
      <c r="N5642" s="7">
        <f t="shared" si="232"/>
        <v>51.545196738740209</v>
      </c>
    </row>
    <row r="5643" spans="12:14" x14ac:dyDescent="0.25">
      <c r="L5643" s="22">
        <v>5615</v>
      </c>
      <c r="M5643" s="6">
        <f t="shared" si="233"/>
        <v>0.5615</v>
      </c>
      <c r="N5643" s="7">
        <f t="shared" si="232"/>
        <v>51.547733520636569</v>
      </c>
    </row>
    <row r="5644" spans="12:14" x14ac:dyDescent="0.25">
      <c r="L5644" s="22">
        <v>5616</v>
      </c>
      <c r="M5644" s="6">
        <f t="shared" si="233"/>
        <v>0.56159999999999999</v>
      </c>
      <c r="N5644" s="7">
        <f t="shared" si="232"/>
        <v>51.550270402137556</v>
      </c>
    </row>
    <row r="5645" spans="12:14" x14ac:dyDescent="0.25">
      <c r="L5645" s="22">
        <v>5617</v>
      </c>
      <c r="M5645" s="6">
        <f t="shared" si="233"/>
        <v>0.56169999999999998</v>
      </c>
      <c r="N5645" s="7">
        <f t="shared" si="232"/>
        <v>51.552807383414269</v>
      </c>
    </row>
    <row r="5646" spans="12:14" x14ac:dyDescent="0.25">
      <c r="L5646" s="22">
        <v>5618</v>
      </c>
      <c r="M5646" s="6">
        <f t="shared" si="233"/>
        <v>0.56179999999999997</v>
      </c>
      <c r="N5646" s="7">
        <f t="shared" si="232"/>
        <v>51.555344464637862</v>
      </c>
    </row>
    <row r="5647" spans="12:14" x14ac:dyDescent="0.25">
      <c r="L5647" s="22">
        <v>5619</v>
      </c>
      <c r="M5647" s="6">
        <f t="shared" si="233"/>
        <v>0.56189999999999996</v>
      </c>
      <c r="N5647" s="7">
        <f t="shared" si="232"/>
        <v>51.557881645979521</v>
      </c>
    </row>
    <row r="5648" spans="12:14" x14ac:dyDescent="0.25">
      <c r="L5648" s="22">
        <v>5620</v>
      </c>
      <c r="M5648" s="6">
        <f t="shared" si="233"/>
        <v>0.56200000000000006</v>
      </c>
      <c r="N5648" s="7">
        <f t="shared" si="232"/>
        <v>51.560418927610499</v>
      </c>
    </row>
    <row r="5649" spans="12:14" x14ac:dyDescent="0.25">
      <c r="L5649" s="22">
        <v>5621</v>
      </c>
      <c r="M5649" s="6">
        <f t="shared" si="233"/>
        <v>0.56210000000000004</v>
      </c>
      <c r="N5649" s="7">
        <f t="shared" si="232"/>
        <v>51.562956309702074</v>
      </c>
    </row>
    <row r="5650" spans="12:14" x14ac:dyDescent="0.25">
      <c r="L5650" s="22">
        <v>5622</v>
      </c>
      <c r="M5650" s="6">
        <f t="shared" si="233"/>
        <v>0.56220000000000003</v>
      </c>
      <c r="N5650" s="7">
        <f t="shared" si="232"/>
        <v>51.565493792425578</v>
      </c>
    </row>
    <row r="5651" spans="12:14" x14ac:dyDescent="0.25">
      <c r="L5651" s="22">
        <v>5623</v>
      </c>
      <c r="M5651" s="6">
        <f t="shared" si="233"/>
        <v>0.56230000000000002</v>
      </c>
      <c r="N5651" s="7">
        <f t="shared" si="232"/>
        <v>51.568031375952394</v>
      </c>
    </row>
    <row r="5652" spans="12:14" x14ac:dyDescent="0.25">
      <c r="L5652" s="22">
        <v>5624</v>
      </c>
      <c r="M5652" s="6">
        <f t="shared" si="233"/>
        <v>0.56240000000000001</v>
      </c>
      <c r="N5652" s="7">
        <f t="shared" si="232"/>
        <v>51.570569060453948</v>
      </c>
    </row>
    <row r="5653" spans="12:14" x14ac:dyDescent="0.25">
      <c r="L5653" s="22">
        <v>5625</v>
      </c>
      <c r="M5653" s="6">
        <f t="shared" si="233"/>
        <v>0.5625</v>
      </c>
      <c r="N5653" s="7">
        <f t="shared" si="232"/>
        <v>51.573106846101709</v>
      </c>
    </row>
    <row r="5654" spans="12:14" x14ac:dyDescent="0.25">
      <c r="L5654" s="22">
        <v>5626</v>
      </c>
      <c r="M5654" s="6">
        <f t="shared" si="233"/>
        <v>0.56259999999999999</v>
      </c>
      <c r="N5654" s="7">
        <f t="shared" si="232"/>
        <v>51.575644733067193</v>
      </c>
    </row>
    <row r="5655" spans="12:14" x14ac:dyDescent="0.25">
      <c r="L5655" s="22">
        <v>5627</v>
      </c>
      <c r="M5655" s="6">
        <f t="shared" si="233"/>
        <v>0.56269999999999998</v>
      </c>
      <c r="N5655" s="7">
        <f t="shared" si="232"/>
        <v>51.578182721521976</v>
      </c>
    </row>
    <row r="5656" spans="12:14" x14ac:dyDescent="0.25">
      <c r="L5656" s="22">
        <v>5628</v>
      </c>
      <c r="M5656" s="6">
        <f t="shared" si="233"/>
        <v>0.56279999999999997</v>
      </c>
      <c r="N5656" s="7">
        <f t="shared" si="232"/>
        <v>51.580720811637661</v>
      </c>
    </row>
    <row r="5657" spans="12:14" x14ac:dyDescent="0.25">
      <c r="L5657" s="22">
        <v>5629</v>
      </c>
      <c r="M5657" s="6">
        <f t="shared" si="233"/>
        <v>0.56289999999999996</v>
      </c>
      <c r="N5657" s="7">
        <f t="shared" si="232"/>
        <v>51.583259003585916</v>
      </c>
    </row>
    <row r="5658" spans="12:14" x14ac:dyDescent="0.25">
      <c r="L5658" s="22">
        <v>5630</v>
      </c>
      <c r="M5658" s="6">
        <f t="shared" si="233"/>
        <v>0.56299999999999994</v>
      </c>
      <c r="N5658" s="7">
        <f t="shared" si="232"/>
        <v>51.585797297538434</v>
      </c>
    </row>
    <row r="5659" spans="12:14" x14ac:dyDescent="0.25">
      <c r="L5659" s="22">
        <v>5631</v>
      </c>
      <c r="M5659" s="6">
        <f t="shared" si="233"/>
        <v>0.56310000000000004</v>
      </c>
      <c r="N5659" s="7">
        <f t="shared" si="232"/>
        <v>51.588335693666977</v>
      </c>
    </row>
    <row r="5660" spans="12:14" x14ac:dyDescent="0.25">
      <c r="L5660" s="22">
        <v>5632</v>
      </c>
      <c r="M5660" s="6">
        <f t="shared" si="233"/>
        <v>0.56320000000000003</v>
      </c>
      <c r="N5660" s="7">
        <f t="shared" si="232"/>
        <v>51.590874192143346</v>
      </c>
    </row>
    <row r="5661" spans="12:14" x14ac:dyDescent="0.25">
      <c r="L5661" s="22">
        <v>5633</v>
      </c>
      <c r="M5661" s="6">
        <f t="shared" si="233"/>
        <v>0.56330000000000002</v>
      </c>
      <c r="N5661" s="7">
        <f t="shared" ref="N5661:N5724" si="234">_xlfn.NORM.INV(M5661,$B$4,$E$4)</f>
        <v>51.593412793139379</v>
      </c>
    </row>
    <row r="5662" spans="12:14" x14ac:dyDescent="0.25">
      <c r="L5662" s="22">
        <v>5634</v>
      </c>
      <c r="M5662" s="6">
        <f t="shared" ref="M5662:M5725" si="235">$L5662/(9999+1)</f>
        <v>0.56340000000000001</v>
      </c>
      <c r="N5662" s="7">
        <f t="shared" si="234"/>
        <v>51.595951496826977</v>
      </c>
    </row>
    <row r="5663" spans="12:14" x14ac:dyDescent="0.25">
      <c r="L5663" s="22">
        <v>5635</v>
      </c>
      <c r="M5663" s="6">
        <f t="shared" si="235"/>
        <v>0.5635</v>
      </c>
      <c r="N5663" s="7">
        <f t="shared" si="234"/>
        <v>51.598490303378078</v>
      </c>
    </row>
    <row r="5664" spans="12:14" x14ac:dyDescent="0.25">
      <c r="L5664" s="22">
        <v>5636</v>
      </c>
      <c r="M5664" s="6">
        <f t="shared" si="235"/>
        <v>0.56359999999999999</v>
      </c>
      <c r="N5664" s="7">
        <f t="shared" si="234"/>
        <v>51.601029212964676</v>
      </c>
    </row>
    <row r="5665" spans="12:14" x14ac:dyDescent="0.25">
      <c r="L5665" s="22">
        <v>5637</v>
      </c>
      <c r="M5665" s="6">
        <f t="shared" si="235"/>
        <v>0.56369999999999998</v>
      </c>
      <c r="N5665" s="7">
        <f t="shared" si="234"/>
        <v>51.603568225758806</v>
      </c>
    </row>
    <row r="5666" spans="12:14" x14ac:dyDescent="0.25">
      <c r="L5666" s="22">
        <v>5638</v>
      </c>
      <c r="M5666" s="6">
        <f t="shared" si="235"/>
        <v>0.56379999999999997</v>
      </c>
      <c r="N5666" s="7">
        <f t="shared" si="234"/>
        <v>51.60610734193255</v>
      </c>
    </row>
    <row r="5667" spans="12:14" x14ac:dyDescent="0.25">
      <c r="L5667" s="22">
        <v>5639</v>
      </c>
      <c r="M5667" s="6">
        <f t="shared" si="235"/>
        <v>0.56389999999999996</v>
      </c>
      <c r="N5667" s="7">
        <f t="shared" si="234"/>
        <v>51.608646561658034</v>
      </c>
    </row>
    <row r="5668" spans="12:14" x14ac:dyDescent="0.25">
      <c r="L5668" s="22">
        <v>5640</v>
      </c>
      <c r="M5668" s="6">
        <f t="shared" si="235"/>
        <v>0.56399999999999995</v>
      </c>
      <c r="N5668" s="7">
        <f t="shared" si="234"/>
        <v>51.611185885107453</v>
      </c>
    </row>
    <row r="5669" spans="12:14" x14ac:dyDescent="0.25">
      <c r="L5669" s="22">
        <v>5641</v>
      </c>
      <c r="M5669" s="6">
        <f t="shared" si="235"/>
        <v>0.56410000000000005</v>
      </c>
      <c r="N5669" s="7">
        <f t="shared" si="234"/>
        <v>51.613725312453028</v>
      </c>
    </row>
    <row r="5670" spans="12:14" x14ac:dyDescent="0.25">
      <c r="L5670" s="22">
        <v>5642</v>
      </c>
      <c r="M5670" s="6">
        <f t="shared" si="235"/>
        <v>0.56420000000000003</v>
      </c>
      <c r="N5670" s="7">
        <f t="shared" si="234"/>
        <v>51.616264843867029</v>
      </c>
    </row>
    <row r="5671" spans="12:14" x14ac:dyDescent="0.25">
      <c r="L5671" s="22">
        <v>5643</v>
      </c>
      <c r="M5671" s="6">
        <f t="shared" si="235"/>
        <v>0.56430000000000002</v>
      </c>
      <c r="N5671" s="7">
        <f t="shared" si="234"/>
        <v>51.618804479521778</v>
      </c>
    </row>
    <row r="5672" spans="12:14" x14ac:dyDescent="0.25">
      <c r="L5672" s="22">
        <v>5644</v>
      </c>
      <c r="M5672" s="6">
        <f t="shared" si="235"/>
        <v>0.56440000000000001</v>
      </c>
      <c r="N5672" s="7">
        <f t="shared" si="234"/>
        <v>51.621344219589652</v>
      </c>
    </row>
    <row r="5673" spans="12:14" x14ac:dyDescent="0.25">
      <c r="L5673" s="22">
        <v>5645</v>
      </c>
      <c r="M5673" s="6">
        <f t="shared" si="235"/>
        <v>0.5645</v>
      </c>
      <c r="N5673" s="7">
        <f t="shared" si="234"/>
        <v>51.623884064243072</v>
      </c>
    </row>
    <row r="5674" spans="12:14" x14ac:dyDescent="0.25">
      <c r="L5674" s="22">
        <v>5646</v>
      </c>
      <c r="M5674" s="6">
        <f t="shared" si="235"/>
        <v>0.56459999999999999</v>
      </c>
      <c r="N5674" s="7">
        <f t="shared" si="234"/>
        <v>51.626424013654507</v>
      </c>
    </row>
    <row r="5675" spans="12:14" x14ac:dyDescent="0.25">
      <c r="L5675" s="22">
        <v>5647</v>
      </c>
      <c r="M5675" s="6">
        <f t="shared" si="235"/>
        <v>0.56469999999999998</v>
      </c>
      <c r="N5675" s="7">
        <f t="shared" si="234"/>
        <v>51.628964067996471</v>
      </c>
    </row>
    <row r="5676" spans="12:14" x14ac:dyDescent="0.25">
      <c r="L5676" s="22">
        <v>5648</v>
      </c>
      <c r="M5676" s="6">
        <f t="shared" si="235"/>
        <v>0.56479999999999997</v>
      </c>
      <c r="N5676" s="7">
        <f t="shared" si="234"/>
        <v>51.631504227441525</v>
      </c>
    </row>
    <row r="5677" spans="12:14" x14ac:dyDescent="0.25">
      <c r="L5677" s="22">
        <v>5649</v>
      </c>
      <c r="M5677" s="6">
        <f t="shared" si="235"/>
        <v>0.56489999999999996</v>
      </c>
      <c r="N5677" s="7">
        <f t="shared" si="234"/>
        <v>51.634044492162282</v>
      </c>
    </row>
    <row r="5678" spans="12:14" x14ac:dyDescent="0.25">
      <c r="L5678" s="22">
        <v>5650</v>
      </c>
      <c r="M5678" s="6">
        <f t="shared" si="235"/>
        <v>0.56499999999999995</v>
      </c>
      <c r="N5678" s="7">
        <f t="shared" si="234"/>
        <v>51.636584862331411</v>
      </c>
    </row>
    <row r="5679" spans="12:14" x14ac:dyDescent="0.25">
      <c r="L5679" s="22">
        <v>5651</v>
      </c>
      <c r="M5679" s="6">
        <f t="shared" si="235"/>
        <v>0.56510000000000005</v>
      </c>
      <c r="N5679" s="7">
        <f t="shared" si="234"/>
        <v>51.639125338121623</v>
      </c>
    </row>
    <row r="5680" spans="12:14" x14ac:dyDescent="0.25">
      <c r="L5680" s="22">
        <v>5652</v>
      </c>
      <c r="M5680" s="6">
        <f t="shared" si="235"/>
        <v>0.56520000000000004</v>
      </c>
      <c r="N5680" s="7">
        <f t="shared" si="234"/>
        <v>51.641665919705673</v>
      </c>
    </row>
    <row r="5681" spans="12:14" x14ac:dyDescent="0.25">
      <c r="L5681" s="22">
        <v>5653</v>
      </c>
      <c r="M5681" s="6">
        <f t="shared" si="235"/>
        <v>0.56530000000000002</v>
      </c>
      <c r="N5681" s="7">
        <f t="shared" si="234"/>
        <v>51.644206607256365</v>
      </c>
    </row>
    <row r="5682" spans="12:14" x14ac:dyDescent="0.25">
      <c r="L5682" s="22">
        <v>5654</v>
      </c>
      <c r="M5682" s="6">
        <f t="shared" si="235"/>
        <v>0.56540000000000001</v>
      </c>
      <c r="N5682" s="7">
        <f t="shared" si="234"/>
        <v>51.646747400946566</v>
      </c>
    </row>
    <row r="5683" spans="12:14" x14ac:dyDescent="0.25">
      <c r="L5683" s="22">
        <v>5655</v>
      </c>
      <c r="M5683" s="6">
        <f t="shared" si="235"/>
        <v>0.5655</v>
      </c>
      <c r="N5683" s="7">
        <f t="shared" si="234"/>
        <v>51.649288300949181</v>
      </c>
    </row>
    <row r="5684" spans="12:14" x14ac:dyDescent="0.25">
      <c r="L5684" s="22">
        <v>5656</v>
      </c>
      <c r="M5684" s="6">
        <f t="shared" si="235"/>
        <v>0.56559999999999999</v>
      </c>
      <c r="N5684" s="7">
        <f t="shared" si="234"/>
        <v>51.651829307437161</v>
      </c>
    </row>
    <row r="5685" spans="12:14" x14ac:dyDescent="0.25">
      <c r="L5685" s="22">
        <v>5657</v>
      </c>
      <c r="M5685" s="6">
        <f t="shared" si="235"/>
        <v>0.56569999999999998</v>
      </c>
      <c r="N5685" s="7">
        <f t="shared" si="234"/>
        <v>51.654370420583511</v>
      </c>
    </row>
    <row r="5686" spans="12:14" x14ac:dyDescent="0.25">
      <c r="L5686" s="22">
        <v>5658</v>
      </c>
      <c r="M5686" s="6">
        <f t="shared" si="235"/>
        <v>0.56579999999999997</v>
      </c>
      <c r="N5686" s="7">
        <f t="shared" si="234"/>
        <v>51.65691164056129</v>
      </c>
    </row>
    <row r="5687" spans="12:14" x14ac:dyDescent="0.25">
      <c r="L5687" s="22">
        <v>5659</v>
      </c>
      <c r="M5687" s="6">
        <f t="shared" si="235"/>
        <v>0.56589999999999996</v>
      </c>
      <c r="N5687" s="7">
        <f t="shared" si="234"/>
        <v>51.659452967543594</v>
      </c>
    </row>
    <row r="5688" spans="12:14" x14ac:dyDescent="0.25">
      <c r="L5688" s="22">
        <v>5660</v>
      </c>
      <c r="M5688" s="6">
        <f t="shared" si="235"/>
        <v>0.56599999999999995</v>
      </c>
      <c r="N5688" s="7">
        <f t="shared" si="234"/>
        <v>51.661994401703588</v>
      </c>
    </row>
    <row r="5689" spans="12:14" x14ac:dyDescent="0.25">
      <c r="L5689" s="22">
        <v>5661</v>
      </c>
      <c r="M5689" s="6">
        <f t="shared" si="235"/>
        <v>0.56610000000000005</v>
      </c>
      <c r="N5689" s="7">
        <f t="shared" si="234"/>
        <v>51.664535943214467</v>
      </c>
    </row>
    <row r="5690" spans="12:14" x14ac:dyDescent="0.25">
      <c r="L5690" s="22">
        <v>5662</v>
      </c>
      <c r="M5690" s="6">
        <f t="shared" si="235"/>
        <v>0.56620000000000004</v>
      </c>
      <c r="N5690" s="7">
        <f t="shared" si="234"/>
        <v>51.667077592249484</v>
      </c>
    </row>
    <row r="5691" spans="12:14" x14ac:dyDescent="0.25">
      <c r="L5691" s="22">
        <v>5663</v>
      </c>
      <c r="M5691" s="6">
        <f t="shared" si="235"/>
        <v>0.56630000000000003</v>
      </c>
      <c r="N5691" s="7">
        <f t="shared" si="234"/>
        <v>51.669619348981939</v>
      </c>
    </row>
    <row r="5692" spans="12:14" x14ac:dyDescent="0.25">
      <c r="L5692" s="22">
        <v>5664</v>
      </c>
      <c r="M5692" s="6">
        <f t="shared" si="235"/>
        <v>0.56640000000000001</v>
      </c>
      <c r="N5692" s="7">
        <f t="shared" si="234"/>
        <v>51.672161213585191</v>
      </c>
    </row>
    <row r="5693" spans="12:14" x14ac:dyDescent="0.25">
      <c r="L5693" s="22">
        <v>5665</v>
      </c>
      <c r="M5693" s="6">
        <f t="shared" si="235"/>
        <v>0.5665</v>
      </c>
      <c r="N5693" s="7">
        <f t="shared" si="234"/>
        <v>51.674703186232641</v>
      </c>
    </row>
    <row r="5694" spans="12:14" x14ac:dyDescent="0.25">
      <c r="L5694" s="22">
        <v>5666</v>
      </c>
      <c r="M5694" s="6">
        <f t="shared" si="235"/>
        <v>0.56659999999999999</v>
      </c>
      <c r="N5694" s="7">
        <f t="shared" si="234"/>
        <v>51.677245267097732</v>
      </c>
    </row>
    <row r="5695" spans="12:14" x14ac:dyDescent="0.25">
      <c r="L5695" s="22">
        <v>5667</v>
      </c>
      <c r="M5695" s="6">
        <f t="shared" si="235"/>
        <v>0.56669999999999998</v>
      </c>
      <c r="N5695" s="7">
        <f t="shared" si="234"/>
        <v>51.679787456353978</v>
      </c>
    </row>
    <row r="5696" spans="12:14" x14ac:dyDescent="0.25">
      <c r="L5696" s="22">
        <v>5668</v>
      </c>
      <c r="M5696" s="6">
        <f t="shared" si="235"/>
        <v>0.56679999999999997</v>
      </c>
      <c r="N5696" s="7">
        <f t="shared" si="234"/>
        <v>51.682329754174923</v>
      </c>
    </row>
    <row r="5697" spans="12:14" x14ac:dyDescent="0.25">
      <c r="L5697" s="22">
        <v>5669</v>
      </c>
      <c r="M5697" s="6">
        <f t="shared" si="235"/>
        <v>0.56689999999999996</v>
      </c>
      <c r="N5697" s="7">
        <f t="shared" si="234"/>
        <v>51.684872160734173</v>
      </c>
    </row>
    <row r="5698" spans="12:14" x14ac:dyDescent="0.25">
      <c r="L5698" s="22">
        <v>5670</v>
      </c>
      <c r="M5698" s="6">
        <f t="shared" si="235"/>
        <v>0.56699999999999995</v>
      </c>
      <c r="N5698" s="7">
        <f t="shared" si="234"/>
        <v>51.687414676205378</v>
      </c>
    </row>
    <row r="5699" spans="12:14" x14ac:dyDescent="0.25">
      <c r="L5699" s="22">
        <v>5671</v>
      </c>
      <c r="M5699" s="6">
        <f t="shared" si="235"/>
        <v>0.56710000000000005</v>
      </c>
      <c r="N5699" s="7">
        <f t="shared" si="234"/>
        <v>51.689957300762252</v>
      </c>
    </row>
    <row r="5700" spans="12:14" x14ac:dyDescent="0.25">
      <c r="L5700" s="22">
        <v>5672</v>
      </c>
      <c r="M5700" s="6">
        <f t="shared" si="235"/>
        <v>0.56720000000000004</v>
      </c>
      <c r="N5700" s="7">
        <f t="shared" si="234"/>
        <v>51.692500034578536</v>
      </c>
    </row>
    <row r="5701" spans="12:14" x14ac:dyDescent="0.25">
      <c r="L5701" s="22">
        <v>5673</v>
      </c>
      <c r="M5701" s="6">
        <f t="shared" si="235"/>
        <v>0.56730000000000003</v>
      </c>
      <c r="N5701" s="7">
        <f t="shared" si="234"/>
        <v>51.695042877828044</v>
      </c>
    </row>
    <row r="5702" spans="12:14" x14ac:dyDescent="0.25">
      <c r="L5702" s="22">
        <v>5674</v>
      </c>
      <c r="M5702" s="6">
        <f t="shared" si="235"/>
        <v>0.56740000000000002</v>
      </c>
      <c r="N5702" s="7">
        <f t="shared" si="234"/>
        <v>51.697585830684631</v>
      </c>
    </row>
    <row r="5703" spans="12:14" x14ac:dyDescent="0.25">
      <c r="L5703" s="22">
        <v>5675</v>
      </c>
      <c r="M5703" s="6">
        <f t="shared" si="235"/>
        <v>0.5675</v>
      </c>
      <c r="N5703" s="7">
        <f t="shared" si="234"/>
        <v>51.700128893322194</v>
      </c>
    </row>
    <row r="5704" spans="12:14" x14ac:dyDescent="0.25">
      <c r="L5704" s="22">
        <v>5676</v>
      </c>
      <c r="M5704" s="6">
        <f t="shared" si="235"/>
        <v>0.56759999999999999</v>
      </c>
      <c r="N5704" s="7">
        <f t="shared" si="234"/>
        <v>51.702672065914697</v>
      </c>
    </row>
    <row r="5705" spans="12:14" x14ac:dyDescent="0.25">
      <c r="L5705" s="22">
        <v>5677</v>
      </c>
      <c r="M5705" s="6">
        <f t="shared" si="235"/>
        <v>0.56769999999999998</v>
      </c>
      <c r="N5705" s="7">
        <f t="shared" si="234"/>
        <v>51.705215348636159</v>
      </c>
    </row>
    <row r="5706" spans="12:14" x14ac:dyDescent="0.25">
      <c r="L5706" s="22">
        <v>5678</v>
      </c>
      <c r="M5706" s="6">
        <f t="shared" si="235"/>
        <v>0.56779999999999997</v>
      </c>
      <c r="N5706" s="7">
        <f t="shared" si="234"/>
        <v>51.707758741660619</v>
      </c>
    </row>
    <row r="5707" spans="12:14" x14ac:dyDescent="0.25">
      <c r="L5707" s="22">
        <v>5679</v>
      </c>
      <c r="M5707" s="6">
        <f t="shared" si="235"/>
        <v>0.56789999999999996</v>
      </c>
      <c r="N5707" s="7">
        <f t="shared" si="234"/>
        <v>51.710302245162204</v>
      </c>
    </row>
    <row r="5708" spans="12:14" x14ac:dyDescent="0.25">
      <c r="L5708" s="22">
        <v>5680</v>
      </c>
      <c r="M5708" s="6">
        <f t="shared" si="235"/>
        <v>0.56799999999999995</v>
      </c>
      <c r="N5708" s="7">
        <f t="shared" si="234"/>
        <v>51.712845859315067</v>
      </c>
    </row>
    <row r="5709" spans="12:14" x14ac:dyDescent="0.25">
      <c r="L5709" s="22">
        <v>5681</v>
      </c>
      <c r="M5709" s="6">
        <f t="shared" si="235"/>
        <v>0.56810000000000005</v>
      </c>
      <c r="N5709" s="7">
        <f t="shared" si="234"/>
        <v>51.715389584293426</v>
      </c>
    </row>
    <row r="5710" spans="12:14" x14ac:dyDescent="0.25">
      <c r="L5710" s="22">
        <v>5682</v>
      </c>
      <c r="M5710" s="6">
        <f t="shared" si="235"/>
        <v>0.56820000000000004</v>
      </c>
      <c r="N5710" s="7">
        <f t="shared" si="234"/>
        <v>51.717933420271542</v>
      </c>
    </row>
    <row r="5711" spans="12:14" x14ac:dyDescent="0.25">
      <c r="L5711" s="22">
        <v>5683</v>
      </c>
      <c r="M5711" s="6">
        <f t="shared" si="235"/>
        <v>0.56830000000000003</v>
      </c>
      <c r="N5711" s="7">
        <f t="shared" si="234"/>
        <v>51.720477367423733</v>
      </c>
    </row>
    <row r="5712" spans="12:14" x14ac:dyDescent="0.25">
      <c r="L5712" s="22">
        <v>5684</v>
      </c>
      <c r="M5712" s="6">
        <f t="shared" si="235"/>
        <v>0.56840000000000002</v>
      </c>
      <c r="N5712" s="7">
        <f t="shared" si="234"/>
        <v>51.723021425924365</v>
      </c>
    </row>
    <row r="5713" spans="12:14" x14ac:dyDescent="0.25">
      <c r="L5713" s="22">
        <v>5685</v>
      </c>
      <c r="M5713" s="6">
        <f t="shared" si="235"/>
        <v>0.56850000000000001</v>
      </c>
      <c r="N5713" s="7">
        <f t="shared" si="234"/>
        <v>51.725565595947863</v>
      </c>
    </row>
    <row r="5714" spans="12:14" x14ac:dyDescent="0.25">
      <c r="L5714" s="22">
        <v>5686</v>
      </c>
      <c r="M5714" s="6">
        <f t="shared" si="235"/>
        <v>0.56859999999999999</v>
      </c>
      <c r="N5714" s="7">
        <f t="shared" si="234"/>
        <v>51.7281098776687</v>
      </c>
    </row>
    <row r="5715" spans="12:14" x14ac:dyDescent="0.25">
      <c r="L5715" s="22">
        <v>5687</v>
      </c>
      <c r="M5715" s="6">
        <f t="shared" si="235"/>
        <v>0.56869999999999998</v>
      </c>
      <c r="N5715" s="7">
        <f t="shared" si="234"/>
        <v>51.730654271261386</v>
      </c>
    </row>
    <row r="5716" spans="12:14" x14ac:dyDescent="0.25">
      <c r="L5716" s="22">
        <v>5688</v>
      </c>
      <c r="M5716" s="6">
        <f t="shared" si="235"/>
        <v>0.56879999999999997</v>
      </c>
      <c r="N5716" s="7">
        <f t="shared" si="234"/>
        <v>51.733198776900515</v>
      </c>
    </row>
    <row r="5717" spans="12:14" x14ac:dyDescent="0.25">
      <c r="L5717" s="22">
        <v>5689</v>
      </c>
      <c r="M5717" s="6">
        <f t="shared" si="235"/>
        <v>0.56889999999999996</v>
      </c>
      <c r="N5717" s="7">
        <f t="shared" si="234"/>
        <v>51.735743394760696</v>
      </c>
    </row>
    <row r="5718" spans="12:14" x14ac:dyDescent="0.25">
      <c r="L5718" s="22">
        <v>5690</v>
      </c>
      <c r="M5718" s="6">
        <f t="shared" si="235"/>
        <v>0.56899999999999995</v>
      </c>
      <c r="N5718" s="7">
        <f t="shared" si="234"/>
        <v>51.738288125016624</v>
      </c>
    </row>
    <row r="5719" spans="12:14" x14ac:dyDescent="0.25">
      <c r="L5719" s="22">
        <v>5691</v>
      </c>
      <c r="M5719" s="6">
        <f t="shared" si="235"/>
        <v>0.56910000000000005</v>
      </c>
      <c r="N5719" s="7">
        <f t="shared" si="234"/>
        <v>51.740832967843026</v>
      </c>
    </row>
    <row r="5720" spans="12:14" x14ac:dyDescent="0.25">
      <c r="L5720" s="22">
        <v>5692</v>
      </c>
      <c r="M5720" s="6">
        <f t="shared" si="235"/>
        <v>0.56920000000000004</v>
      </c>
      <c r="N5720" s="7">
        <f t="shared" si="234"/>
        <v>51.743377923414677</v>
      </c>
    </row>
    <row r="5721" spans="12:14" x14ac:dyDescent="0.25">
      <c r="L5721" s="22">
        <v>5693</v>
      </c>
      <c r="M5721" s="6">
        <f t="shared" si="235"/>
        <v>0.56930000000000003</v>
      </c>
      <c r="N5721" s="7">
        <f t="shared" si="234"/>
        <v>51.745922991906426</v>
      </c>
    </row>
    <row r="5722" spans="12:14" x14ac:dyDescent="0.25">
      <c r="L5722" s="22">
        <v>5694</v>
      </c>
      <c r="M5722" s="6">
        <f t="shared" si="235"/>
        <v>0.56940000000000002</v>
      </c>
      <c r="N5722" s="7">
        <f t="shared" si="234"/>
        <v>51.748468173493158</v>
      </c>
    </row>
    <row r="5723" spans="12:14" x14ac:dyDescent="0.25">
      <c r="L5723" s="22">
        <v>5695</v>
      </c>
      <c r="M5723" s="6">
        <f t="shared" si="235"/>
        <v>0.56950000000000001</v>
      </c>
      <c r="N5723" s="7">
        <f t="shared" si="234"/>
        <v>51.751013468349811</v>
      </c>
    </row>
    <row r="5724" spans="12:14" x14ac:dyDescent="0.25">
      <c r="L5724" s="22">
        <v>5696</v>
      </c>
      <c r="M5724" s="6">
        <f t="shared" si="235"/>
        <v>0.5696</v>
      </c>
      <c r="N5724" s="7">
        <f t="shared" si="234"/>
        <v>51.753558876651383</v>
      </c>
    </row>
    <row r="5725" spans="12:14" x14ac:dyDescent="0.25">
      <c r="L5725" s="22">
        <v>5697</v>
      </c>
      <c r="M5725" s="6">
        <f t="shared" si="235"/>
        <v>0.56969999999999998</v>
      </c>
      <c r="N5725" s="7">
        <f t="shared" ref="N5725:N5788" si="236">_xlfn.NORM.INV(M5725,$B$4,$E$4)</f>
        <v>51.756104398572923</v>
      </c>
    </row>
    <row r="5726" spans="12:14" x14ac:dyDescent="0.25">
      <c r="L5726" s="22">
        <v>5698</v>
      </c>
      <c r="M5726" s="6">
        <f t="shared" ref="M5726:M5789" si="237">$L5726/(9999+1)</f>
        <v>0.56979999999999997</v>
      </c>
      <c r="N5726" s="7">
        <f t="shared" si="236"/>
        <v>51.758650034289531</v>
      </c>
    </row>
    <row r="5727" spans="12:14" x14ac:dyDescent="0.25">
      <c r="L5727" s="22">
        <v>5699</v>
      </c>
      <c r="M5727" s="6">
        <f t="shared" si="237"/>
        <v>0.56989999999999996</v>
      </c>
      <c r="N5727" s="7">
        <f t="shared" si="236"/>
        <v>51.761195783976362</v>
      </c>
    </row>
    <row r="5728" spans="12:14" x14ac:dyDescent="0.25">
      <c r="L5728" s="22">
        <v>5700</v>
      </c>
      <c r="M5728" s="6">
        <f t="shared" si="237"/>
        <v>0.56999999999999995</v>
      </c>
      <c r="N5728" s="7">
        <f t="shared" si="236"/>
        <v>51.763741647808615</v>
      </c>
    </row>
    <row r="5729" spans="12:14" x14ac:dyDescent="0.25">
      <c r="L5729" s="22">
        <v>5701</v>
      </c>
      <c r="M5729" s="6">
        <f t="shared" si="237"/>
        <v>0.57010000000000005</v>
      </c>
      <c r="N5729" s="7">
        <f t="shared" si="236"/>
        <v>51.766287625961553</v>
      </c>
    </row>
    <row r="5730" spans="12:14" x14ac:dyDescent="0.25">
      <c r="L5730" s="22">
        <v>5702</v>
      </c>
      <c r="M5730" s="6">
        <f t="shared" si="237"/>
        <v>0.57020000000000004</v>
      </c>
      <c r="N5730" s="7">
        <f t="shared" si="236"/>
        <v>51.768833718610495</v>
      </c>
    </row>
    <row r="5731" spans="12:14" x14ac:dyDescent="0.25">
      <c r="L5731" s="22">
        <v>5703</v>
      </c>
      <c r="M5731" s="6">
        <f t="shared" si="237"/>
        <v>0.57030000000000003</v>
      </c>
      <c r="N5731" s="7">
        <f t="shared" si="236"/>
        <v>51.771379925930795</v>
      </c>
    </row>
    <row r="5732" spans="12:14" x14ac:dyDescent="0.25">
      <c r="L5732" s="22">
        <v>5704</v>
      </c>
      <c r="M5732" s="6">
        <f t="shared" si="237"/>
        <v>0.57040000000000002</v>
      </c>
      <c r="N5732" s="7">
        <f t="shared" si="236"/>
        <v>51.773926248097879</v>
      </c>
    </row>
    <row r="5733" spans="12:14" x14ac:dyDescent="0.25">
      <c r="L5733" s="22">
        <v>5705</v>
      </c>
      <c r="M5733" s="6">
        <f t="shared" si="237"/>
        <v>0.57050000000000001</v>
      </c>
      <c r="N5733" s="7">
        <f t="shared" si="236"/>
        <v>51.776472685287224</v>
      </c>
    </row>
    <row r="5734" spans="12:14" x14ac:dyDescent="0.25">
      <c r="L5734" s="22">
        <v>5706</v>
      </c>
      <c r="M5734" s="6">
        <f t="shared" si="237"/>
        <v>0.5706</v>
      </c>
      <c r="N5734" s="7">
        <f t="shared" si="236"/>
        <v>51.779019237674355</v>
      </c>
    </row>
    <row r="5735" spans="12:14" x14ac:dyDescent="0.25">
      <c r="L5735" s="22">
        <v>5707</v>
      </c>
      <c r="M5735" s="6">
        <f t="shared" si="237"/>
        <v>0.57069999999999999</v>
      </c>
      <c r="N5735" s="7">
        <f t="shared" si="236"/>
        <v>51.781565905434846</v>
      </c>
    </row>
    <row r="5736" spans="12:14" x14ac:dyDescent="0.25">
      <c r="L5736" s="22">
        <v>5708</v>
      </c>
      <c r="M5736" s="6">
        <f t="shared" si="237"/>
        <v>0.57079999999999997</v>
      </c>
      <c r="N5736" s="7">
        <f t="shared" si="236"/>
        <v>51.784112688744337</v>
      </c>
    </row>
    <row r="5737" spans="12:14" x14ac:dyDescent="0.25">
      <c r="L5737" s="22">
        <v>5709</v>
      </c>
      <c r="M5737" s="6">
        <f t="shared" si="237"/>
        <v>0.57089999999999996</v>
      </c>
      <c r="N5737" s="7">
        <f t="shared" si="236"/>
        <v>51.786659587778516</v>
      </c>
    </row>
    <row r="5738" spans="12:14" x14ac:dyDescent="0.25">
      <c r="L5738" s="22">
        <v>5710</v>
      </c>
      <c r="M5738" s="6">
        <f t="shared" si="237"/>
        <v>0.57099999999999995</v>
      </c>
      <c r="N5738" s="7">
        <f t="shared" si="236"/>
        <v>51.789206602713122</v>
      </c>
    </row>
    <row r="5739" spans="12:14" x14ac:dyDescent="0.25">
      <c r="L5739" s="22">
        <v>5711</v>
      </c>
      <c r="M5739" s="6">
        <f t="shared" si="237"/>
        <v>0.57110000000000005</v>
      </c>
      <c r="N5739" s="7">
        <f t="shared" si="236"/>
        <v>51.791753733723951</v>
      </c>
    </row>
    <row r="5740" spans="12:14" x14ac:dyDescent="0.25">
      <c r="L5740" s="22">
        <v>5712</v>
      </c>
      <c r="M5740" s="6">
        <f t="shared" si="237"/>
        <v>0.57120000000000004</v>
      </c>
      <c r="N5740" s="7">
        <f t="shared" si="236"/>
        <v>51.794300980986854</v>
      </c>
    </row>
    <row r="5741" spans="12:14" x14ac:dyDescent="0.25">
      <c r="L5741" s="22">
        <v>5713</v>
      </c>
      <c r="M5741" s="6">
        <f t="shared" si="237"/>
        <v>0.57130000000000003</v>
      </c>
      <c r="N5741" s="7">
        <f t="shared" si="236"/>
        <v>51.796848344677741</v>
      </c>
    </row>
    <row r="5742" spans="12:14" x14ac:dyDescent="0.25">
      <c r="L5742" s="22">
        <v>5714</v>
      </c>
      <c r="M5742" s="6">
        <f t="shared" si="237"/>
        <v>0.57140000000000002</v>
      </c>
      <c r="N5742" s="7">
        <f t="shared" si="236"/>
        <v>51.799395824972564</v>
      </c>
    </row>
    <row r="5743" spans="12:14" x14ac:dyDescent="0.25">
      <c r="L5743" s="22">
        <v>5715</v>
      </c>
      <c r="M5743" s="6">
        <f t="shared" si="237"/>
        <v>0.57150000000000001</v>
      </c>
      <c r="N5743" s="7">
        <f t="shared" si="236"/>
        <v>51.801943422047337</v>
      </c>
    </row>
    <row r="5744" spans="12:14" x14ac:dyDescent="0.25">
      <c r="L5744" s="22">
        <v>5716</v>
      </c>
      <c r="M5744" s="6">
        <f t="shared" si="237"/>
        <v>0.5716</v>
      </c>
      <c r="N5744" s="7">
        <f t="shared" si="236"/>
        <v>51.804491136078134</v>
      </c>
    </row>
    <row r="5745" spans="12:14" x14ac:dyDescent="0.25">
      <c r="L5745" s="22">
        <v>5717</v>
      </c>
      <c r="M5745" s="6">
        <f t="shared" si="237"/>
        <v>0.57169999999999999</v>
      </c>
      <c r="N5745" s="7">
        <f t="shared" si="236"/>
        <v>51.80703896724107</v>
      </c>
    </row>
    <row r="5746" spans="12:14" x14ac:dyDescent="0.25">
      <c r="L5746" s="22">
        <v>5718</v>
      </c>
      <c r="M5746" s="6">
        <f t="shared" si="237"/>
        <v>0.57179999999999997</v>
      </c>
      <c r="N5746" s="7">
        <f t="shared" si="236"/>
        <v>51.809586915712323</v>
      </c>
    </row>
    <row r="5747" spans="12:14" x14ac:dyDescent="0.25">
      <c r="L5747" s="22">
        <v>5719</v>
      </c>
      <c r="M5747" s="6">
        <f t="shared" si="237"/>
        <v>0.57189999999999996</v>
      </c>
      <c r="N5747" s="7">
        <f t="shared" si="236"/>
        <v>51.812134981668123</v>
      </c>
    </row>
    <row r="5748" spans="12:14" x14ac:dyDescent="0.25">
      <c r="L5748" s="22">
        <v>5720</v>
      </c>
      <c r="M5748" s="6">
        <f t="shared" si="237"/>
        <v>0.57199999999999995</v>
      </c>
      <c r="N5748" s="7">
        <f t="shared" si="236"/>
        <v>51.814683165284769</v>
      </c>
    </row>
    <row r="5749" spans="12:14" x14ac:dyDescent="0.25">
      <c r="L5749" s="22">
        <v>5721</v>
      </c>
      <c r="M5749" s="6">
        <f t="shared" si="237"/>
        <v>0.57210000000000005</v>
      </c>
      <c r="N5749" s="7">
        <f t="shared" si="236"/>
        <v>51.81723146673859</v>
      </c>
    </row>
    <row r="5750" spans="12:14" x14ac:dyDescent="0.25">
      <c r="L5750" s="22">
        <v>5722</v>
      </c>
      <c r="M5750" s="6">
        <f t="shared" si="237"/>
        <v>0.57220000000000004</v>
      </c>
      <c r="N5750" s="7">
        <f t="shared" si="236"/>
        <v>51.819779886205993</v>
      </c>
    </row>
    <row r="5751" spans="12:14" x14ac:dyDescent="0.25">
      <c r="L5751" s="22">
        <v>5723</v>
      </c>
      <c r="M5751" s="6">
        <f t="shared" si="237"/>
        <v>0.57230000000000003</v>
      </c>
      <c r="N5751" s="7">
        <f t="shared" si="236"/>
        <v>51.822328423863418</v>
      </c>
    </row>
    <row r="5752" spans="12:14" x14ac:dyDescent="0.25">
      <c r="L5752" s="22">
        <v>5724</v>
      </c>
      <c r="M5752" s="6">
        <f t="shared" si="237"/>
        <v>0.57240000000000002</v>
      </c>
      <c r="N5752" s="7">
        <f t="shared" si="236"/>
        <v>51.824877079887379</v>
      </c>
    </row>
    <row r="5753" spans="12:14" x14ac:dyDescent="0.25">
      <c r="L5753" s="22">
        <v>5725</v>
      </c>
      <c r="M5753" s="6">
        <f t="shared" si="237"/>
        <v>0.57250000000000001</v>
      </c>
      <c r="N5753" s="7">
        <f t="shared" si="236"/>
        <v>51.82742585445444</v>
      </c>
    </row>
    <row r="5754" spans="12:14" x14ac:dyDescent="0.25">
      <c r="L5754" s="22">
        <v>5726</v>
      </c>
      <c r="M5754" s="6">
        <f t="shared" si="237"/>
        <v>0.5726</v>
      </c>
      <c r="N5754" s="7">
        <f t="shared" si="236"/>
        <v>51.829974747741218</v>
      </c>
    </row>
    <row r="5755" spans="12:14" x14ac:dyDescent="0.25">
      <c r="L5755" s="22">
        <v>5727</v>
      </c>
      <c r="M5755" s="6">
        <f t="shared" si="237"/>
        <v>0.57269999999999999</v>
      </c>
      <c r="N5755" s="7">
        <f t="shared" si="236"/>
        <v>51.832523759924385</v>
      </c>
    </row>
    <row r="5756" spans="12:14" x14ac:dyDescent="0.25">
      <c r="L5756" s="22">
        <v>5728</v>
      </c>
      <c r="M5756" s="6">
        <f t="shared" si="237"/>
        <v>0.57279999999999998</v>
      </c>
      <c r="N5756" s="7">
        <f t="shared" si="236"/>
        <v>51.835072891180673</v>
      </c>
    </row>
    <row r="5757" spans="12:14" x14ac:dyDescent="0.25">
      <c r="L5757" s="22">
        <v>5729</v>
      </c>
      <c r="M5757" s="6">
        <f t="shared" si="237"/>
        <v>0.57289999999999996</v>
      </c>
      <c r="N5757" s="7">
        <f t="shared" si="236"/>
        <v>51.837622141686857</v>
      </c>
    </row>
    <row r="5758" spans="12:14" x14ac:dyDescent="0.25">
      <c r="L5758" s="22">
        <v>5730</v>
      </c>
      <c r="M5758" s="6">
        <f t="shared" si="237"/>
        <v>0.57299999999999995</v>
      </c>
      <c r="N5758" s="7">
        <f t="shared" si="236"/>
        <v>51.840171511619793</v>
      </c>
    </row>
    <row r="5759" spans="12:14" x14ac:dyDescent="0.25">
      <c r="L5759" s="22">
        <v>5731</v>
      </c>
      <c r="M5759" s="6">
        <f t="shared" si="237"/>
        <v>0.57310000000000005</v>
      </c>
      <c r="N5759" s="7">
        <f t="shared" si="236"/>
        <v>51.842721001156377</v>
      </c>
    </row>
    <row r="5760" spans="12:14" x14ac:dyDescent="0.25">
      <c r="L5760" s="22">
        <v>5732</v>
      </c>
      <c r="M5760" s="6">
        <f t="shared" si="237"/>
        <v>0.57320000000000004</v>
      </c>
      <c r="N5760" s="7">
        <f t="shared" si="236"/>
        <v>51.845270610473548</v>
      </c>
    </row>
    <row r="5761" spans="12:14" x14ac:dyDescent="0.25">
      <c r="L5761" s="22">
        <v>5733</v>
      </c>
      <c r="M5761" s="6">
        <f t="shared" si="237"/>
        <v>0.57330000000000003</v>
      </c>
      <c r="N5761" s="7">
        <f t="shared" si="236"/>
        <v>51.847820339748324</v>
      </c>
    </row>
    <row r="5762" spans="12:14" x14ac:dyDescent="0.25">
      <c r="L5762" s="22">
        <v>5734</v>
      </c>
      <c r="M5762" s="6">
        <f t="shared" si="237"/>
        <v>0.57340000000000002</v>
      </c>
      <c r="N5762" s="7">
        <f t="shared" si="236"/>
        <v>51.850370189157765</v>
      </c>
    </row>
    <row r="5763" spans="12:14" x14ac:dyDescent="0.25">
      <c r="L5763" s="22">
        <v>5735</v>
      </c>
      <c r="M5763" s="6">
        <f t="shared" si="237"/>
        <v>0.57350000000000001</v>
      </c>
      <c r="N5763" s="7">
        <f t="shared" si="236"/>
        <v>51.852920158878995</v>
      </c>
    </row>
    <row r="5764" spans="12:14" x14ac:dyDescent="0.25">
      <c r="L5764" s="22">
        <v>5736</v>
      </c>
      <c r="M5764" s="6">
        <f t="shared" si="237"/>
        <v>0.5736</v>
      </c>
      <c r="N5764" s="7">
        <f t="shared" si="236"/>
        <v>51.855470249089194</v>
      </c>
    </row>
    <row r="5765" spans="12:14" x14ac:dyDescent="0.25">
      <c r="L5765" s="22">
        <v>5737</v>
      </c>
      <c r="M5765" s="6">
        <f t="shared" si="237"/>
        <v>0.57369999999999999</v>
      </c>
      <c r="N5765" s="7">
        <f t="shared" si="236"/>
        <v>51.858020459965594</v>
      </c>
    </row>
    <row r="5766" spans="12:14" x14ac:dyDescent="0.25">
      <c r="L5766" s="22">
        <v>5738</v>
      </c>
      <c r="M5766" s="6">
        <f t="shared" si="237"/>
        <v>0.57379999999999998</v>
      </c>
      <c r="N5766" s="7">
        <f t="shared" si="236"/>
        <v>51.86057079168549</v>
      </c>
    </row>
    <row r="5767" spans="12:14" x14ac:dyDescent="0.25">
      <c r="L5767" s="22">
        <v>5739</v>
      </c>
      <c r="M5767" s="6">
        <f t="shared" si="237"/>
        <v>0.57389999999999997</v>
      </c>
      <c r="N5767" s="7">
        <f t="shared" si="236"/>
        <v>51.863121244426218</v>
      </c>
    </row>
    <row r="5768" spans="12:14" x14ac:dyDescent="0.25">
      <c r="L5768" s="22">
        <v>5740</v>
      </c>
      <c r="M5768" s="6">
        <f t="shared" si="237"/>
        <v>0.57399999999999995</v>
      </c>
      <c r="N5768" s="7">
        <f t="shared" si="236"/>
        <v>51.865671818365193</v>
      </c>
    </row>
    <row r="5769" spans="12:14" x14ac:dyDescent="0.25">
      <c r="L5769" s="22">
        <v>5741</v>
      </c>
      <c r="M5769" s="6">
        <f t="shared" si="237"/>
        <v>0.57410000000000005</v>
      </c>
      <c r="N5769" s="7">
        <f t="shared" si="236"/>
        <v>51.868222513679875</v>
      </c>
    </row>
    <row r="5770" spans="12:14" x14ac:dyDescent="0.25">
      <c r="L5770" s="22">
        <v>5742</v>
      </c>
      <c r="M5770" s="6">
        <f t="shared" si="237"/>
        <v>0.57420000000000004</v>
      </c>
      <c r="N5770" s="7">
        <f t="shared" si="236"/>
        <v>51.87077333054777</v>
      </c>
    </row>
    <row r="5771" spans="12:14" x14ac:dyDescent="0.25">
      <c r="L5771" s="22">
        <v>5743</v>
      </c>
      <c r="M5771" s="6">
        <f t="shared" si="237"/>
        <v>0.57430000000000003</v>
      </c>
      <c r="N5771" s="7">
        <f t="shared" si="236"/>
        <v>51.873324269146465</v>
      </c>
    </row>
    <row r="5772" spans="12:14" x14ac:dyDescent="0.25">
      <c r="L5772" s="22">
        <v>5744</v>
      </c>
      <c r="M5772" s="6">
        <f t="shared" si="237"/>
        <v>0.57440000000000002</v>
      </c>
      <c r="N5772" s="7">
        <f t="shared" si="236"/>
        <v>51.875875329653589</v>
      </c>
    </row>
    <row r="5773" spans="12:14" x14ac:dyDescent="0.25">
      <c r="L5773" s="22">
        <v>5745</v>
      </c>
      <c r="M5773" s="6">
        <f t="shared" si="237"/>
        <v>0.57450000000000001</v>
      </c>
      <c r="N5773" s="7">
        <f t="shared" si="236"/>
        <v>51.878426512246833</v>
      </c>
    </row>
    <row r="5774" spans="12:14" x14ac:dyDescent="0.25">
      <c r="L5774" s="22">
        <v>5746</v>
      </c>
      <c r="M5774" s="6">
        <f t="shared" si="237"/>
        <v>0.5746</v>
      </c>
      <c r="N5774" s="7">
        <f t="shared" si="236"/>
        <v>51.880977817103933</v>
      </c>
    </row>
    <row r="5775" spans="12:14" x14ac:dyDescent="0.25">
      <c r="L5775" s="22">
        <v>5747</v>
      </c>
      <c r="M5775" s="6">
        <f t="shared" si="237"/>
        <v>0.57469999999999999</v>
      </c>
      <c r="N5775" s="7">
        <f t="shared" si="236"/>
        <v>51.883529244402709</v>
      </c>
    </row>
    <row r="5776" spans="12:14" x14ac:dyDescent="0.25">
      <c r="L5776" s="22">
        <v>5748</v>
      </c>
      <c r="M5776" s="6">
        <f t="shared" si="237"/>
        <v>0.57479999999999998</v>
      </c>
      <c r="N5776" s="7">
        <f t="shared" si="236"/>
        <v>51.886080794321003</v>
      </c>
    </row>
    <row r="5777" spans="12:14" x14ac:dyDescent="0.25">
      <c r="L5777" s="22">
        <v>5749</v>
      </c>
      <c r="M5777" s="6">
        <f t="shared" si="237"/>
        <v>0.57489999999999997</v>
      </c>
      <c r="N5777" s="7">
        <f t="shared" si="236"/>
        <v>51.888632467036757</v>
      </c>
    </row>
    <row r="5778" spans="12:14" x14ac:dyDescent="0.25">
      <c r="L5778" s="22">
        <v>5750</v>
      </c>
      <c r="M5778" s="6">
        <f t="shared" si="237"/>
        <v>0.57499999999999996</v>
      </c>
      <c r="N5778" s="7">
        <f t="shared" si="236"/>
        <v>51.891184262727926</v>
      </c>
    </row>
    <row r="5779" spans="12:14" x14ac:dyDescent="0.25">
      <c r="L5779" s="22">
        <v>5751</v>
      </c>
      <c r="M5779" s="6">
        <f t="shared" si="237"/>
        <v>0.57509999999999994</v>
      </c>
      <c r="N5779" s="7">
        <f t="shared" si="236"/>
        <v>51.89373618157255</v>
      </c>
    </row>
    <row r="5780" spans="12:14" x14ac:dyDescent="0.25">
      <c r="L5780" s="22">
        <v>5752</v>
      </c>
      <c r="M5780" s="6">
        <f t="shared" si="237"/>
        <v>0.57520000000000004</v>
      </c>
      <c r="N5780" s="7">
        <f t="shared" si="236"/>
        <v>51.896288223748734</v>
      </c>
    </row>
    <row r="5781" spans="12:14" x14ac:dyDescent="0.25">
      <c r="L5781" s="22">
        <v>5753</v>
      </c>
      <c r="M5781" s="6">
        <f t="shared" si="237"/>
        <v>0.57530000000000003</v>
      </c>
      <c r="N5781" s="7">
        <f t="shared" si="236"/>
        <v>51.898840389434618</v>
      </c>
    </row>
    <row r="5782" spans="12:14" x14ac:dyDescent="0.25">
      <c r="L5782" s="22">
        <v>5754</v>
      </c>
      <c r="M5782" s="6">
        <f t="shared" si="237"/>
        <v>0.57540000000000002</v>
      </c>
      <c r="N5782" s="7">
        <f t="shared" si="236"/>
        <v>51.901392678808399</v>
      </c>
    </row>
    <row r="5783" spans="12:14" x14ac:dyDescent="0.25">
      <c r="L5783" s="22">
        <v>5755</v>
      </c>
      <c r="M5783" s="6">
        <f t="shared" si="237"/>
        <v>0.57550000000000001</v>
      </c>
      <c r="N5783" s="7">
        <f t="shared" si="236"/>
        <v>51.903945092048367</v>
      </c>
    </row>
    <row r="5784" spans="12:14" x14ac:dyDescent="0.25">
      <c r="L5784" s="22">
        <v>5756</v>
      </c>
      <c r="M5784" s="6">
        <f t="shared" si="237"/>
        <v>0.5756</v>
      </c>
      <c r="N5784" s="7">
        <f t="shared" si="236"/>
        <v>51.906497629332826</v>
      </c>
    </row>
    <row r="5785" spans="12:14" x14ac:dyDescent="0.25">
      <c r="L5785" s="22">
        <v>5757</v>
      </c>
      <c r="M5785" s="6">
        <f t="shared" si="237"/>
        <v>0.57569999999999999</v>
      </c>
      <c r="N5785" s="7">
        <f t="shared" si="236"/>
        <v>51.90905029084017</v>
      </c>
    </row>
    <row r="5786" spans="12:14" x14ac:dyDescent="0.25">
      <c r="L5786" s="22">
        <v>5758</v>
      </c>
      <c r="M5786" s="6">
        <f t="shared" si="237"/>
        <v>0.57579999999999998</v>
      </c>
      <c r="N5786" s="7">
        <f t="shared" si="236"/>
        <v>51.91160307674884</v>
      </c>
    </row>
    <row r="5787" spans="12:14" x14ac:dyDescent="0.25">
      <c r="L5787" s="22">
        <v>5759</v>
      </c>
      <c r="M5787" s="6">
        <f t="shared" si="237"/>
        <v>0.57589999999999997</v>
      </c>
      <c r="N5787" s="7">
        <f t="shared" si="236"/>
        <v>51.914155987237329</v>
      </c>
    </row>
    <row r="5788" spans="12:14" x14ac:dyDescent="0.25">
      <c r="L5788" s="22">
        <v>5760</v>
      </c>
      <c r="M5788" s="6">
        <f t="shared" si="237"/>
        <v>0.57599999999999996</v>
      </c>
      <c r="N5788" s="7">
        <f t="shared" si="236"/>
        <v>51.916709022484198</v>
      </c>
    </row>
    <row r="5789" spans="12:14" x14ac:dyDescent="0.25">
      <c r="L5789" s="22">
        <v>5761</v>
      </c>
      <c r="M5789" s="6">
        <f t="shared" si="237"/>
        <v>0.57609999999999995</v>
      </c>
      <c r="N5789" s="7">
        <f t="shared" ref="N5789:N5852" si="238">_xlfn.NORM.INV(M5789,$B$4,$E$4)</f>
        <v>51.919262182668071</v>
      </c>
    </row>
    <row r="5790" spans="12:14" x14ac:dyDescent="0.25">
      <c r="L5790" s="22">
        <v>5762</v>
      </c>
      <c r="M5790" s="6">
        <f t="shared" ref="M5790:M5853" si="239">$L5790/(9999+1)</f>
        <v>0.57620000000000005</v>
      </c>
      <c r="N5790" s="7">
        <f t="shared" si="238"/>
        <v>51.921815467967619</v>
      </c>
    </row>
    <row r="5791" spans="12:14" x14ac:dyDescent="0.25">
      <c r="L5791" s="22">
        <v>5763</v>
      </c>
      <c r="M5791" s="6">
        <f t="shared" si="239"/>
        <v>0.57630000000000003</v>
      </c>
      <c r="N5791" s="7">
        <f t="shared" si="238"/>
        <v>51.924368878561573</v>
      </c>
    </row>
    <row r="5792" spans="12:14" x14ac:dyDescent="0.25">
      <c r="L5792" s="22">
        <v>5764</v>
      </c>
      <c r="M5792" s="6">
        <f t="shared" si="239"/>
        <v>0.57640000000000002</v>
      </c>
      <c r="N5792" s="7">
        <f t="shared" si="238"/>
        <v>51.926922414628727</v>
      </c>
    </row>
    <row r="5793" spans="12:14" x14ac:dyDescent="0.25">
      <c r="L5793" s="22">
        <v>5765</v>
      </c>
      <c r="M5793" s="6">
        <f t="shared" si="239"/>
        <v>0.57650000000000001</v>
      </c>
      <c r="N5793" s="7">
        <f t="shared" si="238"/>
        <v>51.929476076347939</v>
      </c>
    </row>
    <row r="5794" spans="12:14" x14ac:dyDescent="0.25">
      <c r="L5794" s="22">
        <v>5766</v>
      </c>
      <c r="M5794" s="6">
        <f t="shared" si="239"/>
        <v>0.5766</v>
      </c>
      <c r="N5794" s="7">
        <f t="shared" si="238"/>
        <v>51.932029863898116</v>
      </c>
    </row>
    <row r="5795" spans="12:14" x14ac:dyDescent="0.25">
      <c r="L5795" s="22">
        <v>5767</v>
      </c>
      <c r="M5795" s="6">
        <f t="shared" si="239"/>
        <v>0.57669999999999999</v>
      </c>
      <c r="N5795" s="7">
        <f t="shared" si="238"/>
        <v>51.934583777458236</v>
      </c>
    </row>
    <row r="5796" spans="12:14" x14ac:dyDescent="0.25">
      <c r="L5796" s="22">
        <v>5768</v>
      </c>
      <c r="M5796" s="6">
        <f t="shared" si="239"/>
        <v>0.57679999999999998</v>
      </c>
      <c r="N5796" s="7">
        <f t="shared" si="238"/>
        <v>51.937137817207329</v>
      </c>
    </row>
    <row r="5797" spans="12:14" x14ac:dyDescent="0.25">
      <c r="L5797" s="22">
        <v>5769</v>
      </c>
      <c r="M5797" s="6">
        <f t="shared" si="239"/>
        <v>0.57689999999999997</v>
      </c>
      <c r="N5797" s="7">
        <f t="shared" si="238"/>
        <v>51.939691983324472</v>
      </c>
    </row>
    <row r="5798" spans="12:14" x14ac:dyDescent="0.25">
      <c r="L5798" s="22">
        <v>5770</v>
      </c>
      <c r="M5798" s="6">
        <f t="shared" si="239"/>
        <v>0.57699999999999996</v>
      </c>
      <c r="N5798" s="7">
        <f t="shared" si="238"/>
        <v>51.942246275988836</v>
      </c>
    </row>
    <row r="5799" spans="12:14" x14ac:dyDescent="0.25">
      <c r="L5799" s="22">
        <v>5771</v>
      </c>
      <c r="M5799" s="6">
        <f t="shared" si="239"/>
        <v>0.57709999999999995</v>
      </c>
      <c r="N5799" s="7">
        <f t="shared" si="238"/>
        <v>51.944800695379612</v>
      </c>
    </row>
    <row r="5800" spans="12:14" x14ac:dyDescent="0.25">
      <c r="L5800" s="22">
        <v>5772</v>
      </c>
      <c r="M5800" s="6">
        <f t="shared" si="239"/>
        <v>0.57720000000000005</v>
      </c>
      <c r="N5800" s="7">
        <f t="shared" si="238"/>
        <v>51.947355241676078</v>
      </c>
    </row>
    <row r="5801" spans="12:14" x14ac:dyDescent="0.25">
      <c r="L5801" s="22">
        <v>5773</v>
      </c>
      <c r="M5801" s="6">
        <f t="shared" si="239"/>
        <v>0.57730000000000004</v>
      </c>
      <c r="N5801" s="7">
        <f t="shared" si="238"/>
        <v>51.94990991505756</v>
      </c>
    </row>
    <row r="5802" spans="12:14" x14ac:dyDescent="0.25">
      <c r="L5802" s="22">
        <v>5774</v>
      </c>
      <c r="M5802" s="6">
        <f t="shared" si="239"/>
        <v>0.57740000000000002</v>
      </c>
      <c r="N5802" s="7">
        <f t="shared" si="238"/>
        <v>51.952464715703449</v>
      </c>
    </row>
    <row r="5803" spans="12:14" x14ac:dyDescent="0.25">
      <c r="L5803" s="22">
        <v>5775</v>
      </c>
      <c r="M5803" s="6">
        <f t="shared" si="239"/>
        <v>0.57750000000000001</v>
      </c>
      <c r="N5803" s="7">
        <f t="shared" si="238"/>
        <v>51.955019643793193</v>
      </c>
    </row>
    <row r="5804" spans="12:14" x14ac:dyDescent="0.25">
      <c r="L5804" s="22">
        <v>5776</v>
      </c>
      <c r="M5804" s="6">
        <f t="shared" si="239"/>
        <v>0.5776</v>
      </c>
      <c r="N5804" s="7">
        <f t="shared" si="238"/>
        <v>51.957574699506303</v>
      </c>
    </row>
    <row r="5805" spans="12:14" x14ac:dyDescent="0.25">
      <c r="L5805" s="22">
        <v>5777</v>
      </c>
      <c r="M5805" s="6">
        <f t="shared" si="239"/>
        <v>0.57769999999999999</v>
      </c>
      <c r="N5805" s="7">
        <f t="shared" si="238"/>
        <v>51.960129883022347</v>
      </c>
    </row>
    <row r="5806" spans="12:14" x14ac:dyDescent="0.25">
      <c r="L5806" s="22">
        <v>5778</v>
      </c>
      <c r="M5806" s="6">
        <f t="shared" si="239"/>
        <v>0.57779999999999998</v>
      </c>
      <c r="N5806" s="7">
        <f t="shared" si="238"/>
        <v>51.962685194520951</v>
      </c>
    </row>
    <row r="5807" spans="12:14" x14ac:dyDescent="0.25">
      <c r="L5807" s="22">
        <v>5779</v>
      </c>
      <c r="M5807" s="6">
        <f t="shared" si="239"/>
        <v>0.57789999999999997</v>
      </c>
      <c r="N5807" s="7">
        <f t="shared" si="238"/>
        <v>51.965240634181804</v>
      </c>
    </row>
    <row r="5808" spans="12:14" x14ac:dyDescent="0.25">
      <c r="L5808" s="22">
        <v>5780</v>
      </c>
      <c r="M5808" s="6">
        <f t="shared" si="239"/>
        <v>0.57799999999999996</v>
      </c>
      <c r="N5808" s="7">
        <f t="shared" si="238"/>
        <v>51.967796202184665</v>
      </c>
    </row>
    <row r="5809" spans="12:14" x14ac:dyDescent="0.25">
      <c r="L5809" s="22">
        <v>5781</v>
      </c>
      <c r="M5809" s="6">
        <f t="shared" si="239"/>
        <v>0.57809999999999995</v>
      </c>
      <c r="N5809" s="7">
        <f t="shared" si="238"/>
        <v>51.970351898709339</v>
      </c>
    </row>
    <row r="5810" spans="12:14" x14ac:dyDescent="0.25">
      <c r="L5810" s="22">
        <v>5782</v>
      </c>
      <c r="M5810" s="6">
        <f t="shared" si="239"/>
        <v>0.57820000000000005</v>
      </c>
      <c r="N5810" s="7">
        <f t="shared" si="238"/>
        <v>51.972907723935705</v>
      </c>
    </row>
    <row r="5811" spans="12:14" x14ac:dyDescent="0.25">
      <c r="L5811" s="22">
        <v>5783</v>
      </c>
      <c r="M5811" s="6">
        <f t="shared" si="239"/>
        <v>0.57830000000000004</v>
      </c>
      <c r="N5811" s="7">
        <f t="shared" si="238"/>
        <v>51.975463678043688</v>
      </c>
    </row>
    <row r="5812" spans="12:14" x14ac:dyDescent="0.25">
      <c r="L5812" s="22">
        <v>5784</v>
      </c>
      <c r="M5812" s="6">
        <f t="shared" si="239"/>
        <v>0.57840000000000003</v>
      </c>
      <c r="N5812" s="7">
        <f t="shared" si="238"/>
        <v>51.978019761213282</v>
      </c>
    </row>
    <row r="5813" spans="12:14" x14ac:dyDescent="0.25">
      <c r="L5813" s="22">
        <v>5785</v>
      </c>
      <c r="M5813" s="6">
        <f t="shared" si="239"/>
        <v>0.57850000000000001</v>
      </c>
      <c r="N5813" s="7">
        <f t="shared" si="238"/>
        <v>51.980575973624546</v>
      </c>
    </row>
    <row r="5814" spans="12:14" x14ac:dyDescent="0.25">
      <c r="L5814" s="22">
        <v>5786</v>
      </c>
      <c r="M5814" s="6">
        <f t="shared" si="239"/>
        <v>0.5786</v>
      </c>
      <c r="N5814" s="7">
        <f t="shared" si="238"/>
        <v>51.983132315457595</v>
      </c>
    </row>
    <row r="5815" spans="12:14" x14ac:dyDescent="0.25">
      <c r="L5815" s="22">
        <v>5787</v>
      </c>
      <c r="M5815" s="6">
        <f t="shared" si="239"/>
        <v>0.57869999999999999</v>
      </c>
      <c r="N5815" s="7">
        <f t="shared" si="238"/>
        <v>51.985688786892602</v>
      </c>
    </row>
    <row r="5816" spans="12:14" x14ac:dyDescent="0.25">
      <c r="L5816" s="22">
        <v>5788</v>
      </c>
      <c r="M5816" s="6">
        <f t="shared" si="239"/>
        <v>0.57879999999999998</v>
      </c>
      <c r="N5816" s="7">
        <f t="shared" si="238"/>
        <v>51.988245388109803</v>
      </c>
    </row>
    <row r="5817" spans="12:14" x14ac:dyDescent="0.25">
      <c r="L5817" s="22">
        <v>5789</v>
      </c>
      <c r="M5817" s="6">
        <f t="shared" si="239"/>
        <v>0.57889999999999997</v>
      </c>
      <c r="N5817" s="7">
        <f t="shared" si="238"/>
        <v>51.990802119289505</v>
      </c>
    </row>
    <row r="5818" spans="12:14" x14ac:dyDescent="0.25">
      <c r="L5818" s="22">
        <v>5790</v>
      </c>
      <c r="M5818" s="6">
        <f t="shared" si="239"/>
        <v>0.57899999999999996</v>
      </c>
      <c r="N5818" s="7">
        <f t="shared" si="238"/>
        <v>51.993358980612065</v>
      </c>
    </row>
    <row r="5819" spans="12:14" x14ac:dyDescent="0.25">
      <c r="L5819" s="22">
        <v>5791</v>
      </c>
      <c r="M5819" s="6">
        <f t="shared" si="239"/>
        <v>0.57909999999999995</v>
      </c>
      <c r="N5819" s="7">
        <f t="shared" si="238"/>
        <v>51.995915972257912</v>
      </c>
    </row>
    <row r="5820" spans="12:14" x14ac:dyDescent="0.25">
      <c r="L5820" s="22">
        <v>5792</v>
      </c>
      <c r="M5820" s="6">
        <f t="shared" si="239"/>
        <v>0.57920000000000005</v>
      </c>
      <c r="N5820" s="7">
        <f t="shared" si="238"/>
        <v>51.998473094407522</v>
      </c>
    </row>
    <row r="5821" spans="12:14" x14ac:dyDescent="0.25">
      <c r="L5821" s="22">
        <v>5793</v>
      </c>
      <c r="M5821" s="6">
        <f t="shared" si="239"/>
        <v>0.57930000000000004</v>
      </c>
      <c r="N5821" s="7">
        <f t="shared" si="238"/>
        <v>52.001030347241446</v>
      </c>
    </row>
    <row r="5822" spans="12:14" x14ac:dyDescent="0.25">
      <c r="L5822" s="22">
        <v>5794</v>
      </c>
      <c r="M5822" s="6">
        <f t="shared" si="239"/>
        <v>0.57940000000000003</v>
      </c>
      <c r="N5822" s="7">
        <f t="shared" si="238"/>
        <v>52.003587730940282</v>
      </c>
    </row>
    <row r="5823" spans="12:14" x14ac:dyDescent="0.25">
      <c r="L5823" s="22">
        <v>5795</v>
      </c>
      <c r="M5823" s="6">
        <f t="shared" si="239"/>
        <v>0.57950000000000002</v>
      </c>
      <c r="N5823" s="7">
        <f t="shared" si="238"/>
        <v>52.006145245684714</v>
      </c>
    </row>
    <row r="5824" spans="12:14" x14ac:dyDescent="0.25">
      <c r="L5824" s="22">
        <v>5796</v>
      </c>
      <c r="M5824" s="6">
        <f t="shared" si="239"/>
        <v>0.5796</v>
      </c>
      <c r="N5824" s="7">
        <f t="shared" si="238"/>
        <v>52.008702891655467</v>
      </c>
    </row>
    <row r="5825" spans="12:14" x14ac:dyDescent="0.25">
      <c r="L5825" s="22">
        <v>5797</v>
      </c>
      <c r="M5825" s="6">
        <f t="shared" si="239"/>
        <v>0.57969999999999999</v>
      </c>
      <c r="N5825" s="7">
        <f t="shared" si="238"/>
        <v>52.011260669033334</v>
      </c>
    </row>
    <row r="5826" spans="12:14" x14ac:dyDescent="0.25">
      <c r="L5826" s="22">
        <v>5798</v>
      </c>
      <c r="M5826" s="6">
        <f t="shared" si="239"/>
        <v>0.57979999999999998</v>
      </c>
      <c r="N5826" s="7">
        <f t="shared" si="238"/>
        <v>52.013818577999174</v>
      </c>
    </row>
    <row r="5827" spans="12:14" x14ac:dyDescent="0.25">
      <c r="L5827" s="22">
        <v>5799</v>
      </c>
      <c r="M5827" s="6">
        <f t="shared" si="239"/>
        <v>0.57989999999999997</v>
      </c>
      <c r="N5827" s="7">
        <f t="shared" si="238"/>
        <v>52.016376618733908</v>
      </c>
    </row>
    <row r="5828" spans="12:14" x14ac:dyDescent="0.25">
      <c r="L5828" s="22">
        <v>5800</v>
      </c>
      <c r="M5828" s="6">
        <f t="shared" si="239"/>
        <v>0.57999999999999996</v>
      </c>
      <c r="N5828" s="7">
        <f t="shared" si="238"/>
        <v>52.018934791418509</v>
      </c>
    </row>
    <row r="5829" spans="12:14" x14ac:dyDescent="0.25">
      <c r="L5829" s="22">
        <v>5801</v>
      </c>
      <c r="M5829" s="6">
        <f t="shared" si="239"/>
        <v>0.58009999999999995</v>
      </c>
      <c r="N5829" s="7">
        <f t="shared" si="238"/>
        <v>52.021493096234025</v>
      </c>
    </row>
    <row r="5830" spans="12:14" x14ac:dyDescent="0.25">
      <c r="L5830" s="22">
        <v>5802</v>
      </c>
      <c r="M5830" s="6">
        <f t="shared" si="239"/>
        <v>0.58020000000000005</v>
      </c>
      <c r="N5830" s="7">
        <f t="shared" si="238"/>
        <v>52.024051533361572</v>
      </c>
    </row>
    <row r="5831" spans="12:14" x14ac:dyDescent="0.25">
      <c r="L5831" s="22">
        <v>5803</v>
      </c>
      <c r="M5831" s="6">
        <f t="shared" si="239"/>
        <v>0.58030000000000004</v>
      </c>
      <c r="N5831" s="7">
        <f t="shared" si="238"/>
        <v>52.026610102982303</v>
      </c>
    </row>
    <row r="5832" spans="12:14" x14ac:dyDescent="0.25">
      <c r="L5832" s="22">
        <v>5804</v>
      </c>
      <c r="M5832" s="6">
        <f t="shared" si="239"/>
        <v>0.58040000000000003</v>
      </c>
      <c r="N5832" s="7">
        <f t="shared" si="238"/>
        <v>52.029168805277457</v>
      </c>
    </row>
    <row r="5833" spans="12:14" x14ac:dyDescent="0.25">
      <c r="L5833" s="22">
        <v>5805</v>
      </c>
      <c r="M5833" s="6">
        <f t="shared" si="239"/>
        <v>0.58050000000000002</v>
      </c>
      <c r="N5833" s="7">
        <f t="shared" si="238"/>
        <v>52.031727640428329</v>
      </c>
    </row>
    <row r="5834" spans="12:14" x14ac:dyDescent="0.25">
      <c r="L5834" s="22">
        <v>5806</v>
      </c>
      <c r="M5834" s="6">
        <f t="shared" si="239"/>
        <v>0.5806</v>
      </c>
      <c r="N5834" s="7">
        <f t="shared" si="238"/>
        <v>52.034286608616277</v>
      </c>
    </row>
    <row r="5835" spans="12:14" x14ac:dyDescent="0.25">
      <c r="L5835" s="22">
        <v>5807</v>
      </c>
      <c r="M5835" s="6">
        <f t="shared" si="239"/>
        <v>0.58069999999999999</v>
      </c>
      <c r="N5835" s="7">
        <f t="shared" si="238"/>
        <v>52.036845710022725</v>
      </c>
    </row>
    <row r="5836" spans="12:14" x14ac:dyDescent="0.25">
      <c r="L5836" s="22">
        <v>5808</v>
      </c>
      <c r="M5836" s="6">
        <f t="shared" si="239"/>
        <v>0.58079999999999998</v>
      </c>
      <c r="N5836" s="7">
        <f t="shared" si="238"/>
        <v>52.039404944829151</v>
      </c>
    </row>
    <row r="5837" spans="12:14" x14ac:dyDescent="0.25">
      <c r="L5837" s="22">
        <v>5809</v>
      </c>
      <c r="M5837" s="6">
        <f t="shared" si="239"/>
        <v>0.58089999999999997</v>
      </c>
      <c r="N5837" s="7">
        <f t="shared" si="238"/>
        <v>52.041964313217107</v>
      </c>
    </row>
    <row r="5838" spans="12:14" x14ac:dyDescent="0.25">
      <c r="L5838" s="22">
        <v>5810</v>
      </c>
      <c r="M5838" s="6">
        <f t="shared" si="239"/>
        <v>0.58099999999999996</v>
      </c>
      <c r="N5838" s="7">
        <f t="shared" si="238"/>
        <v>52.044523815368208</v>
      </c>
    </row>
    <row r="5839" spans="12:14" x14ac:dyDescent="0.25">
      <c r="L5839" s="22">
        <v>5811</v>
      </c>
      <c r="M5839" s="6">
        <f t="shared" si="239"/>
        <v>0.58109999999999995</v>
      </c>
      <c r="N5839" s="7">
        <f t="shared" si="238"/>
        <v>52.047083451464118</v>
      </c>
    </row>
    <row r="5840" spans="12:14" x14ac:dyDescent="0.25">
      <c r="L5840" s="22">
        <v>5812</v>
      </c>
      <c r="M5840" s="6">
        <f t="shared" si="239"/>
        <v>0.58120000000000005</v>
      </c>
      <c r="N5840" s="7">
        <f t="shared" si="238"/>
        <v>52.049643221686587</v>
      </c>
    </row>
    <row r="5841" spans="12:14" x14ac:dyDescent="0.25">
      <c r="L5841" s="22">
        <v>5813</v>
      </c>
      <c r="M5841" s="6">
        <f t="shared" si="239"/>
        <v>0.58130000000000004</v>
      </c>
      <c r="N5841" s="7">
        <f t="shared" si="238"/>
        <v>52.052203126217407</v>
      </c>
    </row>
    <row r="5842" spans="12:14" x14ac:dyDescent="0.25">
      <c r="L5842" s="22">
        <v>5814</v>
      </c>
      <c r="M5842" s="6">
        <f t="shared" si="239"/>
        <v>0.58140000000000003</v>
      </c>
      <c r="N5842" s="7">
        <f t="shared" si="238"/>
        <v>52.054763165238448</v>
      </c>
    </row>
    <row r="5843" spans="12:14" x14ac:dyDescent="0.25">
      <c r="L5843" s="22">
        <v>5815</v>
      </c>
      <c r="M5843" s="6">
        <f t="shared" si="239"/>
        <v>0.58150000000000002</v>
      </c>
      <c r="N5843" s="7">
        <f t="shared" si="238"/>
        <v>52.057323338931639</v>
      </c>
    </row>
    <row r="5844" spans="12:14" x14ac:dyDescent="0.25">
      <c r="L5844" s="22">
        <v>5816</v>
      </c>
      <c r="M5844" s="6">
        <f t="shared" si="239"/>
        <v>0.58160000000000001</v>
      </c>
      <c r="N5844" s="7">
        <f t="shared" si="238"/>
        <v>52.059883647478969</v>
      </c>
    </row>
    <row r="5845" spans="12:14" x14ac:dyDescent="0.25">
      <c r="L5845" s="22">
        <v>5817</v>
      </c>
      <c r="M5845" s="6">
        <f t="shared" si="239"/>
        <v>0.58169999999999999</v>
      </c>
      <c r="N5845" s="7">
        <f t="shared" si="238"/>
        <v>52.06244409106251</v>
      </c>
    </row>
    <row r="5846" spans="12:14" x14ac:dyDescent="0.25">
      <c r="L5846" s="22">
        <v>5818</v>
      </c>
      <c r="M5846" s="6">
        <f t="shared" si="239"/>
        <v>0.58179999999999998</v>
      </c>
      <c r="N5846" s="7">
        <f t="shared" si="238"/>
        <v>52.065004669864365</v>
      </c>
    </row>
    <row r="5847" spans="12:14" x14ac:dyDescent="0.25">
      <c r="L5847" s="22">
        <v>5819</v>
      </c>
      <c r="M5847" s="6">
        <f t="shared" si="239"/>
        <v>0.58189999999999997</v>
      </c>
      <c r="N5847" s="7">
        <f t="shared" si="238"/>
        <v>52.067565384066739</v>
      </c>
    </row>
    <row r="5848" spans="12:14" x14ac:dyDescent="0.25">
      <c r="L5848" s="22">
        <v>5820</v>
      </c>
      <c r="M5848" s="6">
        <f t="shared" si="239"/>
        <v>0.58199999999999996</v>
      </c>
      <c r="N5848" s="7">
        <f t="shared" si="238"/>
        <v>52.070126233851873</v>
      </c>
    </row>
    <row r="5849" spans="12:14" x14ac:dyDescent="0.25">
      <c r="L5849" s="22">
        <v>5821</v>
      </c>
      <c r="M5849" s="6">
        <f t="shared" si="239"/>
        <v>0.58209999999999995</v>
      </c>
      <c r="N5849" s="7">
        <f t="shared" si="238"/>
        <v>52.072687219402077</v>
      </c>
    </row>
    <row r="5850" spans="12:14" x14ac:dyDescent="0.25">
      <c r="L5850" s="22">
        <v>5822</v>
      </c>
      <c r="M5850" s="6">
        <f t="shared" si="239"/>
        <v>0.58220000000000005</v>
      </c>
      <c r="N5850" s="7">
        <f t="shared" si="238"/>
        <v>52.075248340899748</v>
      </c>
    </row>
    <row r="5851" spans="12:14" x14ac:dyDescent="0.25">
      <c r="L5851" s="22">
        <v>5823</v>
      </c>
      <c r="M5851" s="6">
        <f t="shared" si="239"/>
        <v>0.58230000000000004</v>
      </c>
      <c r="N5851" s="7">
        <f t="shared" si="238"/>
        <v>52.077809598527317</v>
      </c>
    </row>
    <row r="5852" spans="12:14" x14ac:dyDescent="0.25">
      <c r="L5852" s="22">
        <v>5824</v>
      </c>
      <c r="M5852" s="6">
        <f t="shared" si="239"/>
        <v>0.58240000000000003</v>
      </c>
      <c r="N5852" s="7">
        <f t="shared" si="238"/>
        <v>52.080370992467287</v>
      </c>
    </row>
    <row r="5853" spans="12:14" x14ac:dyDescent="0.25">
      <c r="L5853" s="22">
        <v>5825</v>
      </c>
      <c r="M5853" s="6">
        <f t="shared" si="239"/>
        <v>0.58250000000000002</v>
      </c>
      <c r="N5853" s="7">
        <f t="shared" ref="N5853:N5916" si="240">_xlfn.NORM.INV(M5853,$B$4,$E$4)</f>
        <v>52.082932522902254</v>
      </c>
    </row>
    <row r="5854" spans="12:14" x14ac:dyDescent="0.25">
      <c r="L5854" s="22">
        <v>5826</v>
      </c>
      <c r="M5854" s="6">
        <f t="shared" ref="M5854:M5917" si="241">$L5854/(9999+1)</f>
        <v>0.58260000000000001</v>
      </c>
      <c r="N5854" s="7">
        <f t="shared" si="240"/>
        <v>52.085494190014835</v>
      </c>
    </row>
    <row r="5855" spans="12:14" x14ac:dyDescent="0.25">
      <c r="L5855" s="22">
        <v>5827</v>
      </c>
      <c r="M5855" s="6">
        <f t="shared" si="241"/>
        <v>0.5827</v>
      </c>
      <c r="N5855" s="7">
        <f t="shared" si="240"/>
        <v>52.088055993987751</v>
      </c>
    </row>
    <row r="5856" spans="12:14" x14ac:dyDescent="0.25">
      <c r="L5856" s="22">
        <v>5828</v>
      </c>
      <c r="M5856" s="6">
        <f t="shared" si="241"/>
        <v>0.58279999999999998</v>
      </c>
      <c r="N5856" s="7">
        <f t="shared" si="240"/>
        <v>52.090617935003763</v>
      </c>
    </row>
    <row r="5857" spans="12:14" x14ac:dyDescent="0.25">
      <c r="L5857" s="22">
        <v>5829</v>
      </c>
      <c r="M5857" s="6">
        <f t="shared" si="241"/>
        <v>0.58289999999999997</v>
      </c>
      <c r="N5857" s="7">
        <f t="shared" si="240"/>
        <v>52.093180013245714</v>
      </c>
    </row>
    <row r="5858" spans="12:14" x14ac:dyDescent="0.25">
      <c r="L5858" s="22">
        <v>5830</v>
      </c>
      <c r="M5858" s="6">
        <f t="shared" si="241"/>
        <v>0.58299999999999996</v>
      </c>
      <c r="N5858" s="7">
        <f t="shared" si="240"/>
        <v>52.095742228896491</v>
      </c>
    </row>
    <row r="5859" spans="12:14" x14ac:dyDescent="0.25">
      <c r="L5859" s="22">
        <v>5831</v>
      </c>
      <c r="M5859" s="6">
        <f t="shared" si="241"/>
        <v>0.58309999999999995</v>
      </c>
      <c r="N5859" s="7">
        <f t="shared" si="240"/>
        <v>52.098304582139072</v>
      </c>
    </row>
    <row r="5860" spans="12:14" x14ac:dyDescent="0.25">
      <c r="L5860" s="22">
        <v>5832</v>
      </c>
      <c r="M5860" s="6">
        <f t="shared" si="241"/>
        <v>0.58320000000000005</v>
      </c>
      <c r="N5860" s="7">
        <f t="shared" si="240"/>
        <v>52.100867073156486</v>
      </c>
    </row>
    <row r="5861" spans="12:14" x14ac:dyDescent="0.25">
      <c r="L5861" s="22">
        <v>5833</v>
      </c>
      <c r="M5861" s="6">
        <f t="shared" si="241"/>
        <v>0.58330000000000004</v>
      </c>
      <c r="N5861" s="7">
        <f t="shared" si="240"/>
        <v>52.103429702131827</v>
      </c>
    </row>
    <row r="5862" spans="12:14" x14ac:dyDescent="0.25">
      <c r="L5862" s="22">
        <v>5834</v>
      </c>
      <c r="M5862" s="6">
        <f t="shared" si="241"/>
        <v>0.58340000000000003</v>
      </c>
      <c r="N5862" s="7">
        <f t="shared" si="240"/>
        <v>52.105992469248264</v>
      </c>
    </row>
    <row r="5863" spans="12:14" x14ac:dyDescent="0.25">
      <c r="L5863" s="22">
        <v>5835</v>
      </c>
      <c r="M5863" s="6">
        <f t="shared" si="241"/>
        <v>0.58350000000000002</v>
      </c>
      <c r="N5863" s="7">
        <f t="shared" si="240"/>
        <v>52.108555374689011</v>
      </c>
    </row>
    <row r="5864" spans="12:14" x14ac:dyDescent="0.25">
      <c r="L5864" s="22">
        <v>5836</v>
      </c>
      <c r="M5864" s="6">
        <f t="shared" si="241"/>
        <v>0.58360000000000001</v>
      </c>
      <c r="N5864" s="7">
        <f t="shared" si="240"/>
        <v>52.111118418637382</v>
      </c>
    </row>
    <row r="5865" spans="12:14" x14ac:dyDescent="0.25">
      <c r="L5865" s="22">
        <v>5837</v>
      </c>
      <c r="M5865" s="6">
        <f t="shared" si="241"/>
        <v>0.5837</v>
      </c>
      <c r="N5865" s="7">
        <f t="shared" si="240"/>
        <v>52.113681601276731</v>
      </c>
    </row>
    <row r="5866" spans="12:14" x14ac:dyDescent="0.25">
      <c r="L5866" s="22">
        <v>5838</v>
      </c>
      <c r="M5866" s="6">
        <f t="shared" si="241"/>
        <v>0.58379999999999999</v>
      </c>
      <c r="N5866" s="7">
        <f t="shared" si="240"/>
        <v>52.116244922790486</v>
      </c>
    </row>
    <row r="5867" spans="12:14" x14ac:dyDescent="0.25">
      <c r="L5867" s="22">
        <v>5839</v>
      </c>
      <c r="M5867" s="6">
        <f t="shared" si="241"/>
        <v>0.58389999999999997</v>
      </c>
      <c r="N5867" s="7">
        <f t="shared" si="240"/>
        <v>52.118808383362136</v>
      </c>
    </row>
    <row r="5868" spans="12:14" x14ac:dyDescent="0.25">
      <c r="L5868" s="22">
        <v>5840</v>
      </c>
      <c r="M5868" s="6">
        <f t="shared" si="241"/>
        <v>0.58399999999999996</v>
      </c>
      <c r="N5868" s="7">
        <f t="shared" si="240"/>
        <v>52.121371983175244</v>
      </c>
    </row>
    <row r="5869" spans="12:14" x14ac:dyDescent="0.25">
      <c r="L5869" s="22">
        <v>5841</v>
      </c>
      <c r="M5869" s="6">
        <f t="shared" si="241"/>
        <v>0.58409999999999995</v>
      </c>
      <c r="N5869" s="7">
        <f t="shared" si="240"/>
        <v>52.123935722413435</v>
      </c>
    </row>
    <row r="5870" spans="12:14" x14ac:dyDescent="0.25">
      <c r="L5870" s="22">
        <v>5842</v>
      </c>
      <c r="M5870" s="6">
        <f t="shared" si="241"/>
        <v>0.58420000000000005</v>
      </c>
      <c r="N5870" s="7">
        <f t="shared" si="240"/>
        <v>52.126499601260406</v>
      </c>
    </row>
    <row r="5871" spans="12:14" x14ac:dyDescent="0.25">
      <c r="L5871" s="22">
        <v>5843</v>
      </c>
      <c r="M5871" s="6">
        <f t="shared" si="241"/>
        <v>0.58430000000000004</v>
      </c>
      <c r="N5871" s="7">
        <f t="shared" si="240"/>
        <v>52.129063619899917</v>
      </c>
    </row>
    <row r="5872" spans="12:14" x14ac:dyDescent="0.25">
      <c r="L5872" s="22">
        <v>5844</v>
      </c>
      <c r="M5872" s="6">
        <f t="shared" si="241"/>
        <v>0.58440000000000003</v>
      </c>
      <c r="N5872" s="7">
        <f t="shared" si="240"/>
        <v>52.131627778515792</v>
      </c>
    </row>
    <row r="5873" spans="12:14" x14ac:dyDescent="0.25">
      <c r="L5873" s="22">
        <v>5845</v>
      </c>
      <c r="M5873" s="6">
        <f t="shared" si="241"/>
        <v>0.58450000000000002</v>
      </c>
      <c r="N5873" s="7">
        <f t="shared" si="240"/>
        <v>52.134192077291928</v>
      </c>
    </row>
    <row r="5874" spans="12:14" x14ac:dyDescent="0.25">
      <c r="L5874" s="22">
        <v>5846</v>
      </c>
      <c r="M5874" s="6">
        <f t="shared" si="241"/>
        <v>0.58460000000000001</v>
      </c>
      <c r="N5874" s="7">
        <f t="shared" si="240"/>
        <v>52.136756516412277</v>
      </c>
    </row>
    <row r="5875" spans="12:14" x14ac:dyDescent="0.25">
      <c r="L5875" s="22">
        <v>5847</v>
      </c>
      <c r="M5875" s="6">
        <f t="shared" si="241"/>
        <v>0.5847</v>
      </c>
      <c r="N5875" s="7">
        <f t="shared" si="240"/>
        <v>52.139321096060876</v>
      </c>
    </row>
    <row r="5876" spans="12:14" x14ac:dyDescent="0.25">
      <c r="L5876" s="22">
        <v>5848</v>
      </c>
      <c r="M5876" s="6">
        <f t="shared" si="241"/>
        <v>0.58479999999999999</v>
      </c>
      <c r="N5876" s="7">
        <f t="shared" si="240"/>
        <v>52.141885816421819</v>
      </c>
    </row>
    <row r="5877" spans="12:14" x14ac:dyDescent="0.25">
      <c r="L5877" s="22">
        <v>5849</v>
      </c>
      <c r="M5877" s="6">
        <f t="shared" si="241"/>
        <v>0.58489999999999998</v>
      </c>
      <c r="N5877" s="7">
        <f t="shared" si="240"/>
        <v>52.144450677679266</v>
      </c>
    </row>
    <row r="5878" spans="12:14" x14ac:dyDescent="0.25">
      <c r="L5878" s="22">
        <v>5850</v>
      </c>
      <c r="M5878" s="6">
        <f t="shared" si="241"/>
        <v>0.58499999999999996</v>
      </c>
      <c r="N5878" s="7">
        <f t="shared" si="240"/>
        <v>52.147015680017446</v>
      </c>
    </row>
    <row r="5879" spans="12:14" x14ac:dyDescent="0.25">
      <c r="L5879" s="22">
        <v>5851</v>
      </c>
      <c r="M5879" s="6">
        <f t="shared" si="241"/>
        <v>0.58509999999999995</v>
      </c>
      <c r="N5879" s="7">
        <f t="shared" si="240"/>
        <v>52.14958082362066</v>
      </c>
    </row>
    <row r="5880" spans="12:14" x14ac:dyDescent="0.25">
      <c r="L5880" s="22">
        <v>5852</v>
      </c>
      <c r="M5880" s="6">
        <f t="shared" si="241"/>
        <v>0.58520000000000005</v>
      </c>
      <c r="N5880" s="7">
        <f t="shared" si="240"/>
        <v>52.152146108673271</v>
      </c>
    </row>
    <row r="5881" spans="12:14" x14ac:dyDescent="0.25">
      <c r="L5881" s="22">
        <v>5853</v>
      </c>
      <c r="M5881" s="6">
        <f t="shared" si="241"/>
        <v>0.58530000000000004</v>
      </c>
      <c r="N5881" s="7">
        <f t="shared" si="240"/>
        <v>52.154711535359709</v>
      </c>
    </row>
    <row r="5882" spans="12:14" x14ac:dyDescent="0.25">
      <c r="L5882" s="22">
        <v>5854</v>
      </c>
      <c r="M5882" s="6">
        <f t="shared" si="241"/>
        <v>0.58540000000000003</v>
      </c>
      <c r="N5882" s="7">
        <f t="shared" si="240"/>
        <v>52.15727710386448</v>
      </c>
    </row>
    <row r="5883" spans="12:14" x14ac:dyDescent="0.25">
      <c r="L5883" s="22">
        <v>5855</v>
      </c>
      <c r="M5883" s="6">
        <f t="shared" si="241"/>
        <v>0.58550000000000002</v>
      </c>
      <c r="N5883" s="7">
        <f t="shared" si="240"/>
        <v>52.159842814372148</v>
      </c>
    </row>
    <row r="5884" spans="12:14" x14ac:dyDescent="0.25">
      <c r="L5884" s="22">
        <v>5856</v>
      </c>
      <c r="M5884" s="6">
        <f t="shared" si="241"/>
        <v>0.58560000000000001</v>
      </c>
      <c r="N5884" s="7">
        <f t="shared" si="240"/>
        <v>52.162408667067346</v>
      </c>
    </row>
    <row r="5885" spans="12:14" x14ac:dyDescent="0.25">
      <c r="L5885" s="22">
        <v>5857</v>
      </c>
      <c r="M5885" s="6">
        <f t="shared" si="241"/>
        <v>0.5857</v>
      </c>
      <c r="N5885" s="7">
        <f t="shared" si="240"/>
        <v>52.164974662134796</v>
      </c>
    </row>
    <row r="5886" spans="12:14" x14ac:dyDescent="0.25">
      <c r="L5886" s="22">
        <v>5858</v>
      </c>
      <c r="M5886" s="6">
        <f t="shared" si="241"/>
        <v>0.58579999999999999</v>
      </c>
      <c r="N5886" s="7">
        <f t="shared" si="240"/>
        <v>52.167540799759252</v>
      </c>
    </row>
    <row r="5887" spans="12:14" x14ac:dyDescent="0.25">
      <c r="L5887" s="22">
        <v>5859</v>
      </c>
      <c r="M5887" s="6">
        <f t="shared" si="241"/>
        <v>0.58589999999999998</v>
      </c>
      <c r="N5887" s="7">
        <f t="shared" si="240"/>
        <v>52.170107080125561</v>
      </c>
    </row>
    <row r="5888" spans="12:14" x14ac:dyDescent="0.25">
      <c r="L5888" s="22">
        <v>5860</v>
      </c>
      <c r="M5888" s="6">
        <f t="shared" si="241"/>
        <v>0.58599999999999997</v>
      </c>
      <c r="N5888" s="7">
        <f t="shared" si="240"/>
        <v>52.172673503418636</v>
      </c>
    </row>
    <row r="5889" spans="12:14" x14ac:dyDescent="0.25">
      <c r="L5889" s="22">
        <v>5861</v>
      </c>
      <c r="M5889" s="6">
        <f t="shared" si="241"/>
        <v>0.58609999999999995</v>
      </c>
      <c r="N5889" s="7">
        <f t="shared" si="240"/>
        <v>52.175240069823445</v>
      </c>
    </row>
    <row r="5890" spans="12:14" x14ac:dyDescent="0.25">
      <c r="L5890" s="22">
        <v>5862</v>
      </c>
      <c r="M5890" s="6">
        <f t="shared" si="241"/>
        <v>0.58620000000000005</v>
      </c>
      <c r="N5890" s="7">
        <f t="shared" si="240"/>
        <v>52.177806779525056</v>
      </c>
    </row>
    <row r="5891" spans="12:14" x14ac:dyDescent="0.25">
      <c r="L5891" s="22">
        <v>5863</v>
      </c>
      <c r="M5891" s="6">
        <f t="shared" si="241"/>
        <v>0.58630000000000004</v>
      </c>
      <c r="N5891" s="7">
        <f t="shared" si="240"/>
        <v>52.180373632708566</v>
      </c>
    </row>
    <row r="5892" spans="12:14" x14ac:dyDescent="0.25">
      <c r="L5892" s="22">
        <v>5864</v>
      </c>
      <c r="M5892" s="6">
        <f t="shared" si="241"/>
        <v>0.58640000000000003</v>
      </c>
      <c r="N5892" s="7">
        <f t="shared" si="240"/>
        <v>52.18294062955917</v>
      </c>
    </row>
    <row r="5893" spans="12:14" x14ac:dyDescent="0.25">
      <c r="L5893" s="22">
        <v>5865</v>
      </c>
      <c r="M5893" s="6">
        <f t="shared" si="241"/>
        <v>0.58650000000000002</v>
      </c>
      <c r="N5893" s="7">
        <f t="shared" si="240"/>
        <v>52.185507770262113</v>
      </c>
    </row>
    <row r="5894" spans="12:14" x14ac:dyDescent="0.25">
      <c r="L5894" s="22">
        <v>5866</v>
      </c>
      <c r="M5894" s="6">
        <f t="shared" si="241"/>
        <v>0.58660000000000001</v>
      </c>
      <c r="N5894" s="7">
        <f t="shared" si="240"/>
        <v>52.18807505500272</v>
      </c>
    </row>
    <row r="5895" spans="12:14" x14ac:dyDescent="0.25">
      <c r="L5895" s="22">
        <v>5867</v>
      </c>
      <c r="M5895" s="6">
        <f t="shared" si="241"/>
        <v>0.5867</v>
      </c>
      <c r="N5895" s="7">
        <f t="shared" si="240"/>
        <v>52.190642483966386</v>
      </c>
    </row>
    <row r="5896" spans="12:14" x14ac:dyDescent="0.25">
      <c r="L5896" s="22">
        <v>5868</v>
      </c>
      <c r="M5896" s="6">
        <f t="shared" si="241"/>
        <v>0.58679999999999999</v>
      </c>
      <c r="N5896" s="7">
        <f t="shared" si="240"/>
        <v>52.193210057338568</v>
      </c>
    </row>
    <row r="5897" spans="12:14" x14ac:dyDescent="0.25">
      <c r="L5897" s="22">
        <v>5869</v>
      </c>
      <c r="M5897" s="6">
        <f t="shared" si="241"/>
        <v>0.58689999999999998</v>
      </c>
      <c r="N5897" s="7">
        <f t="shared" si="240"/>
        <v>52.195777775304805</v>
      </c>
    </row>
    <row r="5898" spans="12:14" x14ac:dyDescent="0.25">
      <c r="L5898" s="22">
        <v>5870</v>
      </c>
      <c r="M5898" s="6">
        <f t="shared" si="241"/>
        <v>0.58699999999999997</v>
      </c>
      <c r="N5898" s="7">
        <f t="shared" si="240"/>
        <v>52.198345638050682</v>
      </c>
    </row>
    <row r="5899" spans="12:14" x14ac:dyDescent="0.25">
      <c r="L5899" s="22">
        <v>5871</v>
      </c>
      <c r="M5899" s="6">
        <f t="shared" si="241"/>
        <v>0.58709999999999996</v>
      </c>
      <c r="N5899" s="7">
        <f t="shared" si="240"/>
        <v>52.200913645761887</v>
      </c>
    </row>
    <row r="5900" spans="12:14" x14ac:dyDescent="0.25">
      <c r="L5900" s="22">
        <v>5872</v>
      </c>
      <c r="M5900" s="6">
        <f t="shared" si="241"/>
        <v>0.58720000000000006</v>
      </c>
      <c r="N5900" s="7">
        <f t="shared" si="240"/>
        <v>52.203481798624146</v>
      </c>
    </row>
    <row r="5901" spans="12:14" x14ac:dyDescent="0.25">
      <c r="L5901" s="22">
        <v>5873</v>
      </c>
      <c r="M5901" s="6">
        <f t="shared" si="241"/>
        <v>0.58730000000000004</v>
      </c>
      <c r="N5901" s="7">
        <f t="shared" si="240"/>
        <v>52.206050096823269</v>
      </c>
    </row>
    <row r="5902" spans="12:14" x14ac:dyDescent="0.25">
      <c r="L5902" s="22">
        <v>5874</v>
      </c>
      <c r="M5902" s="6">
        <f t="shared" si="241"/>
        <v>0.58740000000000003</v>
      </c>
      <c r="N5902" s="7">
        <f t="shared" si="240"/>
        <v>52.208618540545139</v>
      </c>
    </row>
    <row r="5903" spans="12:14" x14ac:dyDescent="0.25">
      <c r="L5903" s="22">
        <v>5875</v>
      </c>
      <c r="M5903" s="6">
        <f t="shared" si="241"/>
        <v>0.58750000000000002</v>
      </c>
      <c r="N5903" s="7">
        <f t="shared" si="240"/>
        <v>52.211187129975706</v>
      </c>
    </row>
    <row r="5904" spans="12:14" x14ac:dyDescent="0.25">
      <c r="L5904" s="22">
        <v>5876</v>
      </c>
      <c r="M5904" s="6">
        <f t="shared" si="241"/>
        <v>0.58760000000000001</v>
      </c>
      <c r="N5904" s="7">
        <f t="shared" si="240"/>
        <v>52.213755865300982</v>
      </c>
    </row>
    <row r="5905" spans="12:14" x14ac:dyDescent="0.25">
      <c r="L5905" s="22">
        <v>5877</v>
      </c>
      <c r="M5905" s="6">
        <f t="shared" si="241"/>
        <v>0.5877</v>
      </c>
      <c r="N5905" s="7">
        <f t="shared" si="240"/>
        <v>52.216324746707059</v>
      </c>
    </row>
    <row r="5906" spans="12:14" x14ac:dyDescent="0.25">
      <c r="L5906" s="22">
        <v>5878</v>
      </c>
      <c r="M5906" s="6">
        <f t="shared" si="241"/>
        <v>0.58779999999999999</v>
      </c>
      <c r="N5906" s="7">
        <f t="shared" si="240"/>
        <v>52.218893774380106</v>
      </c>
    </row>
    <row r="5907" spans="12:14" x14ac:dyDescent="0.25">
      <c r="L5907" s="22">
        <v>5879</v>
      </c>
      <c r="M5907" s="6">
        <f t="shared" si="241"/>
        <v>0.58789999999999998</v>
      </c>
      <c r="N5907" s="7">
        <f t="shared" si="240"/>
        <v>52.221462948506336</v>
      </c>
    </row>
    <row r="5908" spans="12:14" x14ac:dyDescent="0.25">
      <c r="L5908" s="22">
        <v>5880</v>
      </c>
      <c r="M5908" s="6">
        <f t="shared" si="241"/>
        <v>0.58799999999999997</v>
      </c>
      <c r="N5908" s="7">
        <f t="shared" si="240"/>
        <v>52.224032269272065</v>
      </c>
    </row>
    <row r="5909" spans="12:14" x14ac:dyDescent="0.25">
      <c r="L5909" s="22">
        <v>5881</v>
      </c>
      <c r="M5909" s="6">
        <f t="shared" si="241"/>
        <v>0.58809999999999996</v>
      </c>
      <c r="N5909" s="7">
        <f t="shared" si="240"/>
        <v>52.22660173686365</v>
      </c>
    </row>
    <row r="5910" spans="12:14" x14ac:dyDescent="0.25">
      <c r="L5910" s="22">
        <v>5882</v>
      </c>
      <c r="M5910" s="6">
        <f t="shared" si="241"/>
        <v>0.58819999999999995</v>
      </c>
      <c r="N5910" s="7">
        <f t="shared" si="240"/>
        <v>52.229171351467542</v>
      </c>
    </row>
    <row r="5911" spans="12:14" x14ac:dyDescent="0.25">
      <c r="L5911" s="22">
        <v>5883</v>
      </c>
      <c r="M5911" s="6">
        <f t="shared" si="241"/>
        <v>0.58830000000000005</v>
      </c>
      <c r="N5911" s="7">
        <f t="shared" si="240"/>
        <v>52.23174111327026</v>
      </c>
    </row>
    <row r="5912" spans="12:14" x14ac:dyDescent="0.25">
      <c r="L5912" s="22">
        <v>5884</v>
      </c>
      <c r="M5912" s="6">
        <f t="shared" si="241"/>
        <v>0.58840000000000003</v>
      </c>
      <c r="N5912" s="7">
        <f t="shared" si="240"/>
        <v>52.234311022458371</v>
      </c>
    </row>
    <row r="5913" spans="12:14" x14ac:dyDescent="0.25">
      <c r="L5913" s="22">
        <v>5885</v>
      </c>
      <c r="M5913" s="6">
        <f t="shared" si="241"/>
        <v>0.58850000000000002</v>
      </c>
      <c r="N5913" s="7">
        <f t="shared" si="240"/>
        <v>52.236881079218541</v>
      </c>
    </row>
    <row r="5914" spans="12:14" x14ac:dyDescent="0.25">
      <c r="L5914" s="22">
        <v>5886</v>
      </c>
      <c r="M5914" s="6">
        <f t="shared" si="241"/>
        <v>0.58860000000000001</v>
      </c>
      <c r="N5914" s="7">
        <f t="shared" si="240"/>
        <v>52.239451283737488</v>
      </c>
    </row>
    <row r="5915" spans="12:14" x14ac:dyDescent="0.25">
      <c r="L5915" s="22">
        <v>5887</v>
      </c>
      <c r="M5915" s="6">
        <f t="shared" si="241"/>
        <v>0.5887</v>
      </c>
      <c r="N5915" s="7">
        <f t="shared" si="240"/>
        <v>52.242021636202018</v>
      </c>
    </row>
    <row r="5916" spans="12:14" x14ac:dyDescent="0.25">
      <c r="L5916" s="22">
        <v>5888</v>
      </c>
      <c r="M5916" s="6">
        <f t="shared" si="241"/>
        <v>0.58879999999999999</v>
      </c>
      <c r="N5916" s="7">
        <f t="shared" si="240"/>
        <v>52.244592136798992</v>
      </c>
    </row>
    <row r="5917" spans="12:14" x14ac:dyDescent="0.25">
      <c r="L5917" s="22">
        <v>5889</v>
      </c>
      <c r="M5917" s="6">
        <f t="shared" si="241"/>
        <v>0.58889999999999998</v>
      </c>
      <c r="N5917" s="7">
        <f t="shared" ref="N5917:N5980" si="242">_xlfn.NORM.INV(M5917,$B$4,$E$4)</f>
        <v>52.247162785715354</v>
      </c>
    </row>
    <row r="5918" spans="12:14" x14ac:dyDescent="0.25">
      <c r="L5918" s="22">
        <v>5890</v>
      </c>
      <c r="M5918" s="6">
        <f t="shared" ref="M5918:M5981" si="243">$L5918/(9999+1)</f>
        <v>0.58899999999999997</v>
      </c>
      <c r="N5918" s="7">
        <f t="shared" si="242"/>
        <v>52.249733583138116</v>
      </c>
    </row>
    <row r="5919" spans="12:14" x14ac:dyDescent="0.25">
      <c r="L5919" s="22">
        <v>5891</v>
      </c>
      <c r="M5919" s="6">
        <f t="shared" si="243"/>
        <v>0.58909999999999996</v>
      </c>
      <c r="N5919" s="7">
        <f t="shared" si="242"/>
        <v>52.252304529254353</v>
      </c>
    </row>
    <row r="5920" spans="12:14" x14ac:dyDescent="0.25">
      <c r="L5920" s="22">
        <v>5892</v>
      </c>
      <c r="M5920" s="6">
        <f t="shared" si="243"/>
        <v>0.58919999999999995</v>
      </c>
      <c r="N5920" s="7">
        <f t="shared" si="242"/>
        <v>52.254875624251234</v>
      </c>
    </row>
    <row r="5921" spans="12:14" x14ac:dyDescent="0.25">
      <c r="L5921" s="22">
        <v>5893</v>
      </c>
      <c r="M5921" s="6">
        <f t="shared" si="243"/>
        <v>0.58930000000000005</v>
      </c>
      <c r="N5921" s="7">
        <f t="shared" si="242"/>
        <v>52.257446868315974</v>
      </c>
    </row>
    <row r="5922" spans="12:14" x14ac:dyDescent="0.25">
      <c r="L5922" s="22">
        <v>5894</v>
      </c>
      <c r="M5922" s="6">
        <f t="shared" si="243"/>
        <v>0.58940000000000003</v>
      </c>
      <c r="N5922" s="7">
        <f t="shared" si="242"/>
        <v>52.260018261635878</v>
      </c>
    </row>
    <row r="5923" spans="12:14" x14ac:dyDescent="0.25">
      <c r="L5923" s="22">
        <v>5895</v>
      </c>
      <c r="M5923" s="6">
        <f t="shared" si="243"/>
        <v>0.58950000000000002</v>
      </c>
      <c r="N5923" s="7">
        <f t="shared" si="242"/>
        <v>52.26258980439831</v>
      </c>
    </row>
    <row r="5924" spans="12:14" x14ac:dyDescent="0.25">
      <c r="L5924" s="22">
        <v>5896</v>
      </c>
      <c r="M5924" s="6">
        <f t="shared" si="243"/>
        <v>0.58960000000000001</v>
      </c>
      <c r="N5924" s="7">
        <f t="shared" si="242"/>
        <v>52.265161496790718</v>
      </c>
    </row>
    <row r="5925" spans="12:14" x14ac:dyDescent="0.25">
      <c r="L5925" s="22">
        <v>5897</v>
      </c>
      <c r="M5925" s="6">
        <f t="shared" si="243"/>
        <v>0.5897</v>
      </c>
      <c r="N5925" s="7">
        <f t="shared" si="242"/>
        <v>52.267733339000614</v>
      </c>
    </row>
    <row r="5926" spans="12:14" x14ac:dyDescent="0.25">
      <c r="L5926" s="22">
        <v>5898</v>
      </c>
      <c r="M5926" s="6">
        <f t="shared" si="243"/>
        <v>0.58979999999999999</v>
      </c>
      <c r="N5926" s="7">
        <f t="shared" si="242"/>
        <v>52.270305331215589</v>
      </c>
    </row>
    <row r="5927" spans="12:14" x14ac:dyDescent="0.25">
      <c r="L5927" s="22">
        <v>5899</v>
      </c>
      <c r="M5927" s="6">
        <f t="shared" si="243"/>
        <v>0.58989999999999998</v>
      </c>
      <c r="N5927" s="7">
        <f t="shared" si="242"/>
        <v>52.272877473623311</v>
      </c>
    </row>
    <row r="5928" spans="12:14" x14ac:dyDescent="0.25">
      <c r="L5928" s="22">
        <v>5900</v>
      </c>
      <c r="M5928" s="6">
        <f t="shared" si="243"/>
        <v>0.59</v>
      </c>
      <c r="N5928" s="7">
        <f t="shared" si="242"/>
        <v>52.275449766411491</v>
      </c>
    </row>
    <row r="5929" spans="12:14" x14ac:dyDescent="0.25">
      <c r="L5929" s="22">
        <v>5901</v>
      </c>
      <c r="M5929" s="6">
        <f t="shared" si="243"/>
        <v>0.59009999999999996</v>
      </c>
      <c r="N5929" s="7">
        <f t="shared" si="242"/>
        <v>52.278022209767954</v>
      </c>
    </row>
    <row r="5930" spans="12:14" x14ac:dyDescent="0.25">
      <c r="L5930" s="22">
        <v>5902</v>
      </c>
      <c r="M5930" s="6">
        <f t="shared" si="243"/>
        <v>0.59019999999999995</v>
      </c>
      <c r="N5930" s="7">
        <f t="shared" si="242"/>
        <v>52.280594803880575</v>
      </c>
    </row>
    <row r="5931" spans="12:14" x14ac:dyDescent="0.25">
      <c r="L5931" s="22">
        <v>5903</v>
      </c>
      <c r="M5931" s="6">
        <f t="shared" si="243"/>
        <v>0.59030000000000005</v>
      </c>
      <c r="N5931" s="7">
        <f t="shared" si="242"/>
        <v>52.283167548937307</v>
      </c>
    </row>
    <row r="5932" spans="12:14" x14ac:dyDescent="0.25">
      <c r="L5932" s="22">
        <v>5904</v>
      </c>
      <c r="M5932" s="6">
        <f t="shared" si="243"/>
        <v>0.59040000000000004</v>
      </c>
      <c r="N5932" s="7">
        <f t="shared" si="242"/>
        <v>52.285740445126159</v>
      </c>
    </row>
    <row r="5933" spans="12:14" x14ac:dyDescent="0.25">
      <c r="L5933" s="22">
        <v>5905</v>
      </c>
      <c r="M5933" s="6">
        <f t="shared" si="243"/>
        <v>0.59050000000000002</v>
      </c>
      <c r="N5933" s="7">
        <f t="shared" si="242"/>
        <v>52.288313492635247</v>
      </c>
    </row>
    <row r="5934" spans="12:14" x14ac:dyDescent="0.25">
      <c r="L5934" s="22">
        <v>5906</v>
      </c>
      <c r="M5934" s="6">
        <f t="shared" si="243"/>
        <v>0.59060000000000001</v>
      </c>
      <c r="N5934" s="7">
        <f t="shared" si="242"/>
        <v>52.29088669165273</v>
      </c>
    </row>
    <row r="5935" spans="12:14" x14ac:dyDescent="0.25">
      <c r="L5935" s="22">
        <v>5907</v>
      </c>
      <c r="M5935" s="6">
        <f t="shared" si="243"/>
        <v>0.5907</v>
      </c>
      <c r="N5935" s="7">
        <f t="shared" si="242"/>
        <v>52.29346004236686</v>
      </c>
    </row>
    <row r="5936" spans="12:14" x14ac:dyDescent="0.25">
      <c r="L5936" s="22">
        <v>5908</v>
      </c>
      <c r="M5936" s="6">
        <f t="shared" si="243"/>
        <v>0.59079999999999999</v>
      </c>
      <c r="N5936" s="7">
        <f t="shared" si="242"/>
        <v>52.296033544965951</v>
      </c>
    </row>
    <row r="5937" spans="12:14" x14ac:dyDescent="0.25">
      <c r="L5937" s="22">
        <v>5909</v>
      </c>
      <c r="M5937" s="6">
        <f t="shared" si="243"/>
        <v>0.59089999999999998</v>
      </c>
      <c r="N5937" s="7">
        <f t="shared" si="242"/>
        <v>52.298607199638397</v>
      </c>
    </row>
    <row r="5938" spans="12:14" x14ac:dyDescent="0.25">
      <c r="L5938" s="22">
        <v>5910</v>
      </c>
      <c r="M5938" s="6">
        <f t="shared" si="243"/>
        <v>0.59099999999999997</v>
      </c>
      <c r="N5938" s="7">
        <f t="shared" si="242"/>
        <v>52.301181006572655</v>
      </c>
    </row>
    <row r="5939" spans="12:14" x14ac:dyDescent="0.25">
      <c r="L5939" s="22">
        <v>5911</v>
      </c>
      <c r="M5939" s="6">
        <f t="shared" si="243"/>
        <v>0.59109999999999996</v>
      </c>
      <c r="N5939" s="7">
        <f t="shared" si="242"/>
        <v>52.303754965957275</v>
      </c>
    </row>
    <row r="5940" spans="12:14" x14ac:dyDescent="0.25">
      <c r="L5940" s="22">
        <v>5912</v>
      </c>
      <c r="M5940" s="6">
        <f t="shared" si="243"/>
        <v>0.59119999999999995</v>
      </c>
      <c r="N5940" s="7">
        <f t="shared" si="242"/>
        <v>52.306329077980863</v>
      </c>
    </row>
    <row r="5941" spans="12:14" x14ac:dyDescent="0.25">
      <c r="L5941" s="22">
        <v>5913</v>
      </c>
      <c r="M5941" s="6">
        <f t="shared" si="243"/>
        <v>0.59130000000000005</v>
      </c>
      <c r="N5941" s="7">
        <f t="shared" si="242"/>
        <v>52.308903342832103</v>
      </c>
    </row>
    <row r="5942" spans="12:14" x14ac:dyDescent="0.25">
      <c r="L5942" s="22">
        <v>5914</v>
      </c>
      <c r="M5942" s="6">
        <f t="shared" si="243"/>
        <v>0.59140000000000004</v>
      </c>
      <c r="N5942" s="7">
        <f t="shared" si="242"/>
        <v>52.311477760699766</v>
      </c>
    </row>
    <row r="5943" spans="12:14" x14ac:dyDescent="0.25">
      <c r="L5943" s="22">
        <v>5915</v>
      </c>
      <c r="M5943" s="6">
        <f t="shared" si="243"/>
        <v>0.59150000000000003</v>
      </c>
      <c r="N5943" s="7">
        <f t="shared" si="242"/>
        <v>52.314052331772679</v>
      </c>
    </row>
    <row r="5944" spans="12:14" x14ac:dyDescent="0.25">
      <c r="L5944" s="22">
        <v>5916</v>
      </c>
      <c r="M5944" s="6">
        <f t="shared" si="243"/>
        <v>0.59160000000000001</v>
      </c>
      <c r="N5944" s="7">
        <f t="shared" si="242"/>
        <v>52.316627056239753</v>
      </c>
    </row>
    <row r="5945" spans="12:14" x14ac:dyDescent="0.25">
      <c r="L5945" s="22">
        <v>5917</v>
      </c>
      <c r="M5945" s="6">
        <f t="shared" si="243"/>
        <v>0.5917</v>
      </c>
      <c r="N5945" s="7">
        <f t="shared" si="242"/>
        <v>52.319201934289964</v>
      </c>
    </row>
    <row r="5946" spans="12:14" x14ac:dyDescent="0.25">
      <c r="L5946" s="22">
        <v>5918</v>
      </c>
      <c r="M5946" s="6">
        <f t="shared" si="243"/>
        <v>0.59179999999999999</v>
      </c>
      <c r="N5946" s="7">
        <f t="shared" si="242"/>
        <v>52.321776966112388</v>
      </c>
    </row>
    <row r="5947" spans="12:14" x14ac:dyDescent="0.25">
      <c r="L5947" s="22">
        <v>5919</v>
      </c>
      <c r="M5947" s="6">
        <f t="shared" si="243"/>
        <v>0.59189999999999998</v>
      </c>
      <c r="N5947" s="7">
        <f t="shared" si="242"/>
        <v>52.324352151896143</v>
      </c>
    </row>
    <row r="5948" spans="12:14" x14ac:dyDescent="0.25">
      <c r="L5948" s="22">
        <v>5920</v>
      </c>
      <c r="M5948" s="6">
        <f t="shared" si="243"/>
        <v>0.59199999999999997</v>
      </c>
      <c r="N5948" s="7">
        <f t="shared" si="242"/>
        <v>52.326927491830446</v>
      </c>
    </row>
    <row r="5949" spans="12:14" x14ac:dyDescent="0.25">
      <c r="L5949" s="22">
        <v>5921</v>
      </c>
      <c r="M5949" s="6">
        <f t="shared" si="243"/>
        <v>0.59209999999999996</v>
      </c>
      <c r="N5949" s="7">
        <f t="shared" si="242"/>
        <v>52.329502986104579</v>
      </c>
    </row>
    <row r="5950" spans="12:14" x14ac:dyDescent="0.25">
      <c r="L5950" s="22">
        <v>5922</v>
      </c>
      <c r="M5950" s="6">
        <f t="shared" si="243"/>
        <v>0.59219999999999995</v>
      </c>
      <c r="N5950" s="7">
        <f t="shared" si="242"/>
        <v>52.332078634907887</v>
      </c>
    </row>
    <row r="5951" spans="12:14" x14ac:dyDescent="0.25">
      <c r="L5951" s="22">
        <v>5923</v>
      </c>
      <c r="M5951" s="6">
        <f t="shared" si="243"/>
        <v>0.59230000000000005</v>
      </c>
      <c r="N5951" s="7">
        <f t="shared" si="242"/>
        <v>52.334654438429823</v>
      </c>
    </row>
    <row r="5952" spans="12:14" x14ac:dyDescent="0.25">
      <c r="L5952" s="22">
        <v>5924</v>
      </c>
      <c r="M5952" s="6">
        <f t="shared" si="243"/>
        <v>0.59240000000000004</v>
      </c>
      <c r="N5952" s="7">
        <f t="shared" si="242"/>
        <v>52.33723039685988</v>
      </c>
    </row>
    <row r="5953" spans="12:14" x14ac:dyDescent="0.25">
      <c r="L5953" s="22">
        <v>5925</v>
      </c>
      <c r="M5953" s="6">
        <f t="shared" si="243"/>
        <v>0.59250000000000003</v>
      </c>
      <c r="N5953" s="7">
        <f t="shared" si="242"/>
        <v>52.339806510387646</v>
      </c>
    </row>
    <row r="5954" spans="12:14" x14ac:dyDescent="0.25">
      <c r="L5954" s="22">
        <v>5926</v>
      </c>
      <c r="M5954" s="6">
        <f t="shared" si="243"/>
        <v>0.59260000000000002</v>
      </c>
      <c r="N5954" s="7">
        <f t="shared" si="242"/>
        <v>52.342382779202779</v>
      </c>
    </row>
    <row r="5955" spans="12:14" x14ac:dyDescent="0.25">
      <c r="L5955" s="22">
        <v>5927</v>
      </c>
      <c r="M5955" s="6">
        <f t="shared" si="243"/>
        <v>0.5927</v>
      </c>
      <c r="N5955" s="7">
        <f t="shared" si="242"/>
        <v>52.344959203495009</v>
      </c>
    </row>
    <row r="5956" spans="12:14" x14ac:dyDescent="0.25">
      <c r="L5956" s="22">
        <v>5928</v>
      </c>
      <c r="M5956" s="6">
        <f t="shared" si="243"/>
        <v>0.59279999999999999</v>
      </c>
      <c r="N5956" s="7">
        <f t="shared" si="242"/>
        <v>52.347535783454155</v>
      </c>
    </row>
    <row r="5957" spans="12:14" x14ac:dyDescent="0.25">
      <c r="L5957" s="22">
        <v>5929</v>
      </c>
      <c r="M5957" s="6">
        <f t="shared" si="243"/>
        <v>0.59289999999999998</v>
      </c>
      <c r="N5957" s="7">
        <f t="shared" si="242"/>
        <v>52.350112519270098</v>
      </c>
    </row>
    <row r="5958" spans="12:14" x14ac:dyDescent="0.25">
      <c r="L5958" s="22">
        <v>5930</v>
      </c>
      <c r="M5958" s="6">
        <f t="shared" si="243"/>
        <v>0.59299999999999997</v>
      </c>
      <c r="N5958" s="7">
        <f t="shared" si="242"/>
        <v>52.352689411132793</v>
      </c>
    </row>
    <row r="5959" spans="12:14" x14ac:dyDescent="0.25">
      <c r="L5959" s="22">
        <v>5931</v>
      </c>
      <c r="M5959" s="6">
        <f t="shared" si="243"/>
        <v>0.59309999999999996</v>
      </c>
      <c r="N5959" s="7">
        <f t="shared" si="242"/>
        <v>52.35526645923229</v>
      </c>
    </row>
    <row r="5960" spans="12:14" x14ac:dyDescent="0.25">
      <c r="L5960" s="22">
        <v>5932</v>
      </c>
      <c r="M5960" s="6">
        <f t="shared" si="243"/>
        <v>0.59319999999999995</v>
      </c>
      <c r="N5960" s="7">
        <f t="shared" si="242"/>
        <v>52.3578436637587</v>
      </c>
    </row>
    <row r="5961" spans="12:14" x14ac:dyDescent="0.25">
      <c r="L5961" s="22">
        <v>5933</v>
      </c>
      <c r="M5961" s="6">
        <f t="shared" si="243"/>
        <v>0.59330000000000005</v>
      </c>
      <c r="N5961" s="7">
        <f t="shared" si="242"/>
        <v>52.360421024902209</v>
      </c>
    </row>
    <row r="5962" spans="12:14" x14ac:dyDescent="0.25">
      <c r="L5962" s="22">
        <v>5934</v>
      </c>
      <c r="M5962" s="6">
        <f t="shared" si="243"/>
        <v>0.59340000000000004</v>
      </c>
      <c r="N5962" s="7">
        <f t="shared" si="242"/>
        <v>52.362998542853077</v>
      </c>
    </row>
    <row r="5963" spans="12:14" x14ac:dyDescent="0.25">
      <c r="L5963" s="22">
        <v>5935</v>
      </c>
      <c r="M5963" s="6">
        <f t="shared" si="243"/>
        <v>0.59350000000000003</v>
      </c>
      <c r="N5963" s="7">
        <f t="shared" si="242"/>
        <v>52.365576217801653</v>
      </c>
    </row>
    <row r="5964" spans="12:14" x14ac:dyDescent="0.25">
      <c r="L5964" s="22">
        <v>5936</v>
      </c>
      <c r="M5964" s="6">
        <f t="shared" si="243"/>
        <v>0.59360000000000002</v>
      </c>
      <c r="N5964" s="7">
        <f t="shared" si="242"/>
        <v>52.368154049938354</v>
      </c>
    </row>
    <row r="5965" spans="12:14" x14ac:dyDescent="0.25">
      <c r="L5965" s="22">
        <v>5937</v>
      </c>
      <c r="M5965" s="6">
        <f t="shared" si="243"/>
        <v>0.59370000000000001</v>
      </c>
      <c r="N5965" s="7">
        <f t="shared" si="242"/>
        <v>52.370732039453678</v>
      </c>
    </row>
    <row r="5966" spans="12:14" x14ac:dyDescent="0.25">
      <c r="L5966" s="22">
        <v>5938</v>
      </c>
      <c r="M5966" s="6">
        <f t="shared" si="243"/>
        <v>0.59379999999999999</v>
      </c>
      <c r="N5966" s="7">
        <f t="shared" si="242"/>
        <v>52.373310186538198</v>
      </c>
    </row>
    <row r="5967" spans="12:14" x14ac:dyDescent="0.25">
      <c r="L5967" s="22">
        <v>5939</v>
      </c>
      <c r="M5967" s="6">
        <f t="shared" si="243"/>
        <v>0.59389999999999998</v>
      </c>
      <c r="N5967" s="7">
        <f t="shared" si="242"/>
        <v>52.375888491382561</v>
      </c>
    </row>
    <row r="5968" spans="12:14" x14ac:dyDescent="0.25">
      <c r="L5968" s="22">
        <v>5940</v>
      </c>
      <c r="M5968" s="6">
        <f t="shared" si="243"/>
        <v>0.59399999999999997</v>
      </c>
      <c r="N5968" s="7">
        <f t="shared" si="242"/>
        <v>52.37846695417749</v>
      </c>
    </row>
    <row r="5969" spans="12:14" x14ac:dyDescent="0.25">
      <c r="L5969" s="22">
        <v>5941</v>
      </c>
      <c r="M5969" s="6">
        <f t="shared" si="243"/>
        <v>0.59409999999999996</v>
      </c>
      <c r="N5969" s="7">
        <f t="shared" si="242"/>
        <v>52.381045575113795</v>
      </c>
    </row>
    <row r="5970" spans="12:14" x14ac:dyDescent="0.25">
      <c r="L5970" s="22">
        <v>5942</v>
      </c>
      <c r="M5970" s="6">
        <f t="shared" si="243"/>
        <v>0.59419999999999995</v>
      </c>
      <c r="N5970" s="7">
        <f t="shared" si="242"/>
        <v>52.383624354382356</v>
      </c>
    </row>
    <row r="5971" spans="12:14" x14ac:dyDescent="0.25">
      <c r="L5971" s="22">
        <v>5943</v>
      </c>
      <c r="M5971" s="6">
        <f t="shared" si="243"/>
        <v>0.59430000000000005</v>
      </c>
      <c r="N5971" s="7">
        <f t="shared" si="242"/>
        <v>52.386203292174123</v>
      </c>
    </row>
    <row r="5972" spans="12:14" x14ac:dyDescent="0.25">
      <c r="L5972" s="22">
        <v>5944</v>
      </c>
      <c r="M5972" s="6">
        <f t="shared" si="243"/>
        <v>0.59440000000000004</v>
      </c>
      <c r="N5972" s="7">
        <f t="shared" si="242"/>
        <v>52.388782388680134</v>
      </c>
    </row>
    <row r="5973" spans="12:14" x14ac:dyDescent="0.25">
      <c r="L5973" s="22">
        <v>5945</v>
      </c>
      <c r="M5973" s="6">
        <f t="shared" si="243"/>
        <v>0.59450000000000003</v>
      </c>
      <c r="N5973" s="7">
        <f t="shared" si="242"/>
        <v>52.391361644091504</v>
      </c>
    </row>
    <row r="5974" spans="12:14" x14ac:dyDescent="0.25">
      <c r="L5974" s="22">
        <v>5946</v>
      </c>
      <c r="M5974" s="6">
        <f t="shared" si="243"/>
        <v>0.59460000000000002</v>
      </c>
      <c r="N5974" s="7">
        <f t="shared" si="242"/>
        <v>52.393941058599417</v>
      </c>
    </row>
    <row r="5975" spans="12:14" x14ac:dyDescent="0.25">
      <c r="L5975" s="22">
        <v>5947</v>
      </c>
      <c r="M5975" s="6">
        <f t="shared" si="243"/>
        <v>0.59470000000000001</v>
      </c>
      <c r="N5975" s="7">
        <f t="shared" si="242"/>
        <v>52.396520632395152</v>
      </c>
    </row>
    <row r="5976" spans="12:14" x14ac:dyDescent="0.25">
      <c r="L5976" s="22">
        <v>5948</v>
      </c>
      <c r="M5976" s="6">
        <f t="shared" si="243"/>
        <v>0.5948</v>
      </c>
      <c r="N5976" s="7">
        <f t="shared" si="242"/>
        <v>52.399100365670037</v>
      </c>
    </row>
    <row r="5977" spans="12:14" x14ac:dyDescent="0.25">
      <c r="L5977" s="22">
        <v>5949</v>
      </c>
      <c r="M5977" s="6">
        <f t="shared" si="243"/>
        <v>0.59489999999999998</v>
      </c>
      <c r="N5977" s="7">
        <f t="shared" si="242"/>
        <v>52.401680258615514</v>
      </c>
    </row>
    <row r="5978" spans="12:14" x14ac:dyDescent="0.25">
      <c r="L5978" s="22">
        <v>5950</v>
      </c>
      <c r="M5978" s="6">
        <f t="shared" si="243"/>
        <v>0.59499999999999997</v>
      </c>
      <c r="N5978" s="7">
        <f t="shared" si="242"/>
        <v>52.40426031142308</v>
      </c>
    </row>
    <row r="5979" spans="12:14" x14ac:dyDescent="0.25">
      <c r="L5979" s="22">
        <v>5951</v>
      </c>
      <c r="M5979" s="6">
        <f t="shared" si="243"/>
        <v>0.59509999999999996</v>
      </c>
      <c r="N5979" s="7">
        <f t="shared" si="242"/>
        <v>52.406840524284306</v>
      </c>
    </row>
    <row r="5980" spans="12:14" x14ac:dyDescent="0.25">
      <c r="L5980" s="22">
        <v>5952</v>
      </c>
      <c r="M5980" s="6">
        <f t="shared" si="243"/>
        <v>0.59519999999999995</v>
      </c>
      <c r="N5980" s="7">
        <f t="shared" si="242"/>
        <v>52.409420897390859</v>
      </c>
    </row>
    <row r="5981" spans="12:14" x14ac:dyDescent="0.25">
      <c r="L5981" s="22">
        <v>5953</v>
      </c>
      <c r="M5981" s="6">
        <f t="shared" si="243"/>
        <v>0.59530000000000005</v>
      </c>
      <c r="N5981" s="7">
        <f t="shared" ref="N5981:N6044" si="244">_xlfn.NORM.INV(M5981,$B$4,$E$4)</f>
        <v>52.412001430934474</v>
      </c>
    </row>
    <row r="5982" spans="12:14" x14ac:dyDescent="0.25">
      <c r="L5982" s="22">
        <v>5954</v>
      </c>
      <c r="M5982" s="6">
        <f t="shared" ref="M5982:M6045" si="245">$L5982/(9999+1)</f>
        <v>0.59540000000000004</v>
      </c>
      <c r="N5982" s="7">
        <f t="shared" si="244"/>
        <v>52.414582125106961</v>
      </c>
    </row>
    <row r="5983" spans="12:14" x14ac:dyDescent="0.25">
      <c r="L5983" s="22">
        <v>5955</v>
      </c>
      <c r="M5983" s="6">
        <f t="shared" si="245"/>
        <v>0.59550000000000003</v>
      </c>
      <c r="N5983" s="7">
        <f t="shared" si="244"/>
        <v>52.417162980100215</v>
      </c>
    </row>
    <row r="5984" spans="12:14" x14ac:dyDescent="0.25">
      <c r="L5984" s="22">
        <v>5956</v>
      </c>
      <c r="M5984" s="6">
        <f t="shared" si="245"/>
        <v>0.59560000000000002</v>
      </c>
      <c r="N5984" s="7">
        <f t="shared" si="244"/>
        <v>52.419743996106213</v>
      </c>
    </row>
    <row r="5985" spans="12:14" x14ac:dyDescent="0.25">
      <c r="L5985" s="22">
        <v>5957</v>
      </c>
      <c r="M5985" s="6">
        <f t="shared" si="245"/>
        <v>0.59570000000000001</v>
      </c>
      <c r="N5985" s="7">
        <f t="shared" si="244"/>
        <v>52.422325173317006</v>
      </c>
    </row>
    <row r="5986" spans="12:14" x14ac:dyDescent="0.25">
      <c r="L5986" s="22">
        <v>5958</v>
      </c>
      <c r="M5986" s="6">
        <f t="shared" si="245"/>
        <v>0.5958</v>
      </c>
      <c r="N5986" s="7">
        <f t="shared" si="244"/>
        <v>52.424906511924718</v>
      </c>
    </row>
    <row r="5987" spans="12:14" x14ac:dyDescent="0.25">
      <c r="L5987" s="22">
        <v>5959</v>
      </c>
      <c r="M5987" s="6">
        <f t="shared" si="245"/>
        <v>0.59589999999999999</v>
      </c>
      <c r="N5987" s="7">
        <f t="shared" si="244"/>
        <v>52.427488012121557</v>
      </c>
    </row>
    <row r="5988" spans="12:14" x14ac:dyDescent="0.25">
      <c r="L5988" s="22">
        <v>5960</v>
      </c>
      <c r="M5988" s="6">
        <f t="shared" si="245"/>
        <v>0.59599999999999997</v>
      </c>
      <c r="N5988" s="7">
        <f t="shared" si="244"/>
        <v>52.430069674099819</v>
      </c>
    </row>
    <row r="5989" spans="12:14" x14ac:dyDescent="0.25">
      <c r="L5989" s="22">
        <v>5961</v>
      </c>
      <c r="M5989" s="6">
        <f t="shared" si="245"/>
        <v>0.59609999999999996</v>
      </c>
      <c r="N5989" s="7">
        <f t="shared" si="244"/>
        <v>52.432651498051875</v>
      </c>
    </row>
    <row r="5990" spans="12:14" x14ac:dyDescent="0.25">
      <c r="L5990" s="22">
        <v>5962</v>
      </c>
      <c r="M5990" s="6">
        <f t="shared" si="245"/>
        <v>0.59619999999999995</v>
      </c>
      <c r="N5990" s="7">
        <f t="shared" si="244"/>
        <v>52.435233484170155</v>
      </c>
    </row>
    <row r="5991" spans="12:14" x14ac:dyDescent="0.25">
      <c r="L5991" s="22">
        <v>5963</v>
      </c>
      <c r="M5991" s="6">
        <f t="shared" si="245"/>
        <v>0.59630000000000005</v>
      </c>
      <c r="N5991" s="7">
        <f t="shared" si="244"/>
        <v>52.437815632647208</v>
      </c>
    </row>
    <row r="5992" spans="12:14" x14ac:dyDescent="0.25">
      <c r="L5992" s="22">
        <v>5964</v>
      </c>
      <c r="M5992" s="6">
        <f t="shared" si="245"/>
        <v>0.59640000000000004</v>
      </c>
      <c r="N5992" s="7">
        <f t="shared" si="244"/>
        <v>52.44039794367562</v>
      </c>
    </row>
    <row r="5993" spans="12:14" x14ac:dyDescent="0.25">
      <c r="L5993" s="22">
        <v>5965</v>
      </c>
      <c r="M5993" s="6">
        <f t="shared" si="245"/>
        <v>0.59650000000000003</v>
      </c>
      <c r="N5993" s="7">
        <f t="shared" si="244"/>
        <v>52.442980417448084</v>
      </c>
    </row>
    <row r="5994" spans="12:14" x14ac:dyDescent="0.25">
      <c r="L5994" s="22">
        <v>5966</v>
      </c>
      <c r="M5994" s="6">
        <f t="shared" si="245"/>
        <v>0.59660000000000002</v>
      </c>
      <c r="N5994" s="7">
        <f t="shared" si="244"/>
        <v>52.445563054157368</v>
      </c>
    </row>
    <row r="5995" spans="12:14" x14ac:dyDescent="0.25">
      <c r="L5995" s="22">
        <v>5967</v>
      </c>
      <c r="M5995" s="6">
        <f t="shared" si="245"/>
        <v>0.59670000000000001</v>
      </c>
      <c r="N5995" s="7">
        <f t="shared" si="244"/>
        <v>52.448145853996316</v>
      </c>
    </row>
    <row r="5996" spans="12:14" x14ac:dyDescent="0.25">
      <c r="L5996" s="22">
        <v>5968</v>
      </c>
      <c r="M5996" s="6">
        <f t="shared" si="245"/>
        <v>0.5968</v>
      </c>
      <c r="N5996" s="7">
        <f t="shared" si="244"/>
        <v>52.450728817157859</v>
      </c>
    </row>
    <row r="5997" spans="12:14" x14ac:dyDescent="0.25">
      <c r="L5997" s="22">
        <v>5969</v>
      </c>
      <c r="M5997" s="6">
        <f t="shared" si="245"/>
        <v>0.59689999999999999</v>
      </c>
      <c r="N5997" s="7">
        <f t="shared" si="244"/>
        <v>52.45331194383499</v>
      </c>
    </row>
    <row r="5998" spans="12:14" x14ac:dyDescent="0.25">
      <c r="L5998" s="22">
        <v>5970</v>
      </c>
      <c r="M5998" s="6">
        <f t="shared" si="245"/>
        <v>0.59699999999999998</v>
      </c>
      <c r="N5998" s="7">
        <f t="shared" si="244"/>
        <v>52.455895234220812</v>
      </c>
    </row>
    <row r="5999" spans="12:14" x14ac:dyDescent="0.25">
      <c r="L5999" s="22">
        <v>5971</v>
      </c>
      <c r="M5999" s="6">
        <f t="shared" si="245"/>
        <v>0.59709999999999996</v>
      </c>
      <c r="N5999" s="7">
        <f t="shared" si="244"/>
        <v>52.458478688508478</v>
      </c>
    </row>
    <row r="6000" spans="12:14" x14ac:dyDescent="0.25">
      <c r="L6000" s="22">
        <v>5972</v>
      </c>
      <c r="M6000" s="6">
        <f t="shared" si="245"/>
        <v>0.59719999999999995</v>
      </c>
      <c r="N6000" s="7">
        <f t="shared" si="244"/>
        <v>52.461062306891236</v>
      </c>
    </row>
    <row r="6001" spans="12:14" x14ac:dyDescent="0.25">
      <c r="L6001" s="22">
        <v>5973</v>
      </c>
      <c r="M6001" s="6">
        <f t="shared" si="245"/>
        <v>0.59730000000000005</v>
      </c>
      <c r="N6001" s="7">
        <f t="shared" si="244"/>
        <v>52.463646089562424</v>
      </c>
    </row>
    <row r="6002" spans="12:14" x14ac:dyDescent="0.25">
      <c r="L6002" s="22">
        <v>5974</v>
      </c>
      <c r="M6002" s="6">
        <f t="shared" si="245"/>
        <v>0.59740000000000004</v>
      </c>
      <c r="N6002" s="7">
        <f t="shared" si="244"/>
        <v>52.466230036715444</v>
      </c>
    </row>
    <row r="6003" spans="12:14" x14ac:dyDescent="0.25">
      <c r="L6003" s="22">
        <v>5975</v>
      </c>
      <c r="M6003" s="6">
        <f t="shared" si="245"/>
        <v>0.59750000000000003</v>
      </c>
      <c r="N6003" s="7">
        <f t="shared" si="244"/>
        <v>52.468814148543785</v>
      </c>
    </row>
    <row r="6004" spans="12:14" x14ac:dyDescent="0.25">
      <c r="L6004" s="22">
        <v>5976</v>
      </c>
      <c r="M6004" s="6">
        <f t="shared" si="245"/>
        <v>0.59760000000000002</v>
      </c>
      <c r="N6004" s="7">
        <f t="shared" si="244"/>
        <v>52.47139842524102</v>
      </c>
    </row>
    <row r="6005" spans="12:14" x14ac:dyDescent="0.25">
      <c r="L6005" s="22">
        <v>5977</v>
      </c>
      <c r="M6005" s="6">
        <f t="shared" si="245"/>
        <v>0.59770000000000001</v>
      </c>
      <c r="N6005" s="7">
        <f t="shared" si="244"/>
        <v>52.473982867000792</v>
      </c>
    </row>
    <row r="6006" spans="12:14" x14ac:dyDescent="0.25">
      <c r="L6006" s="22">
        <v>5978</v>
      </c>
      <c r="M6006" s="6">
        <f t="shared" si="245"/>
        <v>0.5978</v>
      </c>
      <c r="N6006" s="7">
        <f t="shared" si="244"/>
        <v>52.476567474016846</v>
      </c>
    </row>
    <row r="6007" spans="12:14" x14ac:dyDescent="0.25">
      <c r="L6007" s="22">
        <v>5979</v>
      </c>
      <c r="M6007" s="6">
        <f t="shared" si="245"/>
        <v>0.59789999999999999</v>
      </c>
      <c r="N6007" s="7">
        <f t="shared" si="244"/>
        <v>52.479152246482997</v>
      </c>
    </row>
    <row r="6008" spans="12:14" x14ac:dyDescent="0.25">
      <c r="L6008" s="22">
        <v>5980</v>
      </c>
      <c r="M6008" s="6">
        <f t="shared" si="245"/>
        <v>0.59799999999999998</v>
      </c>
      <c r="N6008" s="7">
        <f t="shared" si="244"/>
        <v>52.481737184593129</v>
      </c>
    </row>
    <row r="6009" spans="12:14" x14ac:dyDescent="0.25">
      <c r="L6009" s="22">
        <v>5981</v>
      </c>
      <c r="M6009" s="6">
        <f t="shared" si="245"/>
        <v>0.59809999999999997</v>
      </c>
      <c r="N6009" s="7">
        <f t="shared" si="244"/>
        <v>52.484322288541222</v>
      </c>
    </row>
    <row r="6010" spans="12:14" x14ac:dyDescent="0.25">
      <c r="L6010" s="22">
        <v>5982</v>
      </c>
      <c r="M6010" s="6">
        <f t="shared" si="245"/>
        <v>0.59819999999999995</v>
      </c>
      <c r="N6010" s="7">
        <f t="shared" si="244"/>
        <v>52.486907558521338</v>
      </c>
    </row>
    <row r="6011" spans="12:14" x14ac:dyDescent="0.25">
      <c r="L6011" s="22">
        <v>5983</v>
      </c>
      <c r="M6011" s="6">
        <f t="shared" si="245"/>
        <v>0.59830000000000005</v>
      </c>
      <c r="N6011" s="7">
        <f t="shared" si="244"/>
        <v>52.48949299472762</v>
      </c>
    </row>
    <row r="6012" spans="12:14" x14ac:dyDescent="0.25">
      <c r="L6012" s="22">
        <v>5984</v>
      </c>
      <c r="M6012" s="6">
        <f t="shared" si="245"/>
        <v>0.59840000000000004</v>
      </c>
      <c r="N6012" s="7">
        <f t="shared" si="244"/>
        <v>52.492078597354286</v>
      </c>
    </row>
    <row r="6013" spans="12:14" x14ac:dyDescent="0.25">
      <c r="L6013" s="22">
        <v>5985</v>
      </c>
      <c r="M6013" s="6">
        <f t="shared" si="245"/>
        <v>0.59850000000000003</v>
      </c>
      <c r="N6013" s="7">
        <f t="shared" si="244"/>
        <v>52.494664366595636</v>
      </c>
    </row>
    <row r="6014" spans="12:14" x14ac:dyDescent="0.25">
      <c r="L6014" s="22">
        <v>5986</v>
      </c>
      <c r="M6014" s="6">
        <f t="shared" si="245"/>
        <v>0.59860000000000002</v>
      </c>
      <c r="N6014" s="7">
        <f t="shared" si="244"/>
        <v>52.497250302646066</v>
      </c>
    </row>
    <row r="6015" spans="12:14" x14ac:dyDescent="0.25">
      <c r="L6015" s="22">
        <v>5987</v>
      </c>
      <c r="M6015" s="6">
        <f t="shared" si="245"/>
        <v>0.59870000000000001</v>
      </c>
      <c r="N6015" s="7">
        <f t="shared" si="244"/>
        <v>52.499836405700044</v>
      </c>
    </row>
    <row r="6016" spans="12:14" x14ac:dyDescent="0.25">
      <c r="L6016" s="22">
        <v>5988</v>
      </c>
      <c r="M6016" s="6">
        <f t="shared" si="245"/>
        <v>0.5988</v>
      </c>
      <c r="N6016" s="7">
        <f t="shared" si="244"/>
        <v>52.502422675952111</v>
      </c>
    </row>
    <row r="6017" spans="12:14" x14ac:dyDescent="0.25">
      <c r="L6017" s="22">
        <v>5989</v>
      </c>
      <c r="M6017" s="6">
        <f t="shared" si="245"/>
        <v>0.59889999999999999</v>
      </c>
      <c r="N6017" s="7">
        <f t="shared" si="244"/>
        <v>52.505009113596913</v>
      </c>
    </row>
    <row r="6018" spans="12:14" x14ac:dyDescent="0.25">
      <c r="L6018" s="22">
        <v>5990</v>
      </c>
      <c r="M6018" s="6">
        <f t="shared" si="245"/>
        <v>0.59899999999999998</v>
      </c>
      <c r="N6018" s="7">
        <f t="shared" si="244"/>
        <v>52.507595718829158</v>
      </c>
    </row>
    <row r="6019" spans="12:14" x14ac:dyDescent="0.25">
      <c r="L6019" s="22">
        <v>5991</v>
      </c>
      <c r="M6019" s="6">
        <f t="shared" si="245"/>
        <v>0.59909999999999997</v>
      </c>
      <c r="N6019" s="7">
        <f t="shared" si="244"/>
        <v>52.510182491843651</v>
      </c>
    </row>
    <row r="6020" spans="12:14" x14ac:dyDescent="0.25">
      <c r="L6020" s="22">
        <v>5992</v>
      </c>
      <c r="M6020" s="6">
        <f t="shared" si="245"/>
        <v>0.59919999999999995</v>
      </c>
      <c r="N6020" s="7">
        <f t="shared" si="244"/>
        <v>52.51276943283527</v>
      </c>
    </row>
    <row r="6021" spans="12:14" x14ac:dyDescent="0.25">
      <c r="L6021" s="22">
        <v>5993</v>
      </c>
      <c r="M6021" s="6">
        <f t="shared" si="245"/>
        <v>0.59930000000000005</v>
      </c>
      <c r="N6021" s="7">
        <f t="shared" si="244"/>
        <v>52.515356541998983</v>
      </c>
    </row>
    <row r="6022" spans="12:14" x14ac:dyDescent="0.25">
      <c r="L6022" s="22">
        <v>5994</v>
      </c>
      <c r="M6022" s="6">
        <f t="shared" si="245"/>
        <v>0.59940000000000004</v>
      </c>
      <c r="N6022" s="7">
        <f t="shared" si="244"/>
        <v>52.517943819529826</v>
      </c>
    </row>
    <row r="6023" spans="12:14" x14ac:dyDescent="0.25">
      <c r="L6023" s="22">
        <v>5995</v>
      </c>
      <c r="M6023" s="6">
        <f t="shared" si="245"/>
        <v>0.59950000000000003</v>
      </c>
      <c r="N6023" s="7">
        <f t="shared" si="244"/>
        <v>52.520531265622949</v>
      </c>
    </row>
    <row r="6024" spans="12:14" x14ac:dyDescent="0.25">
      <c r="L6024" s="22">
        <v>5996</v>
      </c>
      <c r="M6024" s="6">
        <f t="shared" si="245"/>
        <v>0.59960000000000002</v>
      </c>
      <c r="N6024" s="7">
        <f t="shared" si="244"/>
        <v>52.523118880473547</v>
      </c>
    </row>
    <row r="6025" spans="12:14" x14ac:dyDescent="0.25">
      <c r="L6025" s="22">
        <v>5997</v>
      </c>
      <c r="M6025" s="6">
        <f t="shared" si="245"/>
        <v>0.59970000000000001</v>
      </c>
      <c r="N6025" s="7">
        <f t="shared" si="244"/>
        <v>52.525706664276932</v>
      </c>
    </row>
    <row r="6026" spans="12:14" x14ac:dyDescent="0.25">
      <c r="L6026" s="22">
        <v>5998</v>
      </c>
      <c r="M6026" s="6">
        <f t="shared" si="245"/>
        <v>0.5998</v>
      </c>
      <c r="N6026" s="7">
        <f t="shared" si="244"/>
        <v>52.528294617228475</v>
      </c>
    </row>
    <row r="6027" spans="12:14" x14ac:dyDescent="0.25">
      <c r="L6027" s="22">
        <v>5999</v>
      </c>
      <c r="M6027" s="6">
        <f t="shared" si="245"/>
        <v>0.59989999999999999</v>
      </c>
      <c r="N6027" s="7">
        <f t="shared" si="244"/>
        <v>52.530882739523648</v>
      </c>
    </row>
    <row r="6028" spans="12:14" x14ac:dyDescent="0.25">
      <c r="L6028" s="22">
        <v>6000</v>
      </c>
      <c r="M6028" s="6">
        <f t="shared" si="245"/>
        <v>0.6</v>
      </c>
      <c r="N6028" s="7">
        <f t="shared" si="244"/>
        <v>52.533471031357998</v>
      </c>
    </row>
    <row r="6029" spans="12:14" x14ac:dyDescent="0.25">
      <c r="L6029" s="22">
        <v>6001</v>
      </c>
      <c r="M6029" s="6">
        <f t="shared" si="245"/>
        <v>0.60009999999999997</v>
      </c>
      <c r="N6029" s="7">
        <f t="shared" si="244"/>
        <v>52.536059492927151</v>
      </c>
    </row>
    <row r="6030" spans="12:14" x14ac:dyDescent="0.25">
      <c r="L6030" s="22">
        <v>6002</v>
      </c>
      <c r="M6030" s="6">
        <f t="shared" si="245"/>
        <v>0.60019999999999996</v>
      </c>
      <c r="N6030" s="7">
        <f t="shared" si="244"/>
        <v>52.538648124426835</v>
      </c>
    </row>
    <row r="6031" spans="12:14" x14ac:dyDescent="0.25">
      <c r="L6031" s="22">
        <v>6003</v>
      </c>
      <c r="M6031" s="6">
        <f t="shared" si="245"/>
        <v>0.60029999999999994</v>
      </c>
      <c r="N6031" s="7">
        <f t="shared" si="244"/>
        <v>52.541236926052839</v>
      </c>
    </row>
    <row r="6032" spans="12:14" x14ac:dyDescent="0.25">
      <c r="L6032" s="22">
        <v>6004</v>
      </c>
      <c r="M6032" s="6">
        <f t="shared" si="245"/>
        <v>0.60040000000000004</v>
      </c>
      <c r="N6032" s="7">
        <f t="shared" si="244"/>
        <v>52.54382589800106</v>
      </c>
    </row>
    <row r="6033" spans="12:14" x14ac:dyDescent="0.25">
      <c r="L6033" s="22">
        <v>6005</v>
      </c>
      <c r="M6033" s="6">
        <f t="shared" si="245"/>
        <v>0.60050000000000003</v>
      </c>
      <c r="N6033" s="7">
        <f t="shared" si="244"/>
        <v>52.546415040467458</v>
      </c>
    </row>
    <row r="6034" spans="12:14" x14ac:dyDescent="0.25">
      <c r="L6034" s="22">
        <v>6006</v>
      </c>
      <c r="M6034" s="6">
        <f t="shared" si="245"/>
        <v>0.60060000000000002</v>
      </c>
      <c r="N6034" s="7">
        <f t="shared" si="244"/>
        <v>52.54900435364808</v>
      </c>
    </row>
    <row r="6035" spans="12:14" x14ac:dyDescent="0.25">
      <c r="L6035" s="22">
        <v>6007</v>
      </c>
      <c r="M6035" s="6">
        <f t="shared" si="245"/>
        <v>0.60070000000000001</v>
      </c>
      <c r="N6035" s="7">
        <f t="shared" si="244"/>
        <v>52.551593837739077</v>
      </c>
    </row>
    <row r="6036" spans="12:14" x14ac:dyDescent="0.25">
      <c r="L6036" s="22">
        <v>6008</v>
      </c>
      <c r="M6036" s="6">
        <f t="shared" si="245"/>
        <v>0.6008</v>
      </c>
      <c r="N6036" s="7">
        <f t="shared" si="244"/>
        <v>52.554183492936666</v>
      </c>
    </row>
    <row r="6037" spans="12:14" x14ac:dyDescent="0.25">
      <c r="L6037" s="22">
        <v>6009</v>
      </c>
      <c r="M6037" s="6">
        <f t="shared" si="245"/>
        <v>0.60089999999999999</v>
      </c>
      <c r="N6037" s="7">
        <f t="shared" si="244"/>
        <v>52.556773319437156</v>
      </c>
    </row>
    <row r="6038" spans="12:14" x14ac:dyDescent="0.25">
      <c r="L6038" s="22">
        <v>6010</v>
      </c>
      <c r="M6038" s="6">
        <f t="shared" si="245"/>
        <v>0.60099999999999998</v>
      </c>
      <c r="N6038" s="7">
        <f t="shared" si="244"/>
        <v>52.559363317436933</v>
      </c>
    </row>
    <row r="6039" spans="12:14" x14ac:dyDescent="0.25">
      <c r="L6039" s="22">
        <v>6011</v>
      </c>
      <c r="M6039" s="6">
        <f t="shared" si="245"/>
        <v>0.60109999999999997</v>
      </c>
      <c r="N6039" s="7">
        <f t="shared" si="244"/>
        <v>52.561953487132484</v>
      </c>
    </row>
    <row r="6040" spans="12:14" x14ac:dyDescent="0.25">
      <c r="L6040" s="22">
        <v>6012</v>
      </c>
      <c r="M6040" s="6">
        <f t="shared" si="245"/>
        <v>0.60119999999999996</v>
      </c>
      <c r="N6040" s="7">
        <f t="shared" si="244"/>
        <v>52.564543828720367</v>
      </c>
    </row>
    <row r="6041" spans="12:14" x14ac:dyDescent="0.25">
      <c r="L6041" s="22">
        <v>6013</v>
      </c>
      <c r="M6041" s="6">
        <f t="shared" si="245"/>
        <v>0.60129999999999995</v>
      </c>
      <c r="N6041" s="7">
        <f t="shared" si="244"/>
        <v>52.567134342397232</v>
      </c>
    </row>
    <row r="6042" spans="12:14" x14ac:dyDescent="0.25">
      <c r="L6042" s="22">
        <v>6014</v>
      </c>
      <c r="M6042" s="6">
        <f t="shared" si="245"/>
        <v>0.60140000000000005</v>
      </c>
      <c r="N6042" s="7">
        <f t="shared" si="244"/>
        <v>52.569725028359805</v>
      </c>
    </row>
    <row r="6043" spans="12:14" x14ac:dyDescent="0.25">
      <c r="L6043" s="22">
        <v>6015</v>
      </c>
      <c r="M6043" s="6">
        <f t="shared" si="245"/>
        <v>0.60150000000000003</v>
      </c>
      <c r="N6043" s="7">
        <f t="shared" si="244"/>
        <v>52.572315886804915</v>
      </c>
    </row>
    <row r="6044" spans="12:14" x14ac:dyDescent="0.25">
      <c r="L6044" s="22">
        <v>6016</v>
      </c>
      <c r="M6044" s="6">
        <f t="shared" si="245"/>
        <v>0.60160000000000002</v>
      </c>
      <c r="N6044" s="7">
        <f t="shared" si="244"/>
        <v>52.574906917929461</v>
      </c>
    </row>
    <row r="6045" spans="12:14" x14ac:dyDescent="0.25">
      <c r="L6045" s="22">
        <v>6017</v>
      </c>
      <c r="M6045" s="6">
        <f t="shared" si="245"/>
        <v>0.60170000000000001</v>
      </c>
      <c r="N6045" s="7">
        <f t="shared" ref="N6045:N6108" si="246">_xlfn.NORM.INV(M6045,$B$4,$E$4)</f>
        <v>52.577498121930432</v>
      </c>
    </row>
    <row r="6046" spans="12:14" x14ac:dyDescent="0.25">
      <c r="L6046" s="22">
        <v>6018</v>
      </c>
      <c r="M6046" s="6">
        <f t="shared" ref="M6046:M6109" si="247">$L6046/(9999+1)</f>
        <v>0.6018</v>
      </c>
      <c r="N6046" s="7">
        <f t="shared" si="246"/>
        <v>52.580089499004906</v>
      </c>
    </row>
    <row r="6047" spans="12:14" x14ac:dyDescent="0.25">
      <c r="L6047" s="22">
        <v>6019</v>
      </c>
      <c r="M6047" s="6">
        <f t="shared" si="247"/>
        <v>0.60189999999999999</v>
      </c>
      <c r="N6047" s="7">
        <f t="shared" si="246"/>
        <v>52.582681049350043</v>
      </c>
    </row>
    <row r="6048" spans="12:14" x14ac:dyDescent="0.25">
      <c r="L6048" s="22">
        <v>6020</v>
      </c>
      <c r="M6048" s="6">
        <f t="shared" si="247"/>
        <v>0.60199999999999998</v>
      </c>
      <c r="N6048" s="7">
        <f t="shared" si="246"/>
        <v>52.585272773163098</v>
      </c>
    </row>
    <row r="6049" spans="12:14" x14ac:dyDescent="0.25">
      <c r="L6049" s="22">
        <v>6021</v>
      </c>
      <c r="M6049" s="6">
        <f t="shared" si="247"/>
        <v>0.60209999999999997</v>
      </c>
      <c r="N6049" s="7">
        <f t="shared" si="246"/>
        <v>52.587864670641395</v>
      </c>
    </row>
    <row r="6050" spans="12:14" x14ac:dyDescent="0.25">
      <c r="L6050" s="22">
        <v>6022</v>
      </c>
      <c r="M6050" s="6">
        <f t="shared" si="247"/>
        <v>0.60219999999999996</v>
      </c>
      <c r="N6050" s="7">
        <f t="shared" si="246"/>
        <v>52.590456741982358</v>
      </c>
    </row>
    <row r="6051" spans="12:14" x14ac:dyDescent="0.25">
      <c r="L6051" s="22">
        <v>6023</v>
      </c>
      <c r="M6051" s="6">
        <f t="shared" si="247"/>
        <v>0.60229999999999995</v>
      </c>
      <c r="N6051" s="7">
        <f t="shared" si="246"/>
        <v>52.593048987383497</v>
      </c>
    </row>
    <row r="6052" spans="12:14" x14ac:dyDescent="0.25">
      <c r="L6052" s="22">
        <v>6024</v>
      </c>
      <c r="M6052" s="6">
        <f t="shared" si="247"/>
        <v>0.60240000000000005</v>
      </c>
      <c r="N6052" s="7">
        <f t="shared" si="246"/>
        <v>52.595641407042415</v>
      </c>
    </row>
    <row r="6053" spans="12:14" x14ac:dyDescent="0.25">
      <c r="L6053" s="22">
        <v>6025</v>
      </c>
      <c r="M6053" s="6">
        <f t="shared" si="247"/>
        <v>0.60250000000000004</v>
      </c>
      <c r="N6053" s="7">
        <f t="shared" si="246"/>
        <v>52.598234001156769</v>
      </c>
    </row>
    <row r="6054" spans="12:14" x14ac:dyDescent="0.25">
      <c r="L6054" s="22">
        <v>6026</v>
      </c>
      <c r="M6054" s="6">
        <f t="shared" si="247"/>
        <v>0.60260000000000002</v>
      </c>
      <c r="N6054" s="7">
        <f t="shared" si="246"/>
        <v>52.600826769924339</v>
      </c>
    </row>
    <row r="6055" spans="12:14" x14ac:dyDescent="0.25">
      <c r="L6055" s="22">
        <v>6027</v>
      </c>
      <c r="M6055" s="6">
        <f t="shared" si="247"/>
        <v>0.60270000000000001</v>
      </c>
      <c r="N6055" s="7">
        <f t="shared" si="246"/>
        <v>52.603419713542984</v>
      </c>
    </row>
    <row r="6056" spans="12:14" x14ac:dyDescent="0.25">
      <c r="L6056" s="22">
        <v>6028</v>
      </c>
      <c r="M6056" s="6">
        <f t="shared" si="247"/>
        <v>0.6028</v>
      </c>
      <c r="N6056" s="7">
        <f t="shared" si="246"/>
        <v>52.606012832210638</v>
      </c>
    </row>
    <row r="6057" spans="12:14" x14ac:dyDescent="0.25">
      <c r="L6057" s="22">
        <v>6029</v>
      </c>
      <c r="M6057" s="6">
        <f t="shared" si="247"/>
        <v>0.60289999999999999</v>
      </c>
      <c r="N6057" s="7">
        <f t="shared" si="246"/>
        <v>52.608606126125331</v>
      </c>
    </row>
    <row r="6058" spans="12:14" x14ac:dyDescent="0.25">
      <c r="L6058" s="22">
        <v>6030</v>
      </c>
      <c r="M6058" s="6">
        <f t="shared" si="247"/>
        <v>0.60299999999999998</v>
      </c>
      <c r="N6058" s="7">
        <f t="shared" si="246"/>
        <v>52.611199595485182</v>
      </c>
    </row>
    <row r="6059" spans="12:14" x14ac:dyDescent="0.25">
      <c r="L6059" s="22">
        <v>6031</v>
      </c>
      <c r="M6059" s="6">
        <f t="shared" si="247"/>
        <v>0.60309999999999997</v>
      </c>
      <c r="N6059" s="7">
        <f t="shared" si="246"/>
        <v>52.613793240488391</v>
      </c>
    </row>
    <row r="6060" spans="12:14" x14ac:dyDescent="0.25">
      <c r="L6060" s="22">
        <v>6032</v>
      </c>
      <c r="M6060" s="6">
        <f t="shared" si="247"/>
        <v>0.60319999999999996</v>
      </c>
      <c r="N6060" s="7">
        <f t="shared" si="246"/>
        <v>52.616387061333242</v>
      </c>
    </row>
    <row r="6061" spans="12:14" x14ac:dyDescent="0.25">
      <c r="L6061" s="22">
        <v>6033</v>
      </c>
      <c r="M6061" s="6">
        <f t="shared" si="247"/>
        <v>0.60329999999999995</v>
      </c>
      <c r="N6061" s="7">
        <f t="shared" si="246"/>
        <v>52.618981058218125</v>
      </c>
    </row>
    <row r="6062" spans="12:14" x14ac:dyDescent="0.25">
      <c r="L6062" s="22">
        <v>6034</v>
      </c>
      <c r="M6062" s="6">
        <f t="shared" si="247"/>
        <v>0.60340000000000005</v>
      </c>
      <c r="N6062" s="7">
        <f t="shared" si="246"/>
        <v>52.621575231341502</v>
      </c>
    </row>
    <row r="6063" spans="12:14" x14ac:dyDescent="0.25">
      <c r="L6063" s="22">
        <v>6035</v>
      </c>
      <c r="M6063" s="6">
        <f t="shared" si="247"/>
        <v>0.60350000000000004</v>
      </c>
      <c r="N6063" s="7">
        <f t="shared" si="246"/>
        <v>52.624169580901928</v>
      </c>
    </row>
    <row r="6064" spans="12:14" x14ac:dyDescent="0.25">
      <c r="L6064" s="22">
        <v>6036</v>
      </c>
      <c r="M6064" s="6">
        <f t="shared" si="247"/>
        <v>0.60360000000000003</v>
      </c>
      <c r="N6064" s="7">
        <f t="shared" si="246"/>
        <v>52.62676410709804</v>
      </c>
    </row>
    <row r="6065" spans="12:14" x14ac:dyDescent="0.25">
      <c r="L6065" s="22">
        <v>6037</v>
      </c>
      <c r="M6065" s="6">
        <f t="shared" si="247"/>
        <v>0.60370000000000001</v>
      </c>
      <c r="N6065" s="7">
        <f t="shared" si="246"/>
        <v>52.629358810128572</v>
      </c>
    </row>
    <row r="6066" spans="12:14" x14ac:dyDescent="0.25">
      <c r="L6066" s="22">
        <v>6038</v>
      </c>
      <c r="M6066" s="6">
        <f t="shared" si="247"/>
        <v>0.6038</v>
      </c>
      <c r="N6066" s="7">
        <f t="shared" si="246"/>
        <v>52.63195369019234</v>
      </c>
    </row>
    <row r="6067" spans="12:14" x14ac:dyDescent="0.25">
      <c r="L6067" s="22">
        <v>6039</v>
      </c>
      <c r="M6067" s="6">
        <f t="shared" si="247"/>
        <v>0.60389999999999999</v>
      </c>
      <c r="N6067" s="7">
        <f t="shared" si="246"/>
        <v>52.634548747488253</v>
      </c>
    </row>
    <row r="6068" spans="12:14" x14ac:dyDescent="0.25">
      <c r="L6068" s="22">
        <v>6040</v>
      </c>
      <c r="M6068" s="6">
        <f t="shared" si="247"/>
        <v>0.60399999999999998</v>
      </c>
      <c r="N6068" s="7">
        <f t="shared" si="246"/>
        <v>52.637143982215299</v>
      </c>
    </row>
    <row r="6069" spans="12:14" x14ac:dyDescent="0.25">
      <c r="L6069" s="22">
        <v>6041</v>
      </c>
      <c r="M6069" s="6">
        <f t="shared" si="247"/>
        <v>0.60409999999999997</v>
      </c>
      <c r="N6069" s="7">
        <f t="shared" si="246"/>
        <v>52.639739394572572</v>
      </c>
    </row>
    <row r="6070" spans="12:14" x14ac:dyDescent="0.25">
      <c r="L6070" s="22">
        <v>6042</v>
      </c>
      <c r="M6070" s="6">
        <f t="shared" si="247"/>
        <v>0.60419999999999996</v>
      </c>
      <c r="N6070" s="7">
        <f t="shared" si="246"/>
        <v>52.642334984759245</v>
      </c>
    </row>
    <row r="6071" spans="12:14" x14ac:dyDescent="0.25">
      <c r="L6071" s="22">
        <v>6043</v>
      </c>
      <c r="M6071" s="6">
        <f t="shared" si="247"/>
        <v>0.60429999999999995</v>
      </c>
      <c r="N6071" s="7">
        <f t="shared" si="246"/>
        <v>52.644930752974574</v>
      </c>
    </row>
    <row r="6072" spans="12:14" x14ac:dyDescent="0.25">
      <c r="L6072" s="22">
        <v>6044</v>
      </c>
      <c r="M6072" s="6">
        <f t="shared" si="247"/>
        <v>0.60440000000000005</v>
      </c>
      <c r="N6072" s="7">
        <f t="shared" si="246"/>
        <v>52.647526699417909</v>
      </c>
    </row>
    <row r="6073" spans="12:14" x14ac:dyDescent="0.25">
      <c r="L6073" s="22">
        <v>6045</v>
      </c>
      <c r="M6073" s="6">
        <f t="shared" si="247"/>
        <v>0.60450000000000004</v>
      </c>
      <c r="N6073" s="7">
        <f t="shared" si="246"/>
        <v>52.650122824288694</v>
      </c>
    </row>
    <row r="6074" spans="12:14" x14ac:dyDescent="0.25">
      <c r="L6074" s="22">
        <v>6046</v>
      </c>
      <c r="M6074" s="6">
        <f t="shared" si="247"/>
        <v>0.60460000000000003</v>
      </c>
      <c r="N6074" s="7">
        <f t="shared" si="246"/>
        <v>52.652719127786447</v>
      </c>
    </row>
    <row r="6075" spans="12:14" x14ac:dyDescent="0.25">
      <c r="L6075" s="22">
        <v>6047</v>
      </c>
      <c r="M6075" s="6">
        <f t="shared" si="247"/>
        <v>0.60470000000000002</v>
      </c>
      <c r="N6075" s="7">
        <f t="shared" si="246"/>
        <v>52.655315610110804</v>
      </c>
    </row>
    <row r="6076" spans="12:14" x14ac:dyDescent="0.25">
      <c r="L6076" s="22">
        <v>6048</v>
      </c>
      <c r="M6076" s="6">
        <f t="shared" si="247"/>
        <v>0.6048</v>
      </c>
      <c r="N6076" s="7">
        <f t="shared" si="246"/>
        <v>52.657912271461456</v>
      </c>
    </row>
    <row r="6077" spans="12:14" x14ac:dyDescent="0.25">
      <c r="L6077" s="22">
        <v>6049</v>
      </c>
      <c r="M6077" s="6">
        <f t="shared" si="247"/>
        <v>0.60489999999999999</v>
      </c>
      <c r="N6077" s="7">
        <f t="shared" si="246"/>
        <v>52.660509112038213</v>
      </c>
    </row>
    <row r="6078" spans="12:14" x14ac:dyDescent="0.25">
      <c r="L6078" s="22">
        <v>6050</v>
      </c>
      <c r="M6078" s="6">
        <f t="shared" si="247"/>
        <v>0.60499999999999998</v>
      </c>
      <c r="N6078" s="7">
        <f t="shared" si="246"/>
        <v>52.663106132040951</v>
      </c>
    </row>
    <row r="6079" spans="12:14" x14ac:dyDescent="0.25">
      <c r="L6079" s="22">
        <v>6051</v>
      </c>
      <c r="M6079" s="6">
        <f t="shared" si="247"/>
        <v>0.60509999999999997</v>
      </c>
      <c r="N6079" s="7">
        <f t="shared" si="246"/>
        <v>52.665703331669654</v>
      </c>
    </row>
    <row r="6080" spans="12:14" x14ac:dyDescent="0.25">
      <c r="L6080" s="22">
        <v>6052</v>
      </c>
      <c r="M6080" s="6">
        <f t="shared" si="247"/>
        <v>0.60519999999999996</v>
      </c>
      <c r="N6080" s="7">
        <f t="shared" si="246"/>
        <v>52.668300711124381</v>
      </c>
    </row>
    <row r="6081" spans="12:14" x14ac:dyDescent="0.25">
      <c r="L6081" s="22">
        <v>6053</v>
      </c>
      <c r="M6081" s="6">
        <f t="shared" si="247"/>
        <v>0.60529999999999995</v>
      </c>
      <c r="N6081" s="7">
        <f t="shared" si="246"/>
        <v>52.670898270605299</v>
      </c>
    </row>
    <row r="6082" spans="12:14" x14ac:dyDescent="0.25">
      <c r="L6082" s="22">
        <v>6054</v>
      </c>
      <c r="M6082" s="6">
        <f t="shared" si="247"/>
        <v>0.60540000000000005</v>
      </c>
      <c r="N6082" s="7">
        <f t="shared" si="246"/>
        <v>52.673496010312654</v>
      </c>
    </row>
    <row r="6083" spans="12:14" x14ac:dyDescent="0.25">
      <c r="L6083" s="22">
        <v>6055</v>
      </c>
      <c r="M6083" s="6">
        <f t="shared" si="247"/>
        <v>0.60550000000000004</v>
      </c>
      <c r="N6083" s="7">
        <f t="shared" si="246"/>
        <v>52.676093930446775</v>
      </c>
    </row>
    <row r="6084" spans="12:14" x14ac:dyDescent="0.25">
      <c r="L6084" s="22">
        <v>6056</v>
      </c>
      <c r="M6084" s="6">
        <f t="shared" si="247"/>
        <v>0.60560000000000003</v>
      </c>
      <c r="N6084" s="7">
        <f t="shared" si="246"/>
        <v>52.678692031208101</v>
      </c>
    </row>
    <row r="6085" spans="12:14" x14ac:dyDescent="0.25">
      <c r="L6085" s="22">
        <v>6057</v>
      </c>
      <c r="M6085" s="6">
        <f t="shared" si="247"/>
        <v>0.60570000000000002</v>
      </c>
      <c r="N6085" s="7">
        <f t="shared" si="246"/>
        <v>52.681290312797138</v>
      </c>
    </row>
    <row r="6086" spans="12:14" x14ac:dyDescent="0.25">
      <c r="L6086" s="22">
        <v>6058</v>
      </c>
      <c r="M6086" s="6">
        <f t="shared" si="247"/>
        <v>0.60580000000000001</v>
      </c>
      <c r="N6086" s="7">
        <f t="shared" si="246"/>
        <v>52.683888775414502</v>
      </c>
    </row>
    <row r="6087" spans="12:14" x14ac:dyDescent="0.25">
      <c r="L6087" s="22">
        <v>6059</v>
      </c>
      <c r="M6087" s="6">
        <f t="shared" si="247"/>
        <v>0.60589999999999999</v>
      </c>
      <c r="N6087" s="7">
        <f t="shared" si="246"/>
        <v>52.686487419260892</v>
      </c>
    </row>
    <row r="6088" spans="12:14" x14ac:dyDescent="0.25">
      <c r="L6088" s="22">
        <v>6060</v>
      </c>
      <c r="M6088" s="6">
        <f t="shared" si="247"/>
        <v>0.60599999999999998</v>
      </c>
      <c r="N6088" s="7">
        <f t="shared" si="246"/>
        <v>52.689086244537094</v>
      </c>
    </row>
    <row r="6089" spans="12:14" x14ac:dyDescent="0.25">
      <c r="L6089" s="22">
        <v>6061</v>
      </c>
      <c r="M6089" s="6">
        <f t="shared" si="247"/>
        <v>0.60609999999999997</v>
      </c>
      <c r="N6089" s="7">
        <f t="shared" si="246"/>
        <v>52.691685251444</v>
      </c>
    </row>
    <row r="6090" spans="12:14" x14ac:dyDescent="0.25">
      <c r="L6090" s="22">
        <v>6062</v>
      </c>
      <c r="M6090" s="6">
        <f t="shared" si="247"/>
        <v>0.60619999999999996</v>
      </c>
      <c r="N6090" s="7">
        <f t="shared" si="246"/>
        <v>52.694284440182585</v>
      </c>
    </row>
    <row r="6091" spans="12:14" x14ac:dyDescent="0.25">
      <c r="L6091" s="22">
        <v>6063</v>
      </c>
      <c r="M6091" s="6">
        <f t="shared" si="247"/>
        <v>0.60629999999999995</v>
      </c>
      <c r="N6091" s="7">
        <f t="shared" si="246"/>
        <v>52.696883810953899</v>
      </c>
    </row>
    <row r="6092" spans="12:14" x14ac:dyDescent="0.25">
      <c r="L6092" s="22">
        <v>6064</v>
      </c>
      <c r="M6092" s="6">
        <f t="shared" si="247"/>
        <v>0.60640000000000005</v>
      </c>
      <c r="N6092" s="7">
        <f t="shared" si="246"/>
        <v>52.699483363959104</v>
      </c>
    </row>
    <row r="6093" spans="12:14" x14ac:dyDescent="0.25">
      <c r="L6093" s="22">
        <v>6065</v>
      </c>
      <c r="M6093" s="6">
        <f t="shared" si="247"/>
        <v>0.60650000000000004</v>
      </c>
      <c r="N6093" s="7">
        <f t="shared" si="246"/>
        <v>52.702083099399452</v>
      </c>
    </row>
    <row r="6094" spans="12:14" x14ac:dyDescent="0.25">
      <c r="L6094" s="22">
        <v>6066</v>
      </c>
      <c r="M6094" s="6">
        <f t="shared" si="247"/>
        <v>0.60660000000000003</v>
      </c>
      <c r="N6094" s="7">
        <f t="shared" si="246"/>
        <v>52.704683017476285</v>
      </c>
    </row>
    <row r="6095" spans="12:14" x14ac:dyDescent="0.25">
      <c r="L6095" s="22">
        <v>6067</v>
      </c>
      <c r="M6095" s="6">
        <f t="shared" si="247"/>
        <v>0.60670000000000002</v>
      </c>
      <c r="N6095" s="7">
        <f t="shared" si="246"/>
        <v>52.707283118391018</v>
      </c>
    </row>
    <row r="6096" spans="12:14" x14ac:dyDescent="0.25">
      <c r="L6096" s="22">
        <v>6068</v>
      </c>
      <c r="M6096" s="6">
        <f t="shared" si="247"/>
        <v>0.60680000000000001</v>
      </c>
      <c r="N6096" s="7">
        <f t="shared" si="246"/>
        <v>52.709883402345191</v>
      </c>
    </row>
    <row r="6097" spans="12:14" x14ac:dyDescent="0.25">
      <c r="L6097" s="22">
        <v>6069</v>
      </c>
      <c r="M6097" s="6">
        <f t="shared" si="247"/>
        <v>0.6069</v>
      </c>
      <c r="N6097" s="7">
        <f t="shared" si="246"/>
        <v>52.712483869540414</v>
      </c>
    </row>
    <row r="6098" spans="12:14" x14ac:dyDescent="0.25">
      <c r="L6098" s="22">
        <v>6070</v>
      </c>
      <c r="M6098" s="6">
        <f t="shared" si="247"/>
        <v>0.60699999999999998</v>
      </c>
      <c r="N6098" s="7">
        <f t="shared" si="246"/>
        <v>52.715084520178387</v>
      </c>
    </row>
    <row r="6099" spans="12:14" x14ac:dyDescent="0.25">
      <c r="L6099" s="22">
        <v>6071</v>
      </c>
      <c r="M6099" s="6">
        <f t="shared" si="247"/>
        <v>0.60709999999999997</v>
      </c>
      <c r="N6099" s="7">
        <f t="shared" si="246"/>
        <v>52.717685354460919</v>
      </c>
    </row>
    <row r="6100" spans="12:14" x14ac:dyDescent="0.25">
      <c r="L6100" s="22">
        <v>6072</v>
      </c>
      <c r="M6100" s="6">
        <f t="shared" si="247"/>
        <v>0.60719999999999996</v>
      </c>
      <c r="N6100" s="7">
        <f t="shared" si="246"/>
        <v>52.720286372589896</v>
      </c>
    </row>
    <row r="6101" spans="12:14" x14ac:dyDescent="0.25">
      <c r="L6101" s="22">
        <v>6073</v>
      </c>
      <c r="M6101" s="6">
        <f t="shared" si="247"/>
        <v>0.60729999999999995</v>
      </c>
      <c r="N6101" s="7">
        <f t="shared" si="246"/>
        <v>52.722887574767306</v>
      </c>
    </row>
    <row r="6102" spans="12:14" x14ac:dyDescent="0.25">
      <c r="L6102" s="22">
        <v>6074</v>
      </c>
      <c r="M6102" s="6">
        <f t="shared" si="247"/>
        <v>0.60740000000000005</v>
      </c>
      <c r="N6102" s="7">
        <f t="shared" si="246"/>
        <v>52.725488961195225</v>
      </c>
    </row>
    <row r="6103" spans="12:14" x14ac:dyDescent="0.25">
      <c r="L6103" s="22">
        <v>6075</v>
      </c>
      <c r="M6103" s="6">
        <f t="shared" si="247"/>
        <v>0.60750000000000004</v>
      </c>
      <c r="N6103" s="7">
        <f t="shared" si="246"/>
        <v>52.728090532075825</v>
      </c>
    </row>
    <row r="6104" spans="12:14" x14ac:dyDescent="0.25">
      <c r="L6104" s="22">
        <v>6076</v>
      </c>
      <c r="M6104" s="6">
        <f t="shared" si="247"/>
        <v>0.60760000000000003</v>
      </c>
      <c r="N6104" s="7">
        <f t="shared" si="246"/>
        <v>52.730692287611362</v>
      </c>
    </row>
    <row r="6105" spans="12:14" x14ac:dyDescent="0.25">
      <c r="L6105" s="22">
        <v>6077</v>
      </c>
      <c r="M6105" s="6">
        <f t="shared" si="247"/>
        <v>0.60770000000000002</v>
      </c>
      <c r="N6105" s="7">
        <f t="shared" si="246"/>
        <v>52.733294228004205</v>
      </c>
    </row>
    <row r="6106" spans="12:14" x14ac:dyDescent="0.25">
      <c r="L6106" s="22">
        <v>6078</v>
      </c>
      <c r="M6106" s="6">
        <f t="shared" si="247"/>
        <v>0.60780000000000001</v>
      </c>
      <c r="N6106" s="7">
        <f t="shared" si="246"/>
        <v>52.735896353456788</v>
      </c>
    </row>
    <row r="6107" spans="12:14" x14ac:dyDescent="0.25">
      <c r="L6107" s="22">
        <v>6079</v>
      </c>
      <c r="M6107" s="6">
        <f t="shared" si="247"/>
        <v>0.6079</v>
      </c>
      <c r="N6107" s="7">
        <f t="shared" si="246"/>
        <v>52.738498664171665</v>
      </c>
    </row>
    <row r="6108" spans="12:14" x14ac:dyDescent="0.25">
      <c r="L6108" s="22">
        <v>6080</v>
      </c>
      <c r="M6108" s="6">
        <f t="shared" si="247"/>
        <v>0.60799999999999998</v>
      </c>
      <c r="N6108" s="7">
        <f t="shared" si="246"/>
        <v>52.741101160351469</v>
      </c>
    </row>
    <row r="6109" spans="12:14" x14ac:dyDescent="0.25">
      <c r="L6109" s="22">
        <v>6081</v>
      </c>
      <c r="M6109" s="6">
        <f t="shared" si="247"/>
        <v>0.60809999999999997</v>
      </c>
      <c r="N6109" s="7">
        <f t="shared" ref="N6109:N6172" si="248">_xlfn.NORM.INV(M6109,$B$4,$E$4)</f>
        <v>52.743703842198933</v>
      </c>
    </row>
    <row r="6110" spans="12:14" x14ac:dyDescent="0.25">
      <c r="L6110" s="22">
        <v>6082</v>
      </c>
      <c r="M6110" s="6">
        <f t="shared" ref="M6110:M6173" si="249">$L6110/(9999+1)</f>
        <v>0.60819999999999996</v>
      </c>
      <c r="N6110" s="7">
        <f t="shared" si="248"/>
        <v>52.746306709916873</v>
      </c>
    </row>
    <row r="6111" spans="12:14" x14ac:dyDescent="0.25">
      <c r="L6111" s="22">
        <v>6083</v>
      </c>
      <c r="M6111" s="6">
        <f t="shared" si="249"/>
        <v>0.60829999999999995</v>
      </c>
      <c r="N6111" s="7">
        <f t="shared" si="248"/>
        <v>52.748909763708205</v>
      </c>
    </row>
    <row r="6112" spans="12:14" x14ac:dyDescent="0.25">
      <c r="L6112" s="22">
        <v>6084</v>
      </c>
      <c r="M6112" s="6">
        <f t="shared" si="249"/>
        <v>0.60840000000000005</v>
      </c>
      <c r="N6112" s="7">
        <f t="shared" si="248"/>
        <v>52.751513003775955</v>
      </c>
    </row>
    <row r="6113" spans="12:14" x14ac:dyDescent="0.25">
      <c r="L6113" s="22">
        <v>6085</v>
      </c>
      <c r="M6113" s="6">
        <f t="shared" si="249"/>
        <v>0.60850000000000004</v>
      </c>
      <c r="N6113" s="7">
        <f t="shared" si="248"/>
        <v>52.754116430323208</v>
      </c>
    </row>
    <row r="6114" spans="12:14" x14ac:dyDescent="0.25">
      <c r="L6114" s="22">
        <v>6086</v>
      </c>
      <c r="M6114" s="6">
        <f t="shared" si="249"/>
        <v>0.60860000000000003</v>
      </c>
      <c r="N6114" s="7">
        <f t="shared" si="248"/>
        <v>52.756720043553173</v>
      </c>
    </row>
    <row r="6115" spans="12:14" x14ac:dyDescent="0.25">
      <c r="L6115" s="22">
        <v>6087</v>
      </c>
      <c r="M6115" s="6">
        <f t="shared" si="249"/>
        <v>0.60870000000000002</v>
      </c>
      <c r="N6115" s="7">
        <f t="shared" si="248"/>
        <v>52.759323843669151</v>
      </c>
    </row>
    <row r="6116" spans="12:14" x14ac:dyDescent="0.25">
      <c r="L6116" s="22">
        <v>6088</v>
      </c>
      <c r="M6116" s="6">
        <f t="shared" si="249"/>
        <v>0.60880000000000001</v>
      </c>
      <c r="N6116" s="7">
        <f t="shared" si="248"/>
        <v>52.761927830874519</v>
      </c>
    </row>
    <row r="6117" spans="12:14" x14ac:dyDescent="0.25">
      <c r="L6117" s="22">
        <v>6089</v>
      </c>
      <c r="M6117" s="6">
        <f t="shared" si="249"/>
        <v>0.6089</v>
      </c>
      <c r="N6117" s="7">
        <f t="shared" si="248"/>
        <v>52.764532005372764</v>
      </c>
    </row>
    <row r="6118" spans="12:14" x14ac:dyDescent="0.25">
      <c r="L6118" s="22">
        <v>6090</v>
      </c>
      <c r="M6118" s="6">
        <f t="shared" si="249"/>
        <v>0.60899999999999999</v>
      </c>
      <c r="N6118" s="7">
        <f t="shared" si="248"/>
        <v>52.76713636736747</v>
      </c>
    </row>
    <row r="6119" spans="12:14" x14ac:dyDescent="0.25">
      <c r="L6119" s="22">
        <v>6091</v>
      </c>
      <c r="M6119" s="6">
        <f t="shared" si="249"/>
        <v>0.60909999999999997</v>
      </c>
      <c r="N6119" s="7">
        <f t="shared" si="248"/>
        <v>52.7697409170623</v>
      </c>
    </row>
    <row r="6120" spans="12:14" x14ac:dyDescent="0.25">
      <c r="L6120" s="22">
        <v>6092</v>
      </c>
      <c r="M6120" s="6">
        <f t="shared" si="249"/>
        <v>0.60919999999999996</v>
      </c>
      <c r="N6120" s="7">
        <f t="shared" si="248"/>
        <v>52.772345654661024</v>
      </c>
    </row>
    <row r="6121" spans="12:14" x14ac:dyDescent="0.25">
      <c r="L6121" s="22">
        <v>6093</v>
      </c>
      <c r="M6121" s="6">
        <f t="shared" si="249"/>
        <v>0.60929999999999995</v>
      </c>
      <c r="N6121" s="7">
        <f t="shared" si="248"/>
        <v>52.774950580367502</v>
      </c>
    </row>
    <row r="6122" spans="12:14" x14ac:dyDescent="0.25">
      <c r="L6122" s="22">
        <v>6094</v>
      </c>
      <c r="M6122" s="6">
        <f t="shared" si="249"/>
        <v>0.60940000000000005</v>
      </c>
      <c r="N6122" s="7">
        <f t="shared" si="248"/>
        <v>52.777555694385697</v>
      </c>
    </row>
    <row r="6123" spans="12:14" x14ac:dyDescent="0.25">
      <c r="L6123" s="22">
        <v>6095</v>
      </c>
      <c r="M6123" s="6">
        <f t="shared" si="249"/>
        <v>0.60950000000000004</v>
      </c>
      <c r="N6123" s="7">
        <f t="shared" si="248"/>
        <v>52.780160996919662</v>
      </c>
    </row>
    <row r="6124" spans="12:14" x14ac:dyDescent="0.25">
      <c r="L6124" s="22">
        <v>6096</v>
      </c>
      <c r="M6124" s="6">
        <f t="shared" si="249"/>
        <v>0.60960000000000003</v>
      </c>
      <c r="N6124" s="7">
        <f t="shared" si="248"/>
        <v>52.782766488173543</v>
      </c>
    </row>
    <row r="6125" spans="12:14" x14ac:dyDescent="0.25">
      <c r="L6125" s="22">
        <v>6097</v>
      </c>
      <c r="M6125" s="6">
        <f t="shared" si="249"/>
        <v>0.60970000000000002</v>
      </c>
      <c r="N6125" s="7">
        <f t="shared" si="248"/>
        <v>52.785372168351579</v>
      </c>
    </row>
    <row r="6126" spans="12:14" x14ac:dyDescent="0.25">
      <c r="L6126" s="22">
        <v>6098</v>
      </c>
      <c r="M6126" s="6">
        <f t="shared" si="249"/>
        <v>0.60980000000000001</v>
      </c>
      <c r="N6126" s="7">
        <f t="shared" si="248"/>
        <v>52.787978037658121</v>
      </c>
    </row>
    <row r="6127" spans="12:14" x14ac:dyDescent="0.25">
      <c r="L6127" s="22">
        <v>6099</v>
      </c>
      <c r="M6127" s="6">
        <f t="shared" si="249"/>
        <v>0.6099</v>
      </c>
      <c r="N6127" s="7">
        <f t="shared" si="248"/>
        <v>52.7905840962976</v>
      </c>
    </row>
    <row r="6128" spans="12:14" x14ac:dyDescent="0.25">
      <c r="L6128" s="22">
        <v>6100</v>
      </c>
      <c r="M6128" s="6">
        <f t="shared" si="249"/>
        <v>0.61</v>
      </c>
      <c r="N6128" s="7">
        <f t="shared" si="248"/>
        <v>52.793190344474539</v>
      </c>
    </row>
    <row r="6129" spans="12:14" x14ac:dyDescent="0.25">
      <c r="L6129" s="22">
        <v>6101</v>
      </c>
      <c r="M6129" s="6">
        <f t="shared" si="249"/>
        <v>0.61009999999999998</v>
      </c>
      <c r="N6129" s="7">
        <f t="shared" si="248"/>
        <v>52.79579678239358</v>
      </c>
    </row>
    <row r="6130" spans="12:14" x14ac:dyDescent="0.25">
      <c r="L6130" s="22">
        <v>6102</v>
      </c>
      <c r="M6130" s="6">
        <f t="shared" si="249"/>
        <v>0.61019999999999996</v>
      </c>
      <c r="N6130" s="7">
        <f t="shared" si="248"/>
        <v>52.798403410259439</v>
      </c>
    </row>
    <row r="6131" spans="12:14" x14ac:dyDescent="0.25">
      <c r="L6131" s="22">
        <v>6103</v>
      </c>
      <c r="M6131" s="6">
        <f t="shared" si="249"/>
        <v>0.61029999999999995</v>
      </c>
      <c r="N6131" s="7">
        <f t="shared" si="248"/>
        <v>52.801010228276944</v>
      </c>
    </row>
    <row r="6132" spans="12:14" x14ac:dyDescent="0.25">
      <c r="L6132" s="22">
        <v>6104</v>
      </c>
      <c r="M6132" s="6">
        <f t="shared" si="249"/>
        <v>0.61040000000000005</v>
      </c>
      <c r="N6132" s="7">
        <f t="shared" si="248"/>
        <v>52.803617236651007</v>
      </c>
    </row>
    <row r="6133" spans="12:14" x14ac:dyDescent="0.25">
      <c r="L6133" s="22">
        <v>6105</v>
      </c>
      <c r="M6133" s="6">
        <f t="shared" si="249"/>
        <v>0.61050000000000004</v>
      </c>
      <c r="N6133" s="7">
        <f t="shared" si="248"/>
        <v>52.806224435586635</v>
      </c>
    </row>
    <row r="6134" spans="12:14" x14ac:dyDescent="0.25">
      <c r="L6134" s="22">
        <v>6106</v>
      </c>
      <c r="M6134" s="6">
        <f t="shared" si="249"/>
        <v>0.61060000000000003</v>
      </c>
      <c r="N6134" s="7">
        <f t="shared" si="248"/>
        <v>52.808831825288948</v>
      </c>
    </row>
    <row r="6135" spans="12:14" x14ac:dyDescent="0.25">
      <c r="L6135" s="22">
        <v>6107</v>
      </c>
      <c r="M6135" s="6">
        <f t="shared" si="249"/>
        <v>0.61070000000000002</v>
      </c>
      <c r="N6135" s="7">
        <f t="shared" si="248"/>
        <v>52.811439405963142</v>
      </c>
    </row>
    <row r="6136" spans="12:14" x14ac:dyDescent="0.25">
      <c r="L6136" s="22">
        <v>6108</v>
      </c>
      <c r="M6136" s="6">
        <f t="shared" si="249"/>
        <v>0.61080000000000001</v>
      </c>
      <c r="N6136" s="7">
        <f t="shared" si="248"/>
        <v>52.814047177814544</v>
      </c>
    </row>
    <row r="6137" spans="12:14" x14ac:dyDescent="0.25">
      <c r="L6137" s="22">
        <v>6109</v>
      </c>
      <c r="M6137" s="6">
        <f t="shared" si="249"/>
        <v>0.6109</v>
      </c>
      <c r="N6137" s="7">
        <f t="shared" si="248"/>
        <v>52.816655141048528</v>
      </c>
    </row>
    <row r="6138" spans="12:14" x14ac:dyDescent="0.25">
      <c r="L6138" s="22">
        <v>6110</v>
      </c>
      <c r="M6138" s="6">
        <f t="shared" si="249"/>
        <v>0.61099999999999999</v>
      </c>
      <c r="N6138" s="7">
        <f t="shared" si="248"/>
        <v>52.819263295870613</v>
      </c>
    </row>
    <row r="6139" spans="12:14" x14ac:dyDescent="0.25">
      <c r="L6139" s="22">
        <v>6111</v>
      </c>
      <c r="M6139" s="6">
        <f t="shared" si="249"/>
        <v>0.61109999999999998</v>
      </c>
      <c r="N6139" s="7">
        <f t="shared" si="248"/>
        <v>52.821871642486386</v>
      </c>
    </row>
    <row r="6140" spans="12:14" x14ac:dyDescent="0.25">
      <c r="L6140" s="22">
        <v>6112</v>
      </c>
      <c r="M6140" s="6">
        <f t="shared" si="249"/>
        <v>0.61119999999999997</v>
      </c>
      <c r="N6140" s="7">
        <f t="shared" si="248"/>
        <v>52.824480181101549</v>
      </c>
    </row>
    <row r="6141" spans="12:14" x14ac:dyDescent="0.25">
      <c r="L6141" s="22">
        <v>6113</v>
      </c>
      <c r="M6141" s="6">
        <f t="shared" si="249"/>
        <v>0.61129999999999995</v>
      </c>
      <c r="N6141" s="7">
        <f t="shared" si="248"/>
        <v>52.827088911921884</v>
      </c>
    </row>
    <row r="6142" spans="12:14" x14ac:dyDescent="0.25">
      <c r="L6142" s="22">
        <v>6114</v>
      </c>
      <c r="M6142" s="6">
        <f t="shared" si="249"/>
        <v>0.61140000000000005</v>
      </c>
      <c r="N6142" s="7">
        <f t="shared" si="248"/>
        <v>52.829697835153283</v>
      </c>
    </row>
    <row r="6143" spans="12:14" x14ac:dyDescent="0.25">
      <c r="L6143" s="22">
        <v>6115</v>
      </c>
      <c r="M6143" s="6">
        <f t="shared" si="249"/>
        <v>0.61150000000000004</v>
      </c>
      <c r="N6143" s="7">
        <f t="shared" si="248"/>
        <v>52.832306951001733</v>
      </c>
    </row>
    <row r="6144" spans="12:14" x14ac:dyDescent="0.25">
      <c r="L6144" s="22">
        <v>6116</v>
      </c>
      <c r="M6144" s="6">
        <f t="shared" si="249"/>
        <v>0.61160000000000003</v>
      </c>
      <c r="N6144" s="7">
        <f t="shared" si="248"/>
        <v>52.834916259673328</v>
      </c>
    </row>
    <row r="6145" spans="12:14" x14ac:dyDescent="0.25">
      <c r="L6145" s="22">
        <v>6117</v>
      </c>
      <c r="M6145" s="6">
        <f t="shared" si="249"/>
        <v>0.61170000000000002</v>
      </c>
      <c r="N6145" s="7">
        <f t="shared" si="248"/>
        <v>52.837525761374238</v>
      </c>
    </row>
    <row r="6146" spans="12:14" x14ac:dyDescent="0.25">
      <c r="L6146" s="22">
        <v>6118</v>
      </c>
      <c r="M6146" s="6">
        <f t="shared" si="249"/>
        <v>0.61180000000000001</v>
      </c>
      <c r="N6146" s="7">
        <f t="shared" si="248"/>
        <v>52.840135456310755</v>
      </c>
    </row>
    <row r="6147" spans="12:14" x14ac:dyDescent="0.25">
      <c r="L6147" s="22">
        <v>6119</v>
      </c>
      <c r="M6147" s="6">
        <f t="shared" si="249"/>
        <v>0.6119</v>
      </c>
      <c r="N6147" s="7">
        <f t="shared" si="248"/>
        <v>52.842745344689256</v>
      </c>
    </row>
    <row r="6148" spans="12:14" x14ac:dyDescent="0.25">
      <c r="L6148" s="22">
        <v>6120</v>
      </c>
      <c r="M6148" s="6">
        <f t="shared" si="249"/>
        <v>0.61199999999999999</v>
      </c>
      <c r="N6148" s="7">
        <f t="shared" si="248"/>
        <v>52.845355426716218</v>
      </c>
    </row>
    <row r="6149" spans="12:14" x14ac:dyDescent="0.25">
      <c r="L6149" s="22">
        <v>6121</v>
      </c>
      <c r="M6149" s="6">
        <f t="shared" si="249"/>
        <v>0.61209999999999998</v>
      </c>
      <c r="N6149" s="7">
        <f t="shared" si="248"/>
        <v>52.847965702598216</v>
      </c>
    </row>
    <row r="6150" spans="12:14" x14ac:dyDescent="0.25">
      <c r="L6150" s="22">
        <v>6122</v>
      </c>
      <c r="M6150" s="6">
        <f t="shared" si="249"/>
        <v>0.61219999999999997</v>
      </c>
      <c r="N6150" s="7">
        <f t="shared" si="248"/>
        <v>52.850576172541935</v>
      </c>
    </row>
    <row r="6151" spans="12:14" x14ac:dyDescent="0.25">
      <c r="L6151" s="22">
        <v>6123</v>
      </c>
      <c r="M6151" s="6">
        <f t="shared" si="249"/>
        <v>0.61229999999999996</v>
      </c>
      <c r="N6151" s="7">
        <f t="shared" si="248"/>
        <v>52.853186836754148</v>
      </c>
    </row>
    <row r="6152" spans="12:14" x14ac:dyDescent="0.25">
      <c r="L6152" s="22">
        <v>6124</v>
      </c>
      <c r="M6152" s="6">
        <f t="shared" si="249"/>
        <v>0.61240000000000006</v>
      </c>
      <c r="N6152" s="7">
        <f t="shared" si="248"/>
        <v>52.855797695441737</v>
      </c>
    </row>
    <row r="6153" spans="12:14" x14ac:dyDescent="0.25">
      <c r="L6153" s="22">
        <v>6125</v>
      </c>
      <c r="M6153" s="6">
        <f t="shared" si="249"/>
        <v>0.61250000000000004</v>
      </c>
      <c r="N6153" s="7">
        <f t="shared" si="248"/>
        <v>52.858408748811655</v>
      </c>
    </row>
    <row r="6154" spans="12:14" x14ac:dyDescent="0.25">
      <c r="L6154" s="22">
        <v>6126</v>
      </c>
      <c r="M6154" s="6">
        <f t="shared" si="249"/>
        <v>0.61260000000000003</v>
      </c>
      <c r="N6154" s="7">
        <f t="shared" si="248"/>
        <v>52.861019997070997</v>
      </c>
    </row>
    <row r="6155" spans="12:14" x14ac:dyDescent="0.25">
      <c r="L6155" s="22">
        <v>6127</v>
      </c>
      <c r="M6155" s="6">
        <f t="shared" si="249"/>
        <v>0.61270000000000002</v>
      </c>
      <c r="N6155" s="7">
        <f t="shared" si="248"/>
        <v>52.863631440426921</v>
      </c>
    </row>
    <row r="6156" spans="12:14" x14ac:dyDescent="0.25">
      <c r="L6156" s="22">
        <v>6128</v>
      </c>
      <c r="M6156" s="6">
        <f t="shared" si="249"/>
        <v>0.61280000000000001</v>
      </c>
      <c r="N6156" s="7">
        <f t="shared" si="248"/>
        <v>52.866243079086708</v>
      </c>
    </row>
    <row r="6157" spans="12:14" x14ac:dyDescent="0.25">
      <c r="L6157" s="22">
        <v>6129</v>
      </c>
      <c r="M6157" s="6">
        <f t="shared" si="249"/>
        <v>0.6129</v>
      </c>
      <c r="N6157" s="7">
        <f t="shared" si="248"/>
        <v>52.868854913257728</v>
      </c>
    </row>
    <row r="6158" spans="12:14" x14ac:dyDescent="0.25">
      <c r="L6158" s="22">
        <v>6130</v>
      </c>
      <c r="M6158" s="6">
        <f t="shared" si="249"/>
        <v>0.61299999999999999</v>
      </c>
      <c r="N6158" s="7">
        <f t="shared" si="248"/>
        <v>52.871466943147453</v>
      </c>
    </row>
    <row r="6159" spans="12:14" x14ac:dyDescent="0.25">
      <c r="L6159" s="22">
        <v>6131</v>
      </c>
      <c r="M6159" s="6">
        <f t="shared" si="249"/>
        <v>0.61309999999999998</v>
      </c>
      <c r="N6159" s="7">
        <f t="shared" si="248"/>
        <v>52.874079168963455</v>
      </c>
    </row>
    <row r="6160" spans="12:14" x14ac:dyDescent="0.25">
      <c r="L6160" s="22">
        <v>6132</v>
      </c>
      <c r="M6160" s="6">
        <f t="shared" si="249"/>
        <v>0.61319999999999997</v>
      </c>
      <c r="N6160" s="7">
        <f t="shared" si="248"/>
        <v>52.87669159091341</v>
      </c>
    </row>
    <row r="6161" spans="12:14" x14ac:dyDescent="0.25">
      <c r="L6161" s="22">
        <v>6133</v>
      </c>
      <c r="M6161" s="6">
        <f t="shared" si="249"/>
        <v>0.61329999999999996</v>
      </c>
      <c r="N6161" s="7">
        <f t="shared" si="248"/>
        <v>52.879304209205088</v>
      </c>
    </row>
    <row r="6162" spans="12:14" x14ac:dyDescent="0.25">
      <c r="L6162" s="22">
        <v>6134</v>
      </c>
      <c r="M6162" s="6">
        <f t="shared" si="249"/>
        <v>0.61339999999999995</v>
      </c>
      <c r="N6162" s="7">
        <f t="shared" si="248"/>
        <v>52.881917024046366</v>
      </c>
    </row>
    <row r="6163" spans="12:14" x14ac:dyDescent="0.25">
      <c r="L6163" s="22">
        <v>6135</v>
      </c>
      <c r="M6163" s="6">
        <f t="shared" si="249"/>
        <v>0.61350000000000005</v>
      </c>
      <c r="N6163" s="7">
        <f t="shared" si="248"/>
        <v>52.884530035645213</v>
      </c>
    </row>
    <row r="6164" spans="12:14" x14ac:dyDescent="0.25">
      <c r="L6164" s="22">
        <v>6136</v>
      </c>
      <c r="M6164" s="6">
        <f t="shared" si="249"/>
        <v>0.61360000000000003</v>
      </c>
      <c r="N6164" s="7">
        <f t="shared" si="248"/>
        <v>52.887143244209703</v>
      </c>
    </row>
    <row r="6165" spans="12:14" x14ac:dyDescent="0.25">
      <c r="L6165" s="22">
        <v>6137</v>
      </c>
      <c r="M6165" s="6">
        <f t="shared" si="249"/>
        <v>0.61370000000000002</v>
      </c>
      <c r="N6165" s="7">
        <f t="shared" si="248"/>
        <v>52.889756649948012</v>
      </c>
    </row>
    <row r="6166" spans="12:14" x14ac:dyDescent="0.25">
      <c r="L6166" s="22">
        <v>6138</v>
      </c>
      <c r="M6166" s="6">
        <f t="shared" si="249"/>
        <v>0.61380000000000001</v>
      </c>
      <c r="N6166" s="7">
        <f t="shared" si="248"/>
        <v>52.892370253068421</v>
      </c>
    </row>
    <row r="6167" spans="12:14" x14ac:dyDescent="0.25">
      <c r="L6167" s="22">
        <v>6139</v>
      </c>
      <c r="M6167" s="6">
        <f t="shared" si="249"/>
        <v>0.6139</v>
      </c>
      <c r="N6167" s="7">
        <f t="shared" si="248"/>
        <v>52.894984053779304</v>
      </c>
    </row>
    <row r="6168" spans="12:14" x14ac:dyDescent="0.25">
      <c r="L6168" s="22">
        <v>6140</v>
      </c>
      <c r="M6168" s="6">
        <f t="shared" si="249"/>
        <v>0.61399999999999999</v>
      </c>
      <c r="N6168" s="7">
        <f t="shared" si="248"/>
        <v>52.89759805228914</v>
      </c>
    </row>
    <row r="6169" spans="12:14" x14ac:dyDescent="0.25">
      <c r="L6169" s="22">
        <v>6141</v>
      </c>
      <c r="M6169" s="6">
        <f t="shared" si="249"/>
        <v>0.61409999999999998</v>
      </c>
      <c r="N6169" s="7">
        <f t="shared" si="248"/>
        <v>52.900212248806518</v>
      </c>
    </row>
    <row r="6170" spans="12:14" x14ac:dyDescent="0.25">
      <c r="L6170" s="22">
        <v>6142</v>
      </c>
      <c r="M6170" s="6">
        <f t="shared" si="249"/>
        <v>0.61419999999999997</v>
      </c>
      <c r="N6170" s="7">
        <f t="shared" si="248"/>
        <v>52.902826643540102</v>
      </c>
    </row>
    <row r="6171" spans="12:14" x14ac:dyDescent="0.25">
      <c r="L6171" s="22">
        <v>6143</v>
      </c>
      <c r="M6171" s="6">
        <f t="shared" si="249"/>
        <v>0.61429999999999996</v>
      </c>
      <c r="N6171" s="7">
        <f t="shared" si="248"/>
        <v>52.905441236698692</v>
      </c>
    </row>
    <row r="6172" spans="12:14" x14ac:dyDescent="0.25">
      <c r="L6172" s="22">
        <v>6144</v>
      </c>
      <c r="M6172" s="6">
        <f t="shared" si="249"/>
        <v>0.61439999999999995</v>
      </c>
      <c r="N6172" s="7">
        <f t="shared" si="248"/>
        <v>52.908056028491167</v>
      </c>
    </row>
    <row r="6173" spans="12:14" x14ac:dyDescent="0.25">
      <c r="L6173" s="22">
        <v>6145</v>
      </c>
      <c r="M6173" s="6">
        <f t="shared" si="249"/>
        <v>0.61450000000000005</v>
      </c>
      <c r="N6173" s="7">
        <f t="shared" ref="N6173:N6236" si="250">_xlfn.NORM.INV(M6173,$B$4,$E$4)</f>
        <v>52.910671019126518</v>
      </c>
    </row>
    <row r="6174" spans="12:14" x14ac:dyDescent="0.25">
      <c r="L6174" s="22">
        <v>6146</v>
      </c>
      <c r="M6174" s="6">
        <f t="shared" ref="M6174:M6237" si="251">$L6174/(9999+1)</f>
        <v>0.61460000000000004</v>
      </c>
      <c r="N6174" s="7">
        <f t="shared" si="250"/>
        <v>52.913286208813822</v>
      </c>
    </row>
    <row r="6175" spans="12:14" x14ac:dyDescent="0.25">
      <c r="L6175" s="22">
        <v>6147</v>
      </c>
      <c r="M6175" s="6">
        <f t="shared" si="251"/>
        <v>0.61470000000000002</v>
      </c>
      <c r="N6175" s="7">
        <f t="shared" si="250"/>
        <v>52.915901597762286</v>
      </c>
    </row>
    <row r="6176" spans="12:14" x14ac:dyDescent="0.25">
      <c r="L6176" s="22">
        <v>6148</v>
      </c>
      <c r="M6176" s="6">
        <f t="shared" si="251"/>
        <v>0.61480000000000001</v>
      </c>
      <c r="N6176" s="7">
        <f t="shared" si="250"/>
        <v>52.918517186181191</v>
      </c>
    </row>
    <row r="6177" spans="12:14" x14ac:dyDescent="0.25">
      <c r="L6177" s="22">
        <v>6149</v>
      </c>
      <c r="M6177" s="6">
        <f t="shared" si="251"/>
        <v>0.6149</v>
      </c>
      <c r="N6177" s="7">
        <f t="shared" si="250"/>
        <v>52.921132974279949</v>
      </c>
    </row>
    <row r="6178" spans="12:14" x14ac:dyDescent="0.25">
      <c r="L6178" s="22">
        <v>6150</v>
      </c>
      <c r="M6178" s="6">
        <f t="shared" si="251"/>
        <v>0.61499999999999999</v>
      </c>
      <c r="N6178" s="7">
        <f t="shared" si="250"/>
        <v>52.923748962268043</v>
      </c>
    </row>
    <row r="6179" spans="12:14" x14ac:dyDescent="0.25">
      <c r="L6179" s="22">
        <v>6151</v>
      </c>
      <c r="M6179" s="6">
        <f t="shared" si="251"/>
        <v>0.61509999999999998</v>
      </c>
      <c r="N6179" s="7">
        <f t="shared" si="250"/>
        <v>52.926365150355082</v>
      </c>
    </row>
    <row r="6180" spans="12:14" x14ac:dyDescent="0.25">
      <c r="L6180" s="22">
        <v>6152</v>
      </c>
      <c r="M6180" s="6">
        <f t="shared" si="251"/>
        <v>0.61519999999999997</v>
      </c>
      <c r="N6180" s="7">
        <f t="shared" si="250"/>
        <v>52.928981538750769</v>
      </c>
    </row>
    <row r="6181" spans="12:14" x14ac:dyDescent="0.25">
      <c r="L6181" s="22">
        <v>6153</v>
      </c>
      <c r="M6181" s="6">
        <f t="shared" si="251"/>
        <v>0.61529999999999996</v>
      </c>
      <c r="N6181" s="7">
        <f t="shared" si="250"/>
        <v>52.931598127664913</v>
      </c>
    </row>
    <row r="6182" spans="12:14" x14ac:dyDescent="0.25">
      <c r="L6182" s="22">
        <v>6154</v>
      </c>
      <c r="M6182" s="6">
        <f t="shared" si="251"/>
        <v>0.61539999999999995</v>
      </c>
      <c r="N6182" s="7">
        <f t="shared" si="250"/>
        <v>52.934214917307429</v>
      </c>
    </row>
    <row r="6183" spans="12:14" x14ac:dyDescent="0.25">
      <c r="L6183" s="22">
        <v>6155</v>
      </c>
      <c r="M6183" s="6">
        <f t="shared" si="251"/>
        <v>0.61550000000000005</v>
      </c>
      <c r="N6183" s="7">
        <f t="shared" si="250"/>
        <v>52.936831907888326</v>
      </c>
    </row>
    <row r="6184" spans="12:14" x14ac:dyDescent="0.25">
      <c r="L6184" s="22">
        <v>6156</v>
      </c>
      <c r="M6184" s="6">
        <f t="shared" si="251"/>
        <v>0.61560000000000004</v>
      </c>
      <c r="N6184" s="7">
        <f t="shared" si="250"/>
        <v>52.939449099617718</v>
      </c>
    </row>
    <row r="6185" spans="12:14" x14ac:dyDescent="0.25">
      <c r="L6185" s="22">
        <v>6157</v>
      </c>
      <c r="M6185" s="6">
        <f t="shared" si="251"/>
        <v>0.61570000000000003</v>
      </c>
      <c r="N6185" s="7">
        <f t="shared" si="250"/>
        <v>52.942066492705834</v>
      </c>
    </row>
    <row r="6186" spans="12:14" x14ac:dyDescent="0.25">
      <c r="L6186" s="22">
        <v>6158</v>
      </c>
      <c r="M6186" s="6">
        <f t="shared" si="251"/>
        <v>0.61580000000000001</v>
      </c>
      <c r="N6186" s="7">
        <f t="shared" si="250"/>
        <v>52.944684087362994</v>
      </c>
    </row>
    <row r="6187" spans="12:14" x14ac:dyDescent="0.25">
      <c r="L6187" s="22">
        <v>6159</v>
      </c>
      <c r="M6187" s="6">
        <f t="shared" si="251"/>
        <v>0.6159</v>
      </c>
      <c r="N6187" s="7">
        <f t="shared" si="250"/>
        <v>52.947301883799625</v>
      </c>
    </row>
    <row r="6188" spans="12:14" x14ac:dyDescent="0.25">
      <c r="L6188" s="22">
        <v>6160</v>
      </c>
      <c r="M6188" s="6">
        <f t="shared" si="251"/>
        <v>0.61599999999999999</v>
      </c>
      <c r="N6188" s="7">
        <f t="shared" si="250"/>
        <v>52.949919882226261</v>
      </c>
    </row>
    <row r="6189" spans="12:14" x14ac:dyDescent="0.25">
      <c r="L6189" s="22">
        <v>6161</v>
      </c>
      <c r="M6189" s="6">
        <f t="shared" si="251"/>
        <v>0.61609999999999998</v>
      </c>
      <c r="N6189" s="7">
        <f t="shared" si="250"/>
        <v>52.952538082853543</v>
      </c>
    </row>
    <row r="6190" spans="12:14" x14ac:dyDescent="0.25">
      <c r="L6190" s="22">
        <v>6162</v>
      </c>
      <c r="M6190" s="6">
        <f t="shared" si="251"/>
        <v>0.61619999999999997</v>
      </c>
      <c r="N6190" s="7">
        <f t="shared" si="250"/>
        <v>52.955156485892211</v>
      </c>
    </row>
    <row r="6191" spans="12:14" x14ac:dyDescent="0.25">
      <c r="L6191" s="22">
        <v>6163</v>
      </c>
      <c r="M6191" s="6">
        <f t="shared" si="251"/>
        <v>0.61629999999999996</v>
      </c>
      <c r="N6191" s="7">
        <f t="shared" si="250"/>
        <v>52.957775091553103</v>
      </c>
    </row>
    <row r="6192" spans="12:14" x14ac:dyDescent="0.25">
      <c r="L6192" s="22">
        <v>6164</v>
      </c>
      <c r="M6192" s="6">
        <f t="shared" si="251"/>
        <v>0.61639999999999995</v>
      </c>
      <c r="N6192" s="7">
        <f t="shared" si="250"/>
        <v>52.96039390004718</v>
      </c>
    </row>
    <row r="6193" spans="12:14" x14ac:dyDescent="0.25">
      <c r="L6193" s="22">
        <v>6165</v>
      </c>
      <c r="M6193" s="6">
        <f t="shared" si="251"/>
        <v>0.61650000000000005</v>
      </c>
      <c r="N6193" s="7">
        <f t="shared" si="250"/>
        <v>52.963012911585494</v>
      </c>
    </row>
    <row r="6194" spans="12:14" x14ac:dyDescent="0.25">
      <c r="L6194" s="22">
        <v>6166</v>
      </c>
      <c r="M6194" s="6">
        <f t="shared" si="251"/>
        <v>0.61660000000000004</v>
      </c>
      <c r="N6194" s="7">
        <f t="shared" si="250"/>
        <v>52.965632126379191</v>
      </c>
    </row>
    <row r="6195" spans="12:14" x14ac:dyDescent="0.25">
      <c r="L6195" s="22">
        <v>6167</v>
      </c>
      <c r="M6195" s="6">
        <f t="shared" si="251"/>
        <v>0.61670000000000003</v>
      </c>
      <c r="N6195" s="7">
        <f t="shared" si="250"/>
        <v>52.96825154463955</v>
      </c>
    </row>
    <row r="6196" spans="12:14" x14ac:dyDescent="0.25">
      <c r="L6196" s="22">
        <v>6168</v>
      </c>
      <c r="M6196" s="6">
        <f t="shared" si="251"/>
        <v>0.61680000000000001</v>
      </c>
      <c r="N6196" s="7">
        <f t="shared" si="250"/>
        <v>52.970871166577943</v>
      </c>
    </row>
    <row r="6197" spans="12:14" x14ac:dyDescent="0.25">
      <c r="L6197" s="22">
        <v>6169</v>
      </c>
      <c r="M6197" s="6">
        <f t="shared" si="251"/>
        <v>0.6169</v>
      </c>
      <c r="N6197" s="7">
        <f t="shared" si="250"/>
        <v>52.973490992405829</v>
      </c>
    </row>
    <row r="6198" spans="12:14" x14ac:dyDescent="0.25">
      <c r="L6198" s="22">
        <v>6170</v>
      </c>
      <c r="M6198" s="6">
        <f t="shared" si="251"/>
        <v>0.61699999999999999</v>
      </c>
      <c r="N6198" s="7">
        <f t="shared" si="250"/>
        <v>52.976111022334798</v>
      </c>
    </row>
    <row r="6199" spans="12:14" x14ac:dyDescent="0.25">
      <c r="L6199" s="22">
        <v>6171</v>
      </c>
      <c r="M6199" s="6">
        <f t="shared" si="251"/>
        <v>0.61709999999999998</v>
      </c>
      <c r="N6199" s="7">
        <f t="shared" si="250"/>
        <v>52.978731256576538</v>
      </c>
    </row>
    <row r="6200" spans="12:14" x14ac:dyDescent="0.25">
      <c r="L6200" s="22">
        <v>6172</v>
      </c>
      <c r="M6200" s="6">
        <f t="shared" si="251"/>
        <v>0.61719999999999997</v>
      </c>
      <c r="N6200" s="7">
        <f t="shared" si="250"/>
        <v>52.981351695342831</v>
      </c>
    </row>
    <row r="6201" spans="12:14" x14ac:dyDescent="0.25">
      <c r="L6201" s="22">
        <v>6173</v>
      </c>
      <c r="M6201" s="6">
        <f t="shared" si="251"/>
        <v>0.61729999999999996</v>
      </c>
      <c r="N6201" s="7">
        <f t="shared" si="250"/>
        <v>52.983972338845582</v>
      </c>
    </row>
    <row r="6202" spans="12:14" x14ac:dyDescent="0.25">
      <c r="L6202" s="22">
        <v>6174</v>
      </c>
      <c r="M6202" s="6">
        <f t="shared" si="251"/>
        <v>0.61739999999999995</v>
      </c>
      <c r="N6202" s="7">
        <f t="shared" si="250"/>
        <v>52.986593187296798</v>
      </c>
    </row>
    <row r="6203" spans="12:14" x14ac:dyDescent="0.25">
      <c r="L6203" s="22">
        <v>6175</v>
      </c>
      <c r="M6203" s="6">
        <f t="shared" si="251"/>
        <v>0.61750000000000005</v>
      </c>
      <c r="N6203" s="7">
        <f t="shared" si="250"/>
        <v>52.989214240908574</v>
      </c>
    </row>
    <row r="6204" spans="12:14" x14ac:dyDescent="0.25">
      <c r="L6204" s="22">
        <v>6176</v>
      </c>
      <c r="M6204" s="6">
        <f t="shared" si="251"/>
        <v>0.61760000000000004</v>
      </c>
      <c r="N6204" s="7">
        <f t="shared" si="250"/>
        <v>52.991835499893135</v>
      </c>
    </row>
    <row r="6205" spans="12:14" x14ac:dyDescent="0.25">
      <c r="L6205" s="22">
        <v>6177</v>
      </c>
      <c r="M6205" s="6">
        <f t="shared" si="251"/>
        <v>0.61770000000000003</v>
      </c>
      <c r="N6205" s="7">
        <f t="shared" si="250"/>
        <v>52.994456964462799</v>
      </c>
    </row>
    <row r="6206" spans="12:14" x14ac:dyDescent="0.25">
      <c r="L6206" s="22">
        <v>6178</v>
      </c>
      <c r="M6206" s="6">
        <f t="shared" si="251"/>
        <v>0.61780000000000002</v>
      </c>
      <c r="N6206" s="7">
        <f t="shared" si="250"/>
        <v>52.99707863482999</v>
      </c>
    </row>
    <row r="6207" spans="12:14" x14ac:dyDescent="0.25">
      <c r="L6207" s="22">
        <v>6179</v>
      </c>
      <c r="M6207" s="6">
        <f t="shared" si="251"/>
        <v>0.6179</v>
      </c>
      <c r="N6207" s="7">
        <f t="shared" si="250"/>
        <v>52.999700511207251</v>
      </c>
    </row>
    <row r="6208" spans="12:14" x14ac:dyDescent="0.25">
      <c r="L6208" s="22">
        <v>6180</v>
      </c>
      <c r="M6208" s="6">
        <f t="shared" si="251"/>
        <v>0.61799999999999999</v>
      </c>
      <c r="N6208" s="7">
        <f t="shared" si="250"/>
        <v>53.002322593807222</v>
      </c>
    </row>
    <row r="6209" spans="12:14" x14ac:dyDescent="0.25">
      <c r="L6209" s="22">
        <v>6181</v>
      </c>
      <c r="M6209" s="6">
        <f t="shared" si="251"/>
        <v>0.61809999999999998</v>
      </c>
      <c r="N6209" s="7">
        <f t="shared" si="250"/>
        <v>53.004944882842643</v>
      </c>
    </row>
    <row r="6210" spans="12:14" x14ac:dyDescent="0.25">
      <c r="L6210" s="22">
        <v>6182</v>
      </c>
      <c r="M6210" s="6">
        <f t="shared" si="251"/>
        <v>0.61819999999999997</v>
      </c>
      <c r="N6210" s="7">
        <f t="shared" si="250"/>
        <v>53.007567378526375</v>
      </c>
    </row>
    <row r="6211" spans="12:14" x14ac:dyDescent="0.25">
      <c r="L6211" s="22">
        <v>6183</v>
      </c>
      <c r="M6211" s="6">
        <f t="shared" si="251"/>
        <v>0.61829999999999996</v>
      </c>
      <c r="N6211" s="7">
        <f t="shared" si="250"/>
        <v>53.010190081071386</v>
      </c>
    </row>
    <row r="6212" spans="12:14" x14ac:dyDescent="0.25">
      <c r="L6212" s="22">
        <v>6184</v>
      </c>
      <c r="M6212" s="6">
        <f t="shared" si="251"/>
        <v>0.61839999999999995</v>
      </c>
      <c r="N6212" s="7">
        <f t="shared" si="250"/>
        <v>53.012812990690733</v>
      </c>
    </row>
    <row r="6213" spans="12:14" x14ac:dyDescent="0.25">
      <c r="L6213" s="22">
        <v>6185</v>
      </c>
      <c r="M6213" s="6">
        <f t="shared" si="251"/>
        <v>0.61850000000000005</v>
      </c>
      <c r="N6213" s="7">
        <f t="shared" si="250"/>
        <v>53.015436107597601</v>
      </c>
    </row>
    <row r="6214" spans="12:14" x14ac:dyDescent="0.25">
      <c r="L6214" s="22">
        <v>6186</v>
      </c>
      <c r="M6214" s="6">
        <f t="shared" si="251"/>
        <v>0.61860000000000004</v>
      </c>
      <c r="N6214" s="7">
        <f t="shared" si="250"/>
        <v>53.01805943200528</v>
      </c>
    </row>
    <row r="6215" spans="12:14" x14ac:dyDescent="0.25">
      <c r="L6215" s="22">
        <v>6187</v>
      </c>
      <c r="M6215" s="6">
        <f t="shared" si="251"/>
        <v>0.61870000000000003</v>
      </c>
      <c r="N6215" s="7">
        <f t="shared" si="250"/>
        <v>53.020682964127147</v>
      </c>
    </row>
    <row r="6216" spans="12:14" x14ac:dyDescent="0.25">
      <c r="L6216" s="22">
        <v>6188</v>
      </c>
      <c r="M6216" s="6">
        <f t="shared" si="251"/>
        <v>0.61880000000000002</v>
      </c>
      <c r="N6216" s="7">
        <f t="shared" si="250"/>
        <v>53.023306704176719</v>
      </c>
    </row>
    <row r="6217" spans="12:14" x14ac:dyDescent="0.25">
      <c r="L6217" s="22">
        <v>6189</v>
      </c>
      <c r="M6217" s="6">
        <f t="shared" si="251"/>
        <v>0.61890000000000001</v>
      </c>
      <c r="N6217" s="7">
        <f t="shared" si="250"/>
        <v>53.025930652367592</v>
      </c>
    </row>
    <row r="6218" spans="12:14" x14ac:dyDescent="0.25">
      <c r="L6218" s="22">
        <v>6190</v>
      </c>
      <c r="M6218" s="6">
        <f t="shared" si="251"/>
        <v>0.61899999999999999</v>
      </c>
      <c r="N6218" s="7">
        <f t="shared" si="250"/>
        <v>53.028554808913491</v>
      </c>
    </row>
    <row r="6219" spans="12:14" x14ac:dyDescent="0.25">
      <c r="L6219" s="22">
        <v>6191</v>
      </c>
      <c r="M6219" s="6">
        <f t="shared" si="251"/>
        <v>0.61909999999999998</v>
      </c>
      <c r="N6219" s="7">
        <f t="shared" si="250"/>
        <v>53.031179174028239</v>
      </c>
    </row>
    <row r="6220" spans="12:14" x14ac:dyDescent="0.25">
      <c r="L6220" s="22">
        <v>6192</v>
      </c>
      <c r="M6220" s="6">
        <f t="shared" si="251"/>
        <v>0.61919999999999997</v>
      </c>
      <c r="N6220" s="7">
        <f t="shared" si="250"/>
        <v>53.033803747925759</v>
      </c>
    </row>
    <row r="6221" spans="12:14" x14ac:dyDescent="0.25">
      <c r="L6221" s="22">
        <v>6193</v>
      </c>
      <c r="M6221" s="6">
        <f t="shared" si="251"/>
        <v>0.61929999999999996</v>
      </c>
      <c r="N6221" s="7">
        <f t="shared" si="250"/>
        <v>53.03642853082011</v>
      </c>
    </row>
    <row r="6222" spans="12:14" x14ac:dyDescent="0.25">
      <c r="L6222" s="22">
        <v>6194</v>
      </c>
      <c r="M6222" s="6">
        <f t="shared" si="251"/>
        <v>0.61939999999999995</v>
      </c>
      <c r="N6222" s="7">
        <f t="shared" si="250"/>
        <v>53.039053522925428</v>
      </c>
    </row>
    <row r="6223" spans="12:14" x14ac:dyDescent="0.25">
      <c r="L6223" s="22">
        <v>6195</v>
      </c>
      <c r="M6223" s="6">
        <f t="shared" si="251"/>
        <v>0.61950000000000005</v>
      </c>
      <c r="N6223" s="7">
        <f t="shared" si="250"/>
        <v>53.041678724455991</v>
      </c>
    </row>
    <row r="6224" spans="12:14" x14ac:dyDescent="0.25">
      <c r="L6224" s="22">
        <v>6196</v>
      </c>
      <c r="M6224" s="6">
        <f t="shared" si="251"/>
        <v>0.61960000000000004</v>
      </c>
      <c r="N6224" s="7">
        <f t="shared" si="250"/>
        <v>53.044304135626142</v>
      </c>
    </row>
    <row r="6225" spans="12:14" x14ac:dyDescent="0.25">
      <c r="L6225" s="22">
        <v>6197</v>
      </c>
      <c r="M6225" s="6">
        <f t="shared" si="251"/>
        <v>0.61970000000000003</v>
      </c>
      <c r="N6225" s="7">
        <f t="shared" si="250"/>
        <v>53.046929756650378</v>
      </c>
    </row>
    <row r="6226" spans="12:14" x14ac:dyDescent="0.25">
      <c r="L6226" s="22">
        <v>6198</v>
      </c>
      <c r="M6226" s="6">
        <f t="shared" si="251"/>
        <v>0.61980000000000002</v>
      </c>
      <c r="N6226" s="7">
        <f t="shared" si="250"/>
        <v>53.049555587743278</v>
      </c>
    </row>
    <row r="6227" spans="12:14" x14ac:dyDescent="0.25">
      <c r="L6227" s="22">
        <v>6199</v>
      </c>
      <c r="M6227" s="6">
        <f t="shared" si="251"/>
        <v>0.61990000000000001</v>
      </c>
      <c r="N6227" s="7">
        <f t="shared" si="250"/>
        <v>53.052181629119545</v>
      </c>
    </row>
    <row r="6228" spans="12:14" x14ac:dyDescent="0.25">
      <c r="L6228" s="22">
        <v>6200</v>
      </c>
      <c r="M6228" s="6">
        <f t="shared" si="251"/>
        <v>0.62</v>
      </c>
      <c r="N6228" s="7">
        <f t="shared" si="250"/>
        <v>53.05480788099397</v>
      </c>
    </row>
    <row r="6229" spans="12:14" x14ac:dyDescent="0.25">
      <c r="L6229" s="22">
        <v>6201</v>
      </c>
      <c r="M6229" s="6">
        <f t="shared" si="251"/>
        <v>0.62009999999999998</v>
      </c>
      <c r="N6229" s="7">
        <f t="shared" si="250"/>
        <v>53.057434343581491</v>
      </c>
    </row>
    <row r="6230" spans="12:14" x14ac:dyDescent="0.25">
      <c r="L6230" s="22">
        <v>6202</v>
      </c>
      <c r="M6230" s="6">
        <f t="shared" si="251"/>
        <v>0.62019999999999997</v>
      </c>
      <c r="N6230" s="7">
        <f t="shared" si="250"/>
        <v>53.060061017097119</v>
      </c>
    </row>
    <row r="6231" spans="12:14" x14ac:dyDescent="0.25">
      <c r="L6231" s="22">
        <v>6203</v>
      </c>
      <c r="M6231" s="6">
        <f t="shared" si="251"/>
        <v>0.62029999999999996</v>
      </c>
      <c r="N6231" s="7">
        <f t="shared" si="250"/>
        <v>53.062687901755986</v>
      </c>
    </row>
    <row r="6232" spans="12:14" x14ac:dyDescent="0.25">
      <c r="L6232" s="22">
        <v>6204</v>
      </c>
      <c r="M6232" s="6">
        <f t="shared" si="251"/>
        <v>0.62039999999999995</v>
      </c>
      <c r="N6232" s="7">
        <f t="shared" si="250"/>
        <v>53.065314997773349</v>
      </c>
    </row>
    <row r="6233" spans="12:14" x14ac:dyDescent="0.25">
      <c r="L6233" s="22">
        <v>6205</v>
      </c>
      <c r="M6233" s="6">
        <f t="shared" si="251"/>
        <v>0.62050000000000005</v>
      </c>
      <c r="N6233" s="7">
        <f t="shared" si="250"/>
        <v>53.067942305364568</v>
      </c>
    </row>
    <row r="6234" spans="12:14" x14ac:dyDescent="0.25">
      <c r="L6234" s="22">
        <v>6206</v>
      </c>
      <c r="M6234" s="6">
        <f t="shared" si="251"/>
        <v>0.62060000000000004</v>
      </c>
      <c r="N6234" s="7">
        <f t="shared" si="250"/>
        <v>53.070569824745093</v>
      </c>
    </row>
    <row r="6235" spans="12:14" x14ac:dyDescent="0.25">
      <c r="L6235" s="22">
        <v>6207</v>
      </c>
      <c r="M6235" s="6">
        <f t="shared" si="251"/>
        <v>0.62070000000000003</v>
      </c>
      <c r="N6235" s="7">
        <f t="shared" si="250"/>
        <v>53.073197556130509</v>
      </c>
    </row>
    <row r="6236" spans="12:14" x14ac:dyDescent="0.25">
      <c r="L6236" s="22">
        <v>6208</v>
      </c>
      <c r="M6236" s="6">
        <f t="shared" si="251"/>
        <v>0.62080000000000002</v>
      </c>
      <c r="N6236" s="7">
        <f t="shared" si="250"/>
        <v>53.07582549973651</v>
      </c>
    </row>
    <row r="6237" spans="12:14" x14ac:dyDescent="0.25">
      <c r="L6237" s="22">
        <v>6209</v>
      </c>
      <c r="M6237" s="6">
        <f t="shared" si="251"/>
        <v>0.62090000000000001</v>
      </c>
      <c r="N6237" s="7">
        <f t="shared" ref="N6237:N6300" si="252">_xlfn.NORM.INV(M6237,$B$4,$E$4)</f>
        <v>53.078453655778887</v>
      </c>
    </row>
    <row r="6238" spans="12:14" x14ac:dyDescent="0.25">
      <c r="L6238" s="22">
        <v>6210</v>
      </c>
      <c r="M6238" s="6">
        <f t="shared" ref="M6238:M6301" si="253">$L6238/(9999+1)</f>
        <v>0.621</v>
      </c>
      <c r="N6238" s="7">
        <f t="shared" si="252"/>
        <v>53.081082024473552</v>
      </c>
    </row>
    <row r="6239" spans="12:14" x14ac:dyDescent="0.25">
      <c r="L6239" s="22">
        <v>6211</v>
      </c>
      <c r="M6239" s="6">
        <f t="shared" si="253"/>
        <v>0.62109999999999999</v>
      </c>
      <c r="N6239" s="7">
        <f t="shared" si="252"/>
        <v>53.083710606036526</v>
      </c>
    </row>
    <row r="6240" spans="12:14" x14ac:dyDescent="0.25">
      <c r="L6240" s="22">
        <v>6212</v>
      </c>
      <c r="M6240" s="6">
        <f t="shared" si="253"/>
        <v>0.62119999999999997</v>
      </c>
      <c r="N6240" s="7">
        <f t="shared" si="252"/>
        <v>53.08633940068394</v>
      </c>
    </row>
    <row r="6241" spans="12:14" x14ac:dyDescent="0.25">
      <c r="L6241" s="22">
        <v>6213</v>
      </c>
      <c r="M6241" s="6">
        <f t="shared" si="253"/>
        <v>0.62129999999999996</v>
      </c>
      <c r="N6241" s="7">
        <f t="shared" si="252"/>
        <v>53.088968408632041</v>
      </c>
    </row>
    <row r="6242" spans="12:14" x14ac:dyDescent="0.25">
      <c r="L6242" s="22">
        <v>6214</v>
      </c>
      <c r="M6242" s="6">
        <f t="shared" si="253"/>
        <v>0.62139999999999995</v>
      </c>
      <c r="N6242" s="7">
        <f t="shared" si="252"/>
        <v>53.091597630097183</v>
      </c>
    </row>
    <row r="6243" spans="12:14" x14ac:dyDescent="0.25">
      <c r="L6243" s="22">
        <v>6215</v>
      </c>
      <c r="M6243" s="6">
        <f t="shared" si="253"/>
        <v>0.62150000000000005</v>
      </c>
      <c r="N6243" s="7">
        <f t="shared" si="252"/>
        <v>53.09422706529584</v>
      </c>
    </row>
    <row r="6244" spans="12:14" x14ac:dyDescent="0.25">
      <c r="L6244" s="22">
        <v>6216</v>
      </c>
      <c r="M6244" s="6">
        <f t="shared" si="253"/>
        <v>0.62160000000000004</v>
      </c>
      <c r="N6244" s="7">
        <f t="shared" si="252"/>
        <v>53.096856714444577</v>
      </c>
    </row>
    <row r="6245" spans="12:14" x14ac:dyDescent="0.25">
      <c r="L6245" s="22">
        <v>6217</v>
      </c>
      <c r="M6245" s="6">
        <f t="shared" si="253"/>
        <v>0.62170000000000003</v>
      </c>
      <c r="N6245" s="7">
        <f t="shared" si="252"/>
        <v>53.099486577760096</v>
      </c>
    </row>
    <row r="6246" spans="12:14" x14ac:dyDescent="0.25">
      <c r="L6246" s="22">
        <v>6218</v>
      </c>
      <c r="M6246" s="6">
        <f t="shared" si="253"/>
        <v>0.62180000000000002</v>
      </c>
      <c r="N6246" s="7">
        <f t="shared" si="252"/>
        <v>53.102116655459199</v>
      </c>
    </row>
    <row r="6247" spans="12:14" x14ac:dyDescent="0.25">
      <c r="L6247" s="22">
        <v>6219</v>
      </c>
      <c r="M6247" s="6">
        <f t="shared" si="253"/>
        <v>0.62190000000000001</v>
      </c>
      <c r="N6247" s="7">
        <f t="shared" si="252"/>
        <v>53.104746947758798</v>
      </c>
    </row>
    <row r="6248" spans="12:14" x14ac:dyDescent="0.25">
      <c r="L6248" s="22">
        <v>6220</v>
      </c>
      <c r="M6248" s="6">
        <f t="shared" si="253"/>
        <v>0.622</v>
      </c>
      <c r="N6248" s="7">
        <f t="shared" si="252"/>
        <v>53.107377454875916</v>
      </c>
    </row>
    <row r="6249" spans="12:14" x14ac:dyDescent="0.25">
      <c r="L6249" s="22">
        <v>6221</v>
      </c>
      <c r="M6249" s="6">
        <f t="shared" si="253"/>
        <v>0.62209999999999999</v>
      </c>
      <c r="N6249" s="7">
        <f t="shared" si="252"/>
        <v>53.110008177027709</v>
      </c>
    </row>
    <row r="6250" spans="12:14" x14ac:dyDescent="0.25">
      <c r="L6250" s="22">
        <v>6222</v>
      </c>
      <c r="M6250" s="6">
        <f t="shared" si="253"/>
        <v>0.62219999999999998</v>
      </c>
      <c r="N6250" s="7">
        <f t="shared" si="252"/>
        <v>53.112639114431424</v>
      </c>
    </row>
    <row r="6251" spans="12:14" x14ac:dyDescent="0.25">
      <c r="L6251" s="22">
        <v>6223</v>
      </c>
      <c r="M6251" s="6">
        <f t="shared" si="253"/>
        <v>0.62229999999999996</v>
      </c>
      <c r="N6251" s="7">
        <f t="shared" si="252"/>
        <v>53.115270267304425</v>
      </c>
    </row>
    <row r="6252" spans="12:14" x14ac:dyDescent="0.25">
      <c r="L6252" s="22">
        <v>6224</v>
      </c>
      <c r="M6252" s="6">
        <f t="shared" si="253"/>
        <v>0.62239999999999995</v>
      </c>
      <c r="N6252" s="7">
        <f t="shared" si="252"/>
        <v>53.117901635864193</v>
      </c>
    </row>
    <row r="6253" spans="12:14" x14ac:dyDescent="0.25">
      <c r="L6253" s="22">
        <v>6225</v>
      </c>
      <c r="M6253" s="6">
        <f t="shared" si="253"/>
        <v>0.62250000000000005</v>
      </c>
      <c r="N6253" s="7">
        <f t="shared" si="252"/>
        <v>53.120533220328326</v>
      </c>
    </row>
    <row r="6254" spans="12:14" x14ac:dyDescent="0.25">
      <c r="L6254" s="22">
        <v>6226</v>
      </c>
      <c r="M6254" s="6">
        <f t="shared" si="253"/>
        <v>0.62260000000000004</v>
      </c>
      <c r="N6254" s="7">
        <f t="shared" si="252"/>
        <v>53.12316502091452</v>
      </c>
    </row>
    <row r="6255" spans="12:14" x14ac:dyDescent="0.25">
      <c r="L6255" s="22">
        <v>6227</v>
      </c>
      <c r="M6255" s="6">
        <f t="shared" si="253"/>
        <v>0.62270000000000003</v>
      </c>
      <c r="N6255" s="7">
        <f t="shared" si="252"/>
        <v>53.125797037840599</v>
      </c>
    </row>
    <row r="6256" spans="12:14" x14ac:dyDescent="0.25">
      <c r="L6256" s="22">
        <v>6228</v>
      </c>
      <c r="M6256" s="6">
        <f t="shared" si="253"/>
        <v>0.62280000000000002</v>
      </c>
      <c r="N6256" s="7">
        <f t="shared" si="252"/>
        <v>53.128429271324499</v>
      </c>
    </row>
    <row r="6257" spans="12:14" x14ac:dyDescent="0.25">
      <c r="L6257" s="22">
        <v>6229</v>
      </c>
      <c r="M6257" s="6">
        <f t="shared" si="253"/>
        <v>0.62290000000000001</v>
      </c>
      <c r="N6257" s="7">
        <f t="shared" si="252"/>
        <v>53.131061721584267</v>
      </c>
    </row>
    <row r="6258" spans="12:14" x14ac:dyDescent="0.25">
      <c r="L6258" s="22">
        <v>6230</v>
      </c>
      <c r="M6258" s="6">
        <f t="shared" si="253"/>
        <v>0.623</v>
      </c>
      <c r="N6258" s="7">
        <f t="shared" si="252"/>
        <v>53.133694388838059</v>
      </c>
    </row>
    <row r="6259" spans="12:14" x14ac:dyDescent="0.25">
      <c r="L6259" s="22">
        <v>6231</v>
      </c>
      <c r="M6259" s="6">
        <f t="shared" si="253"/>
        <v>0.62309999999999999</v>
      </c>
      <c r="N6259" s="7">
        <f t="shared" si="252"/>
        <v>53.136327273304161</v>
      </c>
    </row>
    <row r="6260" spans="12:14" x14ac:dyDescent="0.25">
      <c r="L6260" s="22">
        <v>6232</v>
      </c>
      <c r="M6260" s="6">
        <f t="shared" si="253"/>
        <v>0.62319999999999998</v>
      </c>
      <c r="N6260" s="7">
        <f t="shared" si="252"/>
        <v>53.138960375200952</v>
      </c>
    </row>
    <row r="6261" spans="12:14" x14ac:dyDescent="0.25">
      <c r="L6261" s="22">
        <v>6233</v>
      </c>
      <c r="M6261" s="6">
        <f t="shared" si="253"/>
        <v>0.62329999999999997</v>
      </c>
      <c r="N6261" s="7">
        <f t="shared" si="252"/>
        <v>53.141593694746938</v>
      </c>
    </row>
    <row r="6262" spans="12:14" x14ac:dyDescent="0.25">
      <c r="L6262" s="22">
        <v>6234</v>
      </c>
      <c r="M6262" s="6">
        <f t="shared" si="253"/>
        <v>0.62339999999999995</v>
      </c>
      <c r="N6262" s="7">
        <f t="shared" si="252"/>
        <v>53.144227232160745</v>
      </c>
    </row>
    <row r="6263" spans="12:14" x14ac:dyDescent="0.25">
      <c r="L6263" s="22">
        <v>6235</v>
      </c>
      <c r="M6263" s="6">
        <f t="shared" si="253"/>
        <v>0.62350000000000005</v>
      </c>
      <c r="N6263" s="7">
        <f t="shared" si="252"/>
        <v>53.1468609876611</v>
      </c>
    </row>
    <row r="6264" spans="12:14" x14ac:dyDescent="0.25">
      <c r="L6264" s="22">
        <v>6236</v>
      </c>
      <c r="M6264" s="6">
        <f t="shared" si="253"/>
        <v>0.62360000000000004</v>
      </c>
      <c r="N6264" s="7">
        <f t="shared" si="252"/>
        <v>53.149494961466857</v>
      </c>
    </row>
    <row r="6265" spans="12:14" x14ac:dyDescent="0.25">
      <c r="L6265" s="22">
        <v>6237</v>
      </c>
      <c r="M6265" s="6">
        <f t="shared" si="253"/>
        <v>0.62370000000000003</v>
      </c>
      <c r="N6265" s="7">
        <f t="shared" si="252"/>
        <v>53.152129153796963</v>
      </c>
    </row>
    <row r="6266" spans="12:14" x14ac:dyDescent="0.25">
      <c r="L6266" s="22">
        <v>6238</v>
      </c>
      <c r="M6266" s="6">
        <f t="shared" si="253"/>
        <v>0.62380000000000002</v>
      </c>
      <c r="N6266" s="7">
        <f t="shared" si="252"/>
        <v>53.154763564870521</v>
      </c>
    </row>
    <row r="6267" spans="12:14" x14ac:dyDescent="0.25">
      <c r="L6267" s="22">
        <v>6239</v>
      </c>
      <c r="M6267" s="6">
        <f t="shared" si="253"/>
        <v>0.62390000000000001</v>
      </c>
      <c r="N6267" s="7">
        <f t="shared" si="252"/>
        <v>53.157398194906705</v>
      </c>
    </row>
    <row r="6268" spans="12:14" x14ac:dyDescent="0.25">
      <c r="L6268" s="22">
        <v>6240</v>
      </c>
      <c r="M6268" s="6">
        <f t="shared" si="253"/>
        <v>0.624</v>
      </c>
      <c r="N6268" s="7">
        <f t="shared" si="252"/>
        <v>53.16003304412483</v>
      </c>
    </row>
    <row r="6269" spans="12:14" x14ac:dyDescent="0.25">
      <c r="L6269" s="22">
        <v>6241</v>
      </c>
      <c r="M6269" s="6">
        <f t="shared" si="253"/>
        <v>0.62409999999999999</v>
      </c>
      <c r="N6269" s="7">
        <f t="shared" si="252"/>
        <v>53.162668112744321</v>
      </c>
    </row>
    <row r="6270" spans="12:14" x14ac:dyDescent="0.25">
      <c r="L6270" s="22">
        <v>6242</v>
      </c>
      <c r="M6270" s="6">
        <f t="shared" si="253"/>
        <v>0.62419999999999998</v>
      </c>
      <c r="N6270" s="7">
        <f t="shared" si="252"/>
        <v>53.165303400984719</v>
      </c>
    </row>
    <row r="6271" spans="12:14" x14ac:dyDescent="0.25">
      <c r="L6271" s="22">
        <v>6243</v>
      </c>
      <c r="M6271" s="6">
        <f t="shared" si="253"/>
        <v>0.62429999999999997</v>
      </c>
      <c r="N6271" s="7">
        <f t="shared" si="252"/>
        <v>53.167938909065683</v>
      </c>
    </row>
    <row r="6272" spans="12:14" x14ac:dyDescent="0.25">
      <c r="L6272" s="22">
        <v>6244</v>
      </c>
      <c r="M6272" s="6">
        <f t="shared" si="253"/>
        <v>0.62439999999999996</v>
      </c>
      <c r="N6272" s="7">
        <f t="shared" si="252"/>
        <v>53.170574637206983</v>
      </c>
    </row>
    <row r="6273" spans="12:14" x14ac:dyDescent="0.25">
      <c r="L6273" s="22">
        <v>6245</v>
      </c>
      <c r="M6273" s="6">
        <f t="shared" si="253"/>
        <v>0.62450000000000006</v>
      </c>
      <c r="N6273" s="7">
        <f t="shared" si="252"/>
        <v>53.17321058562851</v>
      </c>
    </row>
    <row r="6274" spans="12:14" x14ac:dyDescent="0.25">
      <c r="L6274" s="22">
        <v>6246</v>
      </c>
      <c r="M6274" s="6">
        <f t="shared" si="253"/>
        <v>0.62460000000000004</v>
      </c>
      <c r="N6274" s="7">
        <f t="shared" si="252"/>
        <v>53.175846754550264</v>
      </c>
    </row>
    <row r="6275" spans="12:14" x14ac:dyDescent="0.25">
      <c r="L6275" s="22">
        <v>6247</v>
      </c>
      <c r="M6275" s="6">
        <f t="shared" si="253"/>
        <v>0.62470000000000003</v>
      </c>
      <c r="N6275" s="7">
        <f t="shared" si="252"/>
        <v>53.17848314419237</v>
      </c>
    </row>
    <row r="6276" spans="12:14" x14ac:dyDescent="0.25">
      <c r="L6276" s="22">
        <v>6248</v>
      </c>
      <c r="M6276" s="6">
        <f t="shared" si="253"/>
        <v>0.62480000000000002</v>
      </c>
      <c r="N6276" s="7">
        <f t="shared" si="252"/>
        <v>53.181119754775061</v>
      </c>
    </row>
    <row r="6277" spans="12:14" x14ac:dyDescent="0.25">
      <c r="L6277" s="22">
        <v>6249</v>
      </c>
      <c r="M6277" s="6">
        <f t="shared" si="253"/>
        <v>0.62490000000000001</v>
      </c>
      <c r="N6277" s="7">
        <f t="shared" si="252"/>
        <v>53.183756586518697</v>
      </c>
    </row>
    <row r="6278" spans="12:14" x14ac:dyDescent="0.25">
      <c r="L6278" s="22">
        <v>6250</v>
      </c>
      <c r="M6278" s="6">
        <f t="shared" si="253"/>
        <v>0.625</v>
      </c>
      <c r="N6278" s="7">
        <f t="shared" si="252"/>
        <v>53.186393639643754</v>
      </c>
    </row>
    <row r="6279" spans="12:14" x14ac:dyDescent="0.25">
      <c r="L6279" s="22">
        <v>6251</v>
      </c>
      <c r="M6279" s="6">
        <f t="shared" si="253"/>
        <v>0.62509999999999999</v>
      </c>
      <c r="N6279" s="7">
        <f t="shared" si="252"/>
        <v>53.189030914370811</v>
      </c>
    </row>
    <row r="6280" spans="12:14" x14ac:dyDescent="0.25">
      <c r="L6280" s="22">
        <v>6252</v>
      </c>
      <c r="M6280" s="6">
        <f t="shared" si="253"/>
        <v>0.62519999999999998</v>
      </c>
      <c r="N6280" s="7">
        <f t="shared" si="252"/>
        <v>53.191668410920585</v>
      </c>
    </row>
    <row r="6281" spans="12:14" x14ac:dyDescent="0.25">
      <c r="L6281" s="22">
        <v>6253</v>
      </c>
      <c r="M6281" s="6">
        <f t="shared" si="253"/>
        <v>0.62529999999999997</v>
      </c>
      <c r="N6281" s="7">
        <f t="shared" si="252"/>
        <v>53.19430612951389</v>
      </c>
    </row>
    <row r="6282" spans="12:14" x14ac:dyDescent="0.25">
      <c r="L6282" s="22">
        <v>6254</v>
      </c>
      <c r="M6282" s="6">
        <f t="shared" si="253"/>
        <v>0.62539999999999996</v>
      </c>
      <c r="N6282" s="7">
        <f t="shared" si="252"/>
        <v>53.196944070371671</v>
      </c>
    </row>
    <row r="6283" spans="12:14" x14ac:dyDescent="0.25">
      <c r="L6283" s="22">
        <v>6255</v>
      </c>
      <c r="M6283" s="6">
        <f t="shared" si="253"/>
        <v>0.62549999999999994</v>
      </c>
      <c r="N6283" s="7">
        <f t="shared" si="252"/>
        <v>53.199582233714992</v>
      </c>
    </row>
    <row r="6284" spans="12:14" x14ac:dyDescent="0.25">
      <c r="L6284" s="22">
        <v>6256</v>
      </c>
      <c r="M6284" s="6">
        <f t="shared" si="253"/>
        <v>0.62560000000000004</v>
      </c>
      <c r="N6284" s="7">
        <f t="shared" si="252"/>
        <v>53.202220619765029</v>
      </c>
    </row>
    <row r="6285" spans="12:14" x14ac:dyDescent="0.25">
      <c r="L6285" s="22">
        <v>6257</v>
      </c>
      <c r="M6285" s="6">
        <f t="shared" si="253"/>
        <v>0.62570000000000003</v>
      </c>
      <c r="N6285" s="7">
        <f t="shared" si="252"/>
        <v>53.204859228743068</v>
      </c>
    </row>
    <row r="6286" spans="12:14" x14ac:dyDescent="0.25">
      <c r="L6286" s="22">
        <v>6258</v>
      </c>
      <c r="M6286" s="6">
        <f t="shared" si="253"/>
        <v>0.62580000000000002</v>
      </c>
      <c r="N6286" s="7">
        <f t="shared" si="252"/>
        <v>53.207498060870535</v>
      </c>
    </row>
    <row r="6287" spans="12:14" x14ac:dyDescent="0.25">
      <c r="L6287" s="22">
        <v>6259</v>
      </c>
      <c r="M6287" s="6">
        <f t="shared" si="253"/>
        <v>0.62590000000000001</v>
      </c>
      <c r="N6287" s="7">
        <f t="shared" si="252"/>
        <v>53.210137116368948</v>
      </c>
    </row>
    <row r="6288" spans="12:14" x14ac:dyDescent="0.25">
      <c r="L6288" s="22">
        <v>6260</v>
      </c>
      <c r="M6288" s="6">
        <f t="shared" si="253"/>
        <v>0.626</v>
      </c>
      <c r="N6288" s="7">
        <f t="shared" si="252"/>
        <v>53.212776395459969</v>
      </c>
    </row>
    <row r="6289" spans="12:14" x14ac:dyDescent="0.25">
      <c r="L6289" s="22">
        <v>6261</v>
      </c>
      <c r="M6289" s="6">
        <f t="shared" si="253"/>
        <v>0.62609999999999999</v>
      </c>
      <c r="N6289" s="7">
        <f t="shared" si="252"/>
        <v>53.215415898365357</v>
      </c>
    </row>
    <row r="6290" spans="12:14" x14ac:dyDescent="0.25">
      <c r="L6290" s="22">
        <v>6262</v>
      </c>
      <c r="M6290" s="6">
        <f t="shared" si="253"/>
        <v>0.62619999999999998</v>
      </c>
      <c r="N6290" s="7">
        <f t="shared" si="252"/>
        <v>53.218055625307002</v>
      </c>
    </row>
    <row r="6291" spans="12:14" x14ac:dyDescent="0.25">
      <c r="L6291" s="22">
        <v>6263</v>
      </c>
      <c r="M6291" s="6">
        <f t="shared" si="253"/>
        <v>0.62629999999999997</v>
      </c>
      <c r="N6291" s="7">
        <f t="shared" si="252"/>
        <v>53.220695576506913</v>
      </c>
    </row>
    <row r="6292" spans="12:14" x14ac:dyDescent="0.25">
      <c r="L6292" s="22">
        <v>6264</v>
      </c>
      <c r="M6292" s="6">
        <f t="shared" si="253"/>
        <v>0.62639999999999996</v>
      </c>
      <c r="N6292" s="7">
        <f t="shared" si="252"/>
        <v>53.223335752187218</v>
      </c>
    </row>
    <row r="6293" spans="12:14" x14ac:dyDescent="0.25">
      <c r="L6293" s="22">
        <v>6265</v>
      </c>
      <c r="M6293" s="6">
        <f t="shared" si="253"/>
        <v>0.62649999999999995</v>
      </c>
      <c r="N6293" s="7">
        <f t="shared" si="252"/>
        <v>53.225976152570162</v>
      </c>
    </row>
    <row r="6294" spans="12:14" x14ac:dyDescent="0.25">
      <c r="L6294" s="22">
        <v>6266</v>
      </c>
      <c r="M6294" s="6">
        <f t="shared" si="253"/>
        <v>0.62660000000000005</v>
      </c>
      <c r="N6294" s="7">
        <f t="shared" si="252"/>
        <v>53.228616777878102</v>
      </c>
    </row>
    <row r="6295" spans="12:14" x14ac:dyDescent="0.25">
      <c r="L6295" s="22">
        <v>6267</v>
      </c>
      <c r="M6295" s="6">
        <f t="shared" si="253"/>
        <v>0.62670000000000003</v>
      </c>
      <c r="N6295" s="7">
        <f t="shared" si="252"/>
        <v>53.231257628333523</v>
      </c>
    </row>
    <row r="6296" spans="12:14" x14ac:dyDescent="0.25">
      <c r="L6296" s="22">
        <v>6268</v>
      </c>
      <c r="M6296" s="6">
        <f t="shared" si="253"/>
        <v>0.62680000000000002</v>
      </c>
      <c r="N6296" s="7">
        <f t="shared" si="252"/>
        <v>53.233898704159031</v>
      </c>
    </row>
    <row r="6297" spans="12:14" x14ac:dyDescent="0.25">
      <c r="L6297" s="22">
        <v>6269</v>
      </c>
      <c r="M6297" s="6">
        <f t="shared" si="253"/>
        <v>0.62690000000000001</v>
      </c>
      <c r="N6297" s="7">
        <f t="shared" si="252"/>
        <v>53.236540005577353</v>
      </c>
    </row>
    <row r="6298" spans="12:14" x14ac:dyDescent="0.25">
      <c r="L6298" s="22">
        <v>6270</v>
      </c>
      <c r="M6298" s="6">
        <f t="shared" si="253"/>
        <v>0.627</v>
      </c>
      <c r="N6298" s="7">
        <f t="shared" si="252"/>
        <v>53.23918153281133</v>
      </c>
    </row>
    <row r="6299" spans="12:14" x14ac:dyDescent="0.25">
      <c r="L6299" s="22">
        <v>6271</v>
      </c>
      <c r="M6299" s="6">
        <f t="shared" si="253"/>
        <v>0.62709999999999999</v>
      </c>
      <c r="N6299" s="7">
        <f t="shared" si="252"/>
        <v>53.241823286083921</v>
      </c>
    </row>
    <row r="6300" spans="12:14" x14ac:dyDescent="0.25">
      <c r="L6300" s="22">
        <v>6272</v>
      </c>
      <c r="M6300" s="6">
        <f t="shared" si="253"/>
        <v>0.62719999999999998</v>
      </c>
      <c r="N6300" s="7">
        <f t="shared" si="252"/>
        <v>53.244465265618217</v>
      </c>
    </row>
    <row r="6301" spans="12:14" x14ac:dyDescent="0.25">
      <c r="L6301" s="22">
        <v>6273</v>
      </c>
      <c r="M6301" s="6">
        <f t="shared" si="253"/>
        <v>0.62729999999999997</v>
      </c>
      <c r="N6301" s="7">
        <f t="shared" ref="N6301:N6364" si="254">_xlfn.NORM.INV(M6301,$B$4,$E$4)</f>
        <v>53.247107471637413</v>
      </c>
    </row>
    <row r="6302" spans="12:14" x14ac:dyDescent="0.25">
      <c r="L6302" s="22">
        <v>6274</v>
      </c>
      <c r="M6302" s="6">
        <f t="shared" ref="M6302:M6365" si="255">$L6302/(9999+1)</f>
        <v>0.62739999999999996</v>
      </c>
      <c r="N6302" s="7">
        <f t="shared" si="254"/>
        <v>53.249749904364847</v>
      </c>
    </row>
    <row r="6303" spans="12:14" x14ac:dyDescent="0.25">
      <c r="L6303" s="22">
        <v>6275</v>
      </c>
      <c r="M6303" s="6">
        <f t="shared" si="255"/>
        <v>0.62749999999999995</v>
      </c>
      <c r="N6303" s="7">
        <f t="shared" si="254"/>
        <v>53.25239256402395</v>
      </c>
    </row>
    <row r="6304" spans="12:14" x14ac:dyDescent="0.25">
      <c r="L6304" s="22">
        <v>6276</v>
      </c>
      <c r="M6304" s="6">
        <f t="shared" si="255"/>
        <v>0.62760000000000005</v>
      </c>
      <c r="N6304" s="7">
        <f t="shared" si="254"/>
        <v>53.255035450838307</v>
      </c>
    </row>
    <row r="6305" spans="12:14" x14ac:dyDescent="0.25">
      <c r="L6305" s="22">
        <v>6277</v>
      </c>
      <c r="M6305" s="6">
        <f t="shared" si="255"/>
        <v>0.62770000000000004</v>
      </c>
      <c r="N6305" s="7">
        <f t="shared" si="254"/>
        <v>53.25767856503159</v>
      </c>
    </row>
    <row r="6306" spans="12:14" x14ac:dyDescent="0.25">
      <c r="L6306" s="22">
        <v>6278</v>
      </c>
      <c r="M6306" s="6">
        <f t="shared" si="255"/>
        <v>0.62780000000000002</v>
      </c>
      <c r="N6306" s="7">
        <f t="shared" si="254"/>
        <v>53.260321906827613</v>
      </c>
    </row>
    <row r="6307" spans="12:14" x14ac:dyDescent="0.25">
      <c r="L6307" s="22">
        <v>6279</v>
      </c>
      <c r="M6307" s="6">
        <f t="shared" si="255"/>
        <v>0.62790000000000001</v>
      </c>
      <c r="N6307" s="7">
        <f t="shared" si="254"/>
        <v>53.262965476450304</v>
      </c>
    </row>
    <row r="6308" spans="12:14" x14ac:dyDescent="0.25">
      <c r="L6308" s="22">
        <v>6280</v>
      </c>
      <c r="M6308" s="6">
        <f t="shared" si="255"/>
        <v>0.628</v>
      </c>
      <c r="N6308" s="7">
        <f t="shared" si="254"/>
        <v>53.265609274123726</v>
      </c>
    </row>
    <row r="6309" spans="12:14" x14ac:dyDescent="0.25">
      <c r="L6309" s="22">
        <v>6281</v>
      </c>
      <c r="M6309" s="6">
        <f t="shared" si="255"/>
        <v>0.62809999999999999</v>
      </c>
      <c r="N6309" s="7">
        <f t="shared" si="254"/>
        <v>53.268253300072047</v>
      </c>
    </row>
    <row r="6310" spans="12:14" x14ac:dyDescent="0.25">
      <c r="L6310" s="22">
        <v>6282</v>
      </c>
      <c r="M6310" s="6">
        <f t="shared" si="255"/>
        <v>0.62819999999999998</v>
      </c>
      <c r="N6310" s="7">
        <f t="shared" si="254"/>
        <v>53.270897554519557</v>
      </c>
    </row>
    <row r="6311" spans="12:14" x14ac:dyDescent="0.25">
      <c r="L6311" s="22">
        <v>6283</v>
      </c>
      <c r="M6311" s="6">
        <f t="shared" si="255"/>
        <v>0.62829999999999997</v>
      </c>
      <c r="N6311" s="7">
        <f t="shared" si="254"/>
        <v>53.273542037690682</v>
      </c>
    </row>
    <row r="6312" spans="12:14" x14ac:dyDescent="0.25">
      <c r="L6312" s="22">
        <v>6284</v>
      </c>
      <c r="M6312" s="6">
        <f t="shared" si="255"/>
        <v>0.62839999999999996</v>
      </c>
      <c r="N6312" s="7">
        <f t="shared" si="254"/>
        <v>53.276186749809952</v>
      </c>
    </row>
    <row r="6313" spans="12:14" x14ac:dyDescent="0.25">
      <c r="L6313" s="22">
        <v>6285</v>
      </c>
      <c r="M6313" s="6">
        <f t="shared" si="255"/>
        <v>0.62849999999999995</v>
      </c>
      <c r="N6313" s="7">
        <f t="shared" si="254"/>
        <v>53.278831691102049</v>
      </c>
    </row>
    <row r="6314" spans="12:14" x14ac:dyDescent="0.25">
      <c r="L6314" s="22">
        <v>6286</v>
      </c>
      <c r="M6314" s="6">
        <f t="shared" si="255"/>
        <v>0.62860000000000005</v>
      </c>
      <c r="N6314" s="7">
        <f t="shared" si="254"/>
        <v>53.281476861791738</v>
      </c>
    </row>
    <row r="6315" spans="12:14" x14ac:dyDescent="0.25">
      <c r="L6315" s="22">
        <v>6287</v>
      </c>
      <c r="M6315" s="6">
        <f t="shared" si="255"/>
        <v>0.62870000000000004</v>
      </c>
      <c r="N6315" s="7">
        <f t="shared" si="254"/>
        <v>53.284122262103942</v>
      </c>
    </row>
    <row r="6316" spans="12:14" x14ac:dyDescent="0.25">
      <c r="L6316" s="22">
        <v>6288</v>
      </c>
      <c r="M6316" s="6">
        <f t="shared" si="255"/>
        <v>0.62880000000000003</v>
      </c>
      <c r="N6316" s="7">
        <f t="shared" si="254"/>
        <v>53.286767892263683</v>
      </c>
    </row>
    <row r="6317" spans="12:14" x14ac:dyDescent="0.25">
      <c r="L6317" s="22">
        <v>6289</v>
      </c>
      <c r="M6317" s="6">
        <f t="shared" si="255"/>
        <v>0.62890000000000001</v>
      </c>
      <c r="N6317" s="7">
        <f t="shared" si="254"/>
        <v>53.28941375249611</v>
      </c>
    </row>
    <row r="6318" spans="12:14" x14ac:dyDescent="0.25">
      <c r="L6318" s="22">
        <v>6290</v>
      </c>
      <c r="M6318" s="6">
        <f t="shared" si="255"/>
        <v>0.629</v>
      </c>
      <c r="N6318" s="7">
        <f t="shared" si="254"/>
        <v>53.292059843026514</v>
      </c>
    </row>
    <row r="6319" spans="12:14" x14ac:dyDescent="0.25">
      <c r="L6319" s="22">
        <v>6291</v>
      </c>
      <c r="M6319" s="6">
        <f t="shared" si="255"/>
        <v>0.62909999999999999</v>
      </c>
      <c r="N6319" s="7">
        <f t="shared" si="254"/>
        <v>53.294706164080281</v>
      </c>
    </row>
    <row r="6320" spans="12:14" x14ac:dyDescent="0.25">
      <c r="L6320" s="22">
        <v>6292</v>
      </c>
      <c r="M6320" s="6">
        <f t="shared" si="255"/>
        <v>0.62919999999999998</v>
      </c>
      <c r="N6320" s="7">
        <f t="shared" si="254"/>
        <v>53.297352715882944</v>
      </c>
    </row>
    <row r="6321" spans="12:14" x14ac:dyDescent="0.25">
      <c r="L6321" s="22">
        <v>6293</v>
      </c>
      <c r="M6321" s="6">
        <f t="shared" si="255"/>
        <v>0.62929999999999997</v>
      </c>
      <c r="N6321" s="7">
        <f t="shared" si="254"/>
        <v>53.299999498660149</v>
      </c>
    </row>
    <row r="6322" spans="12:14" x14ac:dyDescent="0.25">
      <c r="L6322" s="22">
        <v>6294</v>
      </c>
      <c r="M6322" s="6">
        <f t="shared" si="255"/>
        <v>0.62939999999999996</v>
      </c>
      <c r="N6322" s="7">
        <f t="shared" si="254"/>
        <v>53.302646512637672</v>
      </c>
    </row>
    <row r="6323" spans="12:14" x14ac:dyDescent="0.25">
      <c r="L6323" s="22">
        <v>6295</v>
      </c>
      <c r="M6323" s="6">
        <f t="shared" si="255"/>
        <v>0.62949999999999995</v>
      </c>
      <c r="N6323" s="7">
        <f t="shared" si="254"/>
        <v>53.305293758041394</v>
      </c>
    </row>
    <row r="6324" spans="12:14" x14ac:dyDescent="0.25">
      <c r="L6324" s="22">
        <v>6296</v>
      </c>
      <c r="M6324" s="6">
        <f t="shared" si="255"/>
        <v>0.62960000000000005</v>
      </c>
      <c r="N6324" s="7">
        <f t="shared" si="254"/>
        <v>53.307941235097353</v>
      </c>
    </row>
    <row r="6325" spans="12:14" x14ac:dyDescent="0.25">
      <c r="L6325" s="22">
        <v>6297</v>
      </c>
      <c r="M6325" s="6">
        <f t="shared" si="255"/>
        <v>0.62970000000000004</v>
      </c>
      <c r="N6325" s="7">
        <f t="shared" si="254"/>
        <v>53.310588944031672</v>
      </c>
    </row>
    <row r="6326" spans="12:14" x14ac:dyDescent="0.25">
      <c r="L6326" s="22">
        <v>6298</v>
      </c>
      <c r="M6326" s="6">
        <f t="shared" si="255"/>
        <v>0.62980000000000003</v>
      </c>
      <c r="N6326" s="7">
        <f t="shared" si="254"/>
        <v>53.31323688507063</v>
      </c>
    </row>
    <row r="6327" spans="12:14" x14ac:dyDescent="0.25">
      <c r="L6327" s="22">
        <v>6299</v>
      </c>
      <c r="M6327" s="6">
        <f t="shared" si="255"/>
        <v>0.62990000000000002</v>
      </c>
      <c r="N6327" s="7">
        <f t="shared" si="254"/>
        <v>53.315885058440628</v>
      </c>
    </row>
    <row r="6328" spans="12:14" x14ac:dyDescent="0.25">
      <c r="L6328" s="22">
        <v>6300</v>
      </c>
      <c r="M6328" s="6">
        <f t="shared" si="255"/>
        <v>0.63</v>
      </c>
      <c r="N6328" s="7">
        <f t="shared" si="254"/>
        <v>53.318533464368166</v>
      </c>
    </row>
    <row r="6329" spans="12:14" x14ac:dyDescent="0.25">
      <c r="L6329" s="22">
        <v>6301</v>
      </c>
      <c r="M6329" s="6">
        <f t="shared" si="255"/>
        <v>0.63009999999999999</v>
      </c>
      <c r="N6329" s="7">
        <f t="shared" si="254"/>
        <v>53.321182103079899</v>
      </c>
    </row>
    <row r="6330" spans="12:14" x14ac:dyDescent="0.25">
      <c r="L6330" s="22">
        <v>6302</v>
      </c>
      <c r="M6330" s="6">
        <f t="shared" si="255"/>
        <v>0.63019999999999998</v>
      </c>
      <c r="N6330" s="7">
        <f t="shared" si="254"/>
        <v>53.32383097480259</v>
      </c>
    </row>
    <row r="6331" spans="12:14" x14ac:dyDescent="0.25">
      <c r="L6331" s="22">
        <v>6303</v>
      </c>
      <c r="M6331" s="6">
        <f t="shared" si="255"/>
        <v>0.63029999999999997</v>
      </c>
      <c r="N6331" s="7">
        <f t="shared" si="254"/>
        <v>53.32648007976313</v>
      </c>
    </row>
    <row r="6332" spans="12:14" x14ac:dyDescent="0.25">
      <c r="L6332" s="22">
        <v>6304</v>
      </c>
      <c r="M6332" s="6">
        <f t="shared" si="255"/>
        <v>0.63039999999999996</v>
      </c>
      <c r="N6332" s="7">
        <f t="shared" si="254"/>
        <v>53.329129418188543</v>
      </c>
    </row>
    <row r="6333" spans="12:14" x14ac:dyDescent="0.25">
      <c r="L6333" s="22">
        <v>6305</v>
      </c>
      <c r="M6333" s="6">
        <f t="shared" si="255"/>
        <v>0.63049999999999995</v>
      </c>
      <c r="N6333" s="7">
        <f t="shared" si="254"/>
        <v>53.331778990305963</v>
      </c>
    </row>
    <row r="6334" spans="12:14" x14ac:dyDescent="0.25">
      <c r="L6334" s="22">
        <v>6306</v>
      </c>
      <c r="M6334" s="6">
        <f t="shared" si="255"/>
        <v>0.63060000000000005</v>
      </c>
      <c r="N6334" s="7">
        <f t="shared" si="254"/>
        <v>53.334428796342671</v>
      </c>
    </row>
    <row r="6335" spans="12:14" x14ac:dyDescent="0.25">
      <c r="L6335" s="22">
        <v>6307</v>
      </c>
      <c r="M6335" s="6">
        <f t="shared" si="255"/>
        <v>0.63070000000000004</v>
      </c>
      <c r="N6335" s="7">
        <f t="shared" si="254"/>
        <v>53.337078836526061</v>
      </c>
    </row>
    <row r="6336" spans="12:14" x14ac:dyDescent="0.25">
      <c r="L6336" s="22">
        <v>6308</v>
      </c>
      <c r="M6336" s="6">
        <f t="shared" si="255"/>
        <v>0.63080000000000003</v>
      </c>
      <c r="N6336" s="7">
        <f t="shared" si="254"/>
        <v>53.339729111083642</v>
      </c>
    </row>
    <row r="6337" spans="12:14" x14ac:dyDescent="0.25">
      <c r="L6337" s="22">
        <v>6309</v>
      </c>
      <c r="M6337" s="6">
        <f t="shared" si="255"/>
        <v>0.63090000000000002</v>
      </c>
      <c r="N6337" s="7">
        <f t="shared" si="254"/>
        <v>53.342379620243072</v>
      </c>
    </row>
    <row r="6338" spans="12:14" x14ac:dyDescent="0.25">
      <c r="L6338" s="22">
        <v>6310</v>
      </c>
      <c r="M6338" s="6">
        <f t="shared" si="255"/>
        <v>0.63100000000000001</v>
      </c>
      <c r="N6338" s="7">
        <f t="shared" si="254"/>
        <v>53.345030364232123</v>
      </c>
    </row>
    <row r="6339" spans="12:14" x14ac:dyDescent="0.25">
      <c r="L6339" s="22">
        <v>6311</v>
      </c>
      <c r="M6339" s="6">
        <f t="shared" si="255"/>
        <v>0.63109999999999999</v>
      </c>
      <c r="N6339" s="7">
        <f t="shared" si="254"/>
        <v>53.347681343278694</v>
      </c>
    </row>
    <row r="6340" spans="12:14" x14ac:dyDescent="0.25">
      <c r="L6340" s="22">
        <v>6312</v>
      </c>
      <c r="M6340" s="6">
        <f t="shared" si="255"/>
        <v>0.63119999999999998</v>
      </c>
      <c r="N6340" s="7">
        <f t="shared" si="254"/>
        <v>53.35033255761082</v>
      </c>
    </row>
    <row r="6341" spans="12:14" x14ac:dyDescent="0.25">
      <c r="L6341" s="22">
        <v>6313</v>
      </c>
      <c r="M6341" s="6">
        <f t="shared" si="255"/>
        <v>0.63129999999999997</v>
      </c>
      <c r="N6341" s="7">
        <f t="shared" si="254"/>
        <v>53.352984007456641</v>
      </c>
    </row>
    <row r="6342" spans="12:14" x14ac:dyDescent="0.25">
      <c r="L6342" s="22">
        <v>6314</v>
      </c>
      <c r="M6342" s="6">
        <f t="shared" si="255"/>
        <v>0.63139999999999996</v>
      </c>
      <c r="N6342" s="7">
        <f t="shared" si="254"/>
        <v>53.355635693044455</v>
      </c>
    </row>
    <row r="6343" spans="12:14" x14ac:dyDescent="0.25">
      <c r="L6343" s="22">
        <v>6315</v>
      </c>
      <c r="M6343" s="6">
        <f t="shared" si="255"/>
        <v>0.63149999999999995</v>
      </c>
      <c r="N6343" s="7">
        <f t="shared" si="254"/>
        <v>53.358287614602652</v>
      </c>
    </row>
    <row r="6344" spans="12:14" x14ac:dyDescent="0.25">
      <c r="L6344" s="22">
        <v>6316</v>
      </c>
      <c r="M6344" s="6">
        <f t="shared" si="255"/>
        <v>0.63160000000000005</v>
      </c>
      <c r="N6344" s="7">
        <f t="shared" si="254"/>
        <v>53.360939772359785</v>
      </c>
    </row>
    <row r="6345" spans="12:14" x14ac:dyDescent="0.25">
      <c r="L6345" s="22">
        <v>6317</v>
      </c>
      <c r="M6345" s="6">
        <f t="shared" si="255"/>
        <v>0.63170000000000004</v>
      </c>
      <c r="N6345" s="7">
        <f t="shared" si="254"/>
        <v>53.363592166544507</v>
      </c>
    </row>
    <row r="6346" spans="12:14" x14ac:dyDescent="0.25">
      <c r="L6346" s="22">
        <v>6318</v>
      </c>
      <c r="M6346" s="6">
        <f t="shared" si="255"/>
        <v>0.63180000000000003</v>
      </c>
      <c r="N6346" s="7">
        <f t="shared" si="254"/>
        <v>53.366244797385612</v>
      </c>
    </row>
    <row r="6347" spans="12:14" x14ac:dyDescent="0.25">
      <c r="L6347" s="22">
        <v>6319</v>
      </c>
      <c r="M6347" s="6">
        <f t="shared" si="255"/>
        <v>0.63190000000000002</v>
      </c>
      <c r="N6347" s="7">
        <f t="shared" si="254"/>
        <v>53.368897665112016</v>
      </c>
    </row>
    <row r="6348" spans="12:14" x14ac:dyDescent="0.25">
      <c r="L6348" s="22">
        <v>6320</v>
      </c>
      <c r="M6348" s="6">
        <f t="shared" si="255"/>
        <v>0.63200000000000001</v>
      </c>
      <c r="N6348" s="7">
        <f t="shared" si="254"/>
        <v>53.371550769952776</v>
      </c>
    </row>
    <row r="6349" spans="12:14" x14ac:dyDescent="0.25">
      <c r="L6349" s="22">
        <v>6321</v>
      </c>
      <c r="M6349" s="6">
        <f t="shared" si="255"/>
        <v>0.6321</v>
      </c>
      <c r="N6349" s="7">
        <f t="shared" si="254"/>
        <v>53.374204112137051</v>
      </c>
    </row>
    <row r="6350" spans="12:14" x14ac:dyDescent="0.25">
      <c r="L6350" s="22">
        <v>6322</v>
      </c>
      <c r="M6350" s="6">
        <f t="shared" si="255"/>
        <v>0.63219999999999998</v>
      </c>
      <c r="N6350" s="7">
        <f t="shared" si="254"/>
        <v>53.376857691894159</v>
      </c>
    </row>
    <row r="6351" spans="12:14" x14ac:dyDescent="0.25">
      <c r="L6351" s="22">
        <v>6323</v>
      </c>
      <c r="M6351" s="6">
        <f t="shared" si="255"/>
        <v>0.63229999999999997</v>
      </c>
      <c r="N6351" s="7">
        <f t="shared" si="254"/>
        <v>53.379511509453522</v>
      </c>
    </row>
    <row r="6352" spans="12:14" x14ac:dyDescent="0.25">
      <c r="L6352" s="22">
        <v>6324</v>
      </c>
      <c r="M6352" s="6">
        <f t="shared" si="255"/>
        <v>0.63239999999999996</v>
      </c>
      <c r="N6352" s="7">
        <f t="shared" si="254"/>
        <v>53.382165565044701</v>
      </c>
    </row>
    <row r="6353" spans="12:14" x14ac:dyDescent="0.25">
      <c r="L6353" s="22">
        <v>6325</v>
      </c>
      <c r="M6353" s="6">
        <f t="shared" si="255"/>
        <v>0.63249999999999995</v>
      </c>
      <c r="N6353" s="7">
        <f t="shared" si="254"/>
        <v>53.384819858897394</v>
      </c>
    </row>
    <row r="6354" spans="12:14" x14ac:dyDescent="0.25">
      <c r="L6354" s="22">
        <v>6326</v>
      </c>
      <c r="M6354" s="6">
        <f t="shared" si="255"/>
        <v>0.63260000000000005</v>
      </c>
      <c r="N6354" s="7">
        <f t="shared" si="254"/>
        <v>53.387474391241419</v>
      </c>
    </row>
    <row r="6355" spans="12:14" x14ac:dyDescent="0.25">
      <c r="L6355" s="22">
        <v>6327</v>
      </c>
      <c r="M6355" s="6">
        <f t="shared" si="255"/>
        <v>0.63270000000000004</v>
      </c>
      <c r="N6355" s="7">
        <f t="shared" si="254"/>
        <v>53.390129162306714</v>
      </c>
    </row>
    <row r="6356" spans="12:14" x14ac:dyDescent="0.25">
      <c r="L6356" s="22">
        <v>6328</v>
      </c>
      <c r="M6356" s="6">
        <f t="shared" si="255"/>
        <v>0.63280000000000003</v>
      </c>
      <c r="N6356" s="7">
        <f t="shared" si="254"/>
        <v>53.39278417232336</v>
      </c>
    </row>
    <row r="6357" spans="12:14" x14ac:dyDescent="0.25">
      <c r="L6357" s="22">
        <v>6329</v>
      </c>
      <c r="M6357" s="6">
        <f t="shared" si="255"/>
        <v>0.63290000000000002</v>
      </c>
      <c r="N6357" s="7">
        <f t="shared" si="254"/>
        <v>53.395439421521566</v>
      </c>
    </row>
    <row r="6358" spans="12:14" x14ac:dyDescent="0.25">
      <c r="L6358" s="22">
        <v>6330</v>
      </c>
      <c r="M6358" s="6">
        <f t="shared" si="255"/>
        <v>0.63300000000000001</v>
      </c>
      <c r="N6358" s="7">
        <f t="shared" si="254"/>
        <v>53.398094910131668</v>
      </c>
    </row>
    <row r="6359" spans="12:14" x14ac:dyDescent="0.25">
      <c r="L6359" s="22">
        <v>6331</v>
      </c>
      <c r="M6359" s="6">
        <f t="shared" si="255"/>
        <v>0.6331</v>
      </c>
      <c r="N6359" s="7">
        <f t="shared" si="254"/>
        <v>53.400750638384132</v>
      </c>
    </row>
    <row r="6360" spans="12:14" x14ac:dyDescent="0.25">
      <c r="L6360" s="22">
        <v>6332</v>
      </c>
      <c r="M6360" s="6">
        <f t="shared" si="255"/>
        <v>0.63319999999999999</v>
      </c>
      <c r="N6360" s="7">
        <f t="shared" si="254"/>
        <v>53.403406606509549</v>
      </c>
    </row>
    <row r="6361" spans="12:14" x14ac:dyDescent="0.25">
      <c r="L6361" s="22">
        <v>6333</v>
      </c>
      <c r="M6361" s="6">
        <f t="shared" si="255"/>
        <v>0.63329999999999997</v>
      </c>
      <c r="N6361" s="7">
        <f t="shared" si="254"/>
        <v>53.406062814738647</v>
      </c>
    </row>
    <row r="6362" spans="12:14" x14ac:dyDescent="0.25">
      <c r="L6362" s="22">
        <v>6334</v>
      </c>
      <c r="M6362" s="6">
        <f t="shared" si="255"/>
        <v>0.63339999999999996</v>
      </c>
      <c r="N6362" s="7">
        <f t="shared" si="254"/>
        <v>53.408719263302288</v>
      </c>
    </row>
    <row r="6363" spans="12:14" x14ac:dyDescent="0.25">
      <c r="L6363" s="22">
        <v>6335</v>
      </c>
      <c r="M6363" s="6">
        <f t="shared" si="255"/>
        <v>0.63349999999999995</v>
      </c>
      <c r="N6363" s="7">
        <f t="shared" si="254"/>
        <v>53.411375952431456</v>
      </c>
    </row>
    <row r="6364" spans="12:14" x14ac:dyDescent="0.25">
      <c r="L6364" s="22">
        <v>6336</v>
      </c>
      <c r="M6364" s="6">
        <f t="shared" si="255"/>
        <v>0.63360000000000005</v>
      </c>
      <c r="N6364" s="7">
        <f t="shared" si="254"/>
        <v>53.414032882357276</v>
      </c>
    </row>
    <row r="6365" spans="12:14" x14ac:dyDescent="0.25">
      <c r="L6365" s="22">
        <v>6337</v>
      </c>
      <c r="M6365" s="6">
        <f t="shared" si="255"/>
        <v>0.63370000000000004</v>
      </c>
      <c r="N6365" s="7">
        <f t="shared" ref="N6365:N6428" si="256">_xlfn.NORM.INV(M6365,$B$4,$E$4)</f>
        <v>53.41669005331098</v>
      </c>
    </row>
    <row r="6366" spans="12:14" x14ac:dyDescent="0.25">
      <c r="L6366" s="22">
        <v>6338</v>
      </c>
      <c r="M6366" s="6">
        <f t="shared" ref="M6366:M6429" si="257">$L6366/(9999+1)</f>
        <v>0.63380000000000003</v>
      </c>
      <c r="N6366" s="7">
        <f t="shared" si="256"/>
        <v>53.419347465523956</v>
      </c>
    </row>
    <row r="6367" spans="12:14" x14ac:dyDescent="0.25">
      <c r="L6367" s="22">
        <v>6339</v>
      </c>
      <c r="M6367" s="6">
        <f t="shared" si="257"/>
        <v>0.63390000000000002</v>
      </c>
      <c r="N6367" s="7">
        <f t="shared" si="256"/>
        <v>53.42200511922772</v>
      </c>
    </row>
    <row r="6368" spans="12:14" x14ac:dyDescent="0.25">
      <c r="L6368" s="22">
        <v>6340</v>
      </c>
      <c r="M6368" s="6">
        <f t="shared" si="257"/>
        <v>0.63400000000000001</v>
      </c>
      <c r="N6368" s="7">
        <f t="shared" si="256"/>
        <v>53.424663014653902</v>
      </c>
    </row>
    <row r="6369" spans="12:14" x14ac:dyDescent="0.25">
      <c r="L6369" s="22">
        <v>6341</v>
      </c>
      <c r="M6369" s="6">
        <f t="shared" si="257"/>
        <v>0.6341</v>
      </c>
      <c r="N6369" s="7">
        <f t="shared" si="256"/>
        <v>53.427321152034295</v>
      </c>
    </row>
    <row r="6370" spans="12:14" x14ac:dyDescent="0.25">
      <c r="L6370" s="22">
        <v>6342</v>
      </c>
      <c r="M6370" s="6">
        <f t="shared" si="257"/>
        <v>0.63419999999999999</v>
      </c>
      <c r="N6370" s="7">
        <f t="shared" si="256"/>
        <v>53.429979531600786</v>
      </c>
    </row>
    <row r="6371" spans="12:14" x14ac:dyDescent="0.25">
      <c r="L6371" s="22">
        <v>6343</v>
      </c>
      <c r="M6371" s="6">
        <f t="shared" si="257"/>
        <v>0.63429999999999997</v>
      </c>
      <c r="N6371" s="7">
        <f t="shared" si="256"/>
        <v>53.432638153585415</v>
      </c>
    </row>
    <row r="6372" spans="12:14" x14ac:dyDescent="0.25">
      <c r="L6372" s="22">
        <v>6344</v>
      </c>
      <c r="M6372" s="6">
        <f t="shared" si="257"/>
        <v>0.63439999999999996</v>
      </c>
      <c r="N6372" s="7">
        <f t="shared" si="256"/>
        <v>53.435297018220361</v>
      </c>
    </row>
    <row r="6373" spans="12:14" x14ac:dyDescent="0.25">
      <c r="L6373" s="22">
        <v>6345</v>
      </c>
      <c r="M6373" s="6">
        <f t="shared" si="257"/>
        <v>0.63449999999999995</v>
      </c>
      <c r="N6373" s="7">
        <f t="shared" si="256"/>
        <v>53.437956125737919</v>
      </c>
    </row>
    <row r="6374" spans="12:14" x14ac:dyDescent="0.25">
      <c r="L6374" s="22">
        <v>6346</v>
      </c>
      <c r="M6374" s="6">
        <f t="shared" si="257"/>
        <v>0.63460000000000005</v>
      </c>
      <c r="N6374" s="7">
        <f t="shared" si="256"/>
        <v>53.440615476370525</v>
      </c>
    </row>
    <row r="6375" spans="12:14" x14ac:dyDescent="0.25">
      <c r="L6375" s="22">
        <v>6347</v>
      </c>
      <c r="M6375" s="6">
        <f t="shared" si="257"/>
        <v>0.63470000000000004</v>
      </c>
      <c r="N6375" s="7">
        <f t="shared" si="256"/>
        <v>53.443275070350744</v>
      </c>
    </row>
    <row r="6376" spans="12:14" x14ac:dyDescent="0.25">
      <c r="L6376" s="22">
        <v>6348</v>
      </c>
      <c r="M6376" s="6">
        <f t="shared" si="257"/>
        <v>0.63480000000000003</v>
      </c>
      <c r="N6376" s="7">
        <f t="shared" si="256"/>
        <v>53.445934907911273</v>
      </c>
    </row>
    <row r="6377" spans="12:14" x14ac:dyDescent="0.25">
      <c r="L6377" s="22">
        <v>6349</v>
      </c>
      <c r="M6377" s="6">
        <f t="shared" si="257"/>
        <v>0.63490000000000002</v>
      </c>
      <c r="N6377" s="7">
        <f t="shared" si="256"/>
        <v>53.448594989284942</v>
      </c>
    </row>
    <row r="6378" spans="12:14" x14ac:dyDescent="0.25">
      <c r="L6378" s="22">
        <v>6350</v>
      </c>
      <c r="M6378" s="6">
        <f t="shared" si="257"/>
        <v>0.63500000000000001</v>
      </c>
      <c r="N6378" s="7">
        <f t="shared" si="256"/>
        <v>53.451255314704724</v>
      </c>
    </row>
    <row r="6379" spans="12:14" x14ac:dyDescent="0.25">
      <c r="L6379" s="22">
        <v>6351</v>
      </c>
      <c r="M6379" s="6">
        <f t="shared" si="257"/>
        <v>0.6351</v>
      </c>
      <c r="N6379" s="7">
        <f t="shared" si="256"/>
        <v>53.453915884403713</v>
      </c>
    </row>
    <row r="6380" spans="12:14" x14ac:dyDescent="0.25">
      <c r="L6380" s="22">
        <v>6352</v>
      </c>
      <c r="M6380" s="6">
        <f t="shared" si="257"/>
        <v>0.63519999999999999</v>
      </c>
      <c r="N6380" s="7">
        <f t="shared" si="256"/>
        <v>53.456576698615137</v>
      </c>
    </row>
    <row r="6381" spans="12:14" x14ac:dyDescent="0.25">
      <c r="L6381" s="22">
        <v>6353</v>
      </c>
      <c r="M6381" s="6">
        <f t="shared" si="257"/>
        <v>0.63529999999999998</v>
      </c>
      <c r="N6381" s="7">
        <f t="shared" si="256"/>
        <v>53.459237757572367</v>
      </c>
    </row>
    <row r="6382" spans="12:14" x14ac:dyDescent="0.25">
      <c r="L6382" s="22">
        <v>6354</v>
      </c>
      <c r="M6382" s="6">
        <f t="shared" si="257"/>
        <v>0.63539999999999996</v>
      </c>
      <c r="N6382" s="7">
        <f t="shared" si="256"/>
        <v>53.461899061508902</v>
      </c>
    </row>
    <row r="6383" spans="12:14" x14ac:dyDescent="0.25">
      <c r="L6383" s="22">
        <v>6355</v>
      </c>
      <c r="M6383" s="6">
        <f t="shared" si="257"/>
        <v>0.63549999999999995</v>
      </c>
      <c r="N6383" s="7">
        <f t="shared" si="256"/>
        <v>53.464560610658367</v>
      </c>
    </row>
    <row r="6384" spans="12:14" x14ac:dyDescent="0.25">
      <c r="L6384" s="22">
        <v>6356</v>
      </c>
      <c r="M6384" s="6">
        <f t="shared" si="257"/>
        <v>0.63560000000000005</v>
      </c>
      <c r="N6384" s="7">
        <f t="shared" si="256"/>
        <v>53.467222405254539</v>
      </c>
    </row>
    <row r="6385" spans="12:14" x14ac:dyDescent="0.25">
      <c r="L6385" s="22">
        <v>6357</v>
      </c>
      <c r="M6385" s="6">
        <f t="shared" si="257"/>
        <v>0.63570000000000004</v>
      </c>
      <c r="N6385" s="7">
        <f t="shared" si="256"/>
        <v>53.469884445531314</v>
      </c>
    </row>
    <row r="6386" spans="12:14" x14ac:dyDescent="0.25">
      <c r="L6386" s="22">
        <v>6358</v>
      </c>
      <c r="M6386" s="6">
        <f t="shared" si="257"/>
        <v>0.63580000000000003</v>
      </c>
      <c r="N6386" s="7">
        <f t="shared" si="256"/>
        <v>53.472546731722723</v>
      </c>
    </row>
    <row r="6387" spans="12:14" x14ac:dyDescent="0.25">
      <c r="L6387" s="22">
        <v>6359</v>
      </c>
      <c r="M6387" s="6">
        <f t="shared" si="257"/>
        <v>0.63590000000000002</v>
      </c>
      <c r="N6387" s="7">
        <f t="shared" si="256"/>
        <v>53.47520926406294</v>
      </c>
    </row>
    <row r="6388" spans="12:14" x14ac:dyDescent="0.25">
      <c r="L6388" s="22">
        <v>6360</v>
      </c>
      <c r="M6388" s="6">
        <f t="shared" si="257"/>
        <v>0.63600000000000001</v>
      </c>
      <c r="N6388" s="7">
        <f t="shared" si="256"/>
        <v>53.477872042786274</v>
      </c>
    </row>
    <row r="6389" spans="12:14" x14ac:dyDescent="0.25">
      <c r="L6389" s="22">
        <v>6361</v>
      </c>
      <c r="M6389" s="6">
        <f t="shared" si="257"/>
        <v>0.6361</v>
      </c>
      <c r="N6389" s="7">
        <f t="shared" si="256"/>
        <v>53.480535068127161</v>
      </c>
    </row>
    <row r="6390" spans="12:14" x14ac:dyDescent="0.25">
      <c r="L6390" s="22">
        <v>6362</v>
      </c>
      <c r="M6390" s="6">
        <f t="shared" si="257"/>
        <v>0.63619999999999999</v>
      </c>
      <c r="N6390" s="7">
        <f t="shared" si="256"/>
        <v>53.483198340320172</v>
      </c>
    </row>
    <row r="6391" spans="12:14" x14ac:dyDescent="0.25">
      <c r="L6391" s="22">
        <v>6363</v>
      </c>
      <c r="M6391" s="6">
        <f t="shared" si="257"/>
        <v>0.63629999999999998</v>
      </c>
      <c r="N6391" s="7">
        <f t="shared" si="256"/>
        <v>53.485861859600028</v>
      </c>
    </row>
    <row r="6392" spans="12:14" x14ac:dyDescent="0.25">
      <c r="L6392" s="22">
        <v>6364</v>
      </c>
      <c r="M6392" s="6">
        <f t="shared" si="257"/>
        <v>0.63639999999999997</v>
      </c>
      <c r="N6392" s="7">
        <f t="shared" si="256"/>
        <v>53.488525626201564</v>
      </c>
    </row>
    <row r="6393" spans="12:14" x14ac:dyDescent="0.25">
      <c r="L6393" s="22">
        <v>6365</v>
      </c>
      <c r="M6393" s="6">
        <f t="shared" si="257"/>
        <v>0.63649999999999995</v>
      </c>
      <c r="N6393" s="7">
        <f t="shared" si="256"/>
        <v>53.491189640359764</v>
      </c>
    </row>
    <row r="6394" spans="12:14" x14ac:dyDescent="0.25">
      <c r="L6394" s="22">
        <v>6366</v>
      </c>
      <c r="M6394" s="6">
        <f t="shared" si="257"/>
        <v>0.63660000000000005</v>
      </c>
      <c r="N6394" s="7">
        <f t="shared" si="256"/>
        <v>53.493853902309752</v>
      </c>
    </row>
    <row r="6395" spans="12:14" x14ac:dyDescent="0.25">
      <c r="L6395" s="22">
        <v>6367</v>
      </c>
      <c r="M6395" s="6">
        <f t="shared" si="257"/>
        <v>0.63670000000000004</v>
      </c>
      <c r="N6395" s="7">
        <f t="shared" si="256"/>
        <v>53.496518412286775</v>
      </c>
    </row>
    <row r="6396" spans="12:14" x14ac:dyDescent="0.25">
      <c r="L6396" s="22">
        <v>6368</v>
      </c>
      <c r="M6396" s="6">
        <f t="shared" si="257"/>
        <v>0.63680000000000003</v>
      </c>
      <c r="N6396" s="7">
        <f t="shared" si="256"/>
        <v>53.499183170526216</v>
      </c>
    </row>
    <row r="6397" spans="12:14" x14ac:dyDescent="0.25">
      <c r="L6397" s="22">
        <v>6369</v>
      </c>
      <c r="M6397" s="6">
        <f t="shared" si="257"/>
        <v>0.63690000000000002</v>
      </c>
      <c r="N6397" s="7">
        <f t="shared" si="256"/>
        <v>53.501848177263611</v>
      </c>
    </row>
    <row r="6398" spans="12:14" x14ac:dyDescent="0.25">
      <c r="L6398" s="22">
        <v>6370</v>
      </c>
      <c r="M6398" s="6">
        <f t="shared" si="257"/>
        <v>0.63700000000000001</v>
      </c>
      <c r="N6398" s="7">
        <f t="shared" si="256"/>
        <v>53.504513432734612</v>
      </c>
    </row>
    <row r="6399" spans="12:14" x14ac:dyDescent="0.25">
      <c r="L6399" s="22">
        <v>6371</v>
      </c>
      <c r="M6399" s="6">
        <f t="shared" si="257"/>
        <v>0.6371</v>
      </c>
      <c r="N6399" s="7">
        <f t="shared" si="256"/>
        <v>53.507178937175027</v>
      </c>
    </row>
    <row r="6400" spans="12:14" x14ac:dyDescent="0.25">
      <c r="L6400" s="22">
        <v>6372</v>
      </c>
      <c r="M6400" s="6">
        <f t="shared" si="257"/>
        <v>0.63719999999999999</v>
      </c>
      <c r="N6400" s="7">
        <f t="shared" si="256"/>
        <v>53.509844690820792</v>
      </c>
    </row>
    <row r="6401" spans="12:14" x14ac:dyDescent="0.25">
      <c r="L6401" s="22">
        <v>6373</v>
      </c>
      <c r="M6401" s="6">
        <f t="shared" si="257"/>
        <v>0.63729999999999998</v>
      </c>
      <c r="N6401" s="7">
        <f t="shared" si="256"/>
        <v>53.51251069390797</v>
      </c>
    </row>
    <row r="6402" spans="12:14" x14ac:dyDescent="0.25">
      <c r="L6402" s="22">
        <v>6374</v>
      </c>
      <c r="M6402" s="6">
        <f t="shared" si="257"/>
        <v>0.63739999999999997</v>
      </c>
      <c r="N6402" s="7">
        <f t="shared" si="256"/>
        <v>53.515176946672774</v>
      </c>
    </row>
    <row r="6403" spans="12:14" x14ac:dyDescent="0.25">
      <c r="L6403" s="22">
        <v>6375</v>
      </c>
      <c r="M6403" s="6">
        <f t="shared" si="257"/>
        <v>0.63749999999999996</v>
      </c>
      <c r="N6403" s="7">
        <f t="shared" si="256"/>
        <v>53.51784344935156</v>
      </c>
    </row>
    <row r="6404" spans="12:14" x14ac:dyDescent="0.25">
      <c r="L6404" s="22">
        <v>6376</v>
      </c>
      <c r="M6404" s="6">
        <f t="shared" si="257"/>
        <v>0.63759999999999994</v>
      </c>
      <c r="N6404" s="7">
        <f t="shared" si="256"/>
        <v>53.520510202180802</v>
      </c>
    </row>
    <row r="6405" spans="12:14" x14ac:dyDescent="0.25">
      <c r="L6405" s="22">
        <v>6377</v>
      </c>
      <c r="M6405" s="6">
        <f t="shared" si="257"/>
        <v>0.63770000000000004</v>
      </c>
      <c r="N6405" s="7">
        <f t="shared" si="256"/>
        <v>53.523177205397133</v>
      </c>
    </row>
    <row r="6406" spans="12:14" x14ac:dyDescent="0.25">
      <c r="L6406" s="22">
        <v>6378</v>
      </c>
      <c r="M6406" s="6">
        <f t="shared" si="257"/>
        <v>0.63780000000000003</v>
      </c>
      <c r="N6406" s="7">
        <f t="shared" si="256"/>
        <v>53.525844459237298</v>
      </c>
    </row>
    <row r="6407" spans="12:14" x14ac:dyDescent="0.25">
      <c r="L6407" s="22">
        <v>6379</v>
      </c>
      <c r="M6407" s="6">
        <f t="shared" si="257"/>
        <v>0.63790000000000002</v>
      </c>
      <c r="N6407" s="7">
        <f t="shared" si="256"/>
        <v>53.528511963938207</v>
      </c>
    </row>
    <row r="6408" spans="12:14" x14ac:dyDescent="0.25">
      <c r="L6408" s="22">
        <v>6380</v>
      </c>
      <c r="M6408" s="6">
        <f t="shared" si="257"/>
        <v>0.63800000000000001</v>
      </c>
      <c r="N6408" s="7">
        <f t="shared" si="256"/>
        <v>53.53117971973689</v>
      </c>
    </row>
    <row r="6409" spans="12:14" x14ac:dyDescent="0.25">
      <c r="L6409" s="22">
        <v>6381</v>
      </c>
      <c r="M6409" s="6">
        <f t="shared" si="257"/>
        <v>0.6381</v>
      </c>
      <c r="N6409" s="7">
        <f t="shared" si="256"/>
        <v>53.533847726870533</v>
      </c>
    </row>
    <row r="6410" spans="12:14" x14ac:dyDescent="0.25">
      <c r="L6410" s="22">
        <v>6382</v>
      </c>
      <c r="M6410" s="6">
        <f t="shared" si="257"/>
        <v>0.63819999999999999</v>
      </c>
      <c r="N6410" s="7">
        <f t="shared" si="256"/>
        <v>53.536515985576436</v>
      </c>
    </row>
    <row r="6411" spans="12:14" x14ac:dyDescent="0.25">
      <c r="L6411" s="22">
        <v>6383</v>
      </c>
      <c r="M6411" s="6">
        <f t="shared" si="257"/>
        <v>0.63829999999999998</v>
      </c>
      <c r="N6411" s="7">
        <f t="shared" si="256"/>
        <v>53.539184496092055</v>
      </c>
    </row>
    <row r="6412" spans="12:14" x14ac:dyDescent="0.25">
      <c r="L6412" s="22">
        <v>6384</v>
      </c>
      <c r="M6412" s="6">
        <f t="shared" si="257"/>
        <v>0.63839999999999997</v>
      </c>
      <c r="N6412" s="7">
        <f t="shared" si="256"/>
        <v>53.541853258654989</v>
      </c>
    </row>
    <row r="6413" spans="12:14" x14ac:dyDescent="0.25">
      <c r="L6413" s="22">
        <v>6385</v>
      </c>
      <c r="M6413" s="6">
        <f t="shared" si="257"/>
        <v>0.63849999999999996</v>
      </c>
      <c r="N6413" s="7">
        <f t="shared" si="256"/>
        <v>53.544522273502956</v>
      </c>
    </row>
    <row r="6414" spans="12:14" x14ac:dyDescent="0.25">
      <c r="L6414" s="22">
        <v>6386</v>
      </c>
      <c r="M6414" s="6">
        <f t="shared" si="257"/>
        <v>0.63859999999999995</v>
      </c>
      <c r="N6414" s="7">
        <f t="shared" si="256"/>
        <v>53.54719154087384</v>
      </c>
    </row>
    <row r="6415" spans="12:14" x14ac:dyDescent="0.25">
      <c r="L6415" s="22">
        <v>6387</v>
      </c>
      <c r="M6415" s="6">
        <f t="shared" si="257"/>
        <v>0.63870000000000005</v>
      </c>
      <c r="N6415" s="7">
        <f t="shared" si="256"/>
        <v>53.549861061005643</v>
      </c>
    </row>
    <row r="6416" spans="12:14" x14ac:dyDescent="0.25">
      <c r="L6416" s="22">
        <v>6388</v>
      </c>
      <c r="M6416" s="6">
        <f t="shared" si="257"/>
        <v>0.63880000000000003</v>
      </c>
      <c r="N6416" s="7">
        <f t="shared" si="256"/>
        <v>53.552530834136512</v>
      </c>
    </row>
    <row r="6417" spans="12:14" x14ac:dyDescent="0.25">
      <c r="L6417" s="22">
        <v>6389</v>
      </c>
      <c r="M6417" s="6">
        <f t="shared" si="257"/>
        <v>0.63890000000000002</v>
      </c>
      <c r="N6417" s="7">
        <f t="shared" si="256"/>
        <v>53.55520086050474</v>
      </c>
    </row>
    <row r="6418" spans="12:14" x14ac:dyDescent="0.25">
      <c r="L6418" s="22">
        <v>6390</v>
      </c>
      <c r="M6418" s="6">
        <f t="shared" si="257"/>
        <v>0.63900000000000001</v>
      </c>
      <c r="N6418" s="7">
        <f t="shared" si="256"/>
        <v>53.557871140348752</v>
      </c>
    </row>
    <row r="6419" spans="12:14" x14ac:dyDescent="0.25">
      <c r="L6419" s="22">
        <v>6391</v>
      </c>
      <c r="M6419" s="6">
        <f t="shared" si="257"/>
        <v>0.6391</v>
      </c>
      <c r="N6419" s="7">
        <f t="shared" si="256"/>
        <v>53.560541673907125</v>
      </c>
    </row>
    <row r="6420" spans="12:14" x14ac:dyDescent="0.25">
      <c r="L6420" s="22">
        <v>6392</v>
      </c>
      <c r="M6420" s="6">
        <f t="shared" si="257"/>
        <v>0.63919999999999999</v>
      </c>
      <c r="N6420" s="7">
        <f t="shared" si="256"/>
        <v>53.563212461418551</v>
      </c>
    </row>
    <row r="6421" spans="12:14" x14ac:dyDescent="0.25">
      <c r="L6421" s="22">
        <v>6393</v>
      </c>
      <c r="M6421" s="6">
        <f t="shared" si="257"/>
        <v>0.63929999999999998</v>
      </c>
      <c r="N6421" s="7">
        <f t="shared" si="256"/>
        <v>53.565883503121896</v>
      </c>
    </row>
    <row r="6422" spans="12:14" x14ac:dyDescent="0.25">
      <c r="L6422" s="22">
        <v>6394</v>
      </c>
      <c r="M6422" s="6">
        <f t="shared" si="257"/>
        <v>0.63939999999999997</v>
      </c>
      <c r="N6422" s="7">
        <f t="shared" si="256"/>
        <v>53.568554799256148</v>
      </c>
    </row>
    <row r="6423" spans="12:14" x14ac:dyDescent="0.25">
      <c r="L6423" s="22">
        <v>6395</v>
      </c>
      <c r="M6423" s="6">
        <f t="shared" si="257"/>
        <v>0.63949999999999996</v>
      </c>
      <c r="N6423" s="7">
        <f t="shared" si="256"/>
        <v>53.571226350060442</v>
      </c>
    </row>
    <row r="6424" spans="12:14" x14ac:dyDescent="0.25">
      <c r="L6424" s="22">
        <v>6396</v>
      </c>
      <c r="M6424" s="6">
        <f t="shared" si="257"/>
        <v>0.63959999999999995</v>
      </c>
      <c r="N6424" s="7">
        <f t="shared" si="256"/>
        <v>53.573898155774039</v>
      </c>
    </row>
    <row r="6425" spans="12:14" x14ac:dyDescent="0.25">
      <c r="L6425" s="22">
        <v>6397</v>
      </c>
      <c r="M6425" s="6">
        <f t="shared" si="257"/>
        <v>0.63970000000000005</v>
      </c>
      <c r="N6425" s="7">
        <f t="shared" si="256"/>
        <v>53.576570216636362</v>
      </c>
    </row>
    <row r="6426" spans="12:14" x14ac:dyDescent="0.25">
      <c r="L6426" s="22">
        <v>6398</v>
      </c>
      <c r="M6426" s="6">
        <f t="shared" si="257"/>
        <v>0.63980000000000004</v>
      </c>
      <c r="N6426" s="7">
        <f t="shared" si="256"/>
        <v>53.579242532886965</v>
      </c>
    </row>
    <row r="6427" spans="12:14" x14ac:dyDescent="0.25">
      <c r="L6427" s="22">
        <v>6399</v>
      </c>
      <c r="M6427" s="6">
        <f t="shared" si="257"/>
        <v>0.63990000000000002</v>
      </c>
      <c r="N6427" s="7">
        <f t="shared" si="256"/>
        <v>53.581915104765542</v>
      </c>
    </row>
    <row r="6428" spans="12:14" x14ac:dyDescent="0.25">
      <c r="L6428" s="22">
        <v>6400</v>
      </c>
      <c r="M6428" s="6">
        <f t="shared" si="257"/>
        <v>0.64</v>
      </c>
      <c r="N6428" s="7">
        <f t="shared" si="256"/>
        <v>53.584587932511937</v>
      </c>
    </row>
    <row r="6429" spans="12:14" x14ac:dyDescent="0.25">
      <c r="L6429" s="22">
        <v>6401</v>
      </c>
      <c r="M6429" s="6">
        <f t="shared" si="257"/>
        <v>0.6401</v>
      </c>
      <c r="N6429" s="7">
        <f t="shared" ref="N6429:N6492" si="258">_xlfn.NORM.INV(M6429,$B$4,$E$4)</f>
        <v>53.587261016366128</v>
      </c>
    </row>
    <row r="6430" spans="12:14" x14ac:dyDescent="0.25">
      <c r="L6430" s="22">
        <v>6402</v>
      </c>
      <c r="M6430" s="6">
        <f t="shared" ref="M6430:M6493" si="259">$L6430/(9999+1)</f>
        <v>0.64019999999999999</v>
      </c>
      <c r="N6430" s="7">
        <f t="shared" si="258"/>
        <v>53.589934356568243</v>
      </c>
    </row>
    <row r="6431" spans="12:14" x14ac:dyDescent="0.25">
      <c r="L6431" s="22">
        <v>6403</v>
      </c>
      <c r="M6431" s="6">
        <f t="shared" si="259"/>
        <v>0.64029999999999998</v>
      </c>
      <c r="N6431" s="7">
        <f t="shared" si="258"/>
        <v>53.592607953358538</v>
      </c>
    </row>
    <row r="6432" spans="12:14" x14ac:dyDescent="0.25">
      <c r="L6432" s="22">
        <v>6404</v>
      </c>
      <c r="M6432" s="6">
        <f t="shared" si="259"/>
        <v>0.64039999999999997</v>
      </c>
      <c r="N6432" s="7">
        <f t="shared" si="258"/>
        <v>53.595281806977432</v>
      </c>
    </row>
    <row r="6433" spans="12:14" x14ac:dyDescent="0.25">
      <c r="L6433" s="22">
        <v>6405</v>
      </c>
      <c r="M6433" s="6">
        <f t="shared" si="259"/>
        <v>0.64049999999999996</v>
      </c>
      <c r="N6433" s="7">
        <f t="shared" si="258"/>
        <v>53.597955917665466</v>
      </c>
    </row>
    <row r="6434" spans="12:14" x14ac:dyDescent="0.25">
      <c r="L6434" s="22">
        <v>6406</v>
      </c>
      <c r="M6434" s="6">
        <f t="shared" si="259"/>
        <v>0.64059999999999995</v>
      </c>
      <c r="N6434" s="7">
        <f t="shared" si="258"/>
        <v>53.600630285663343</v>
      </c>
    </row>
    <row r="6435" spans="12:14" x14ac:dyDescent="0.25">
      <c r="L6435" s="22">
        <v>6407</v>
      </c>
      <c r="M6435" s="6">
        <f t="shared" si="259"/>
        <v>0.64070000000000005</v>
      </c>
      <c r="N6435" s="7">
        <f t="shared" si="258"/>
        <v>53.603304911211893</v>
      </c>
    </row>
    <row r="6436" spans="12:14" x14ac:dyDescent="0.25">
      <c r="L6436" s="22">
        <v>6408</v>
      </c>
      <c r="M6436" s="6">
        <f t="shared" si="259"/>
        <v>0.64080000000000004</v>
      </c>
      <c r="N6436" s="7">
        <f t="shared" si="258"/>
        <v>53.605979794552105</v>
      </c>
    </row>
    <row r="6437" spans="12:14" x14ac:dyDescent="0.25">
      <c r="L6437" s="22">
        <v>6409</v>
      </c>
      <c r="M6437" s="6">
        <f t="shared" si="259"/>
        <v>0.64090000000000003</v>
      </c>
      <c r="N6437" s="7">
        <f t="shared" si="258"/>
        <v>53.608654935925088</v>
      </c>
    </row>
    <row r="6438" spans="12:14" x14ac:dyDescent="0.25">
      <c r="L6438" s="22">
        <v>6410</v>
      </c>
      <c r="M6438" s="6">
        <f t="shared" si="259"/>
        <v>0.64100000000000001</v>
      </c>
      <c r="N6438" s="7">
        <f t="shared" si="258"/>
        <v>53.61133033557212</v>
      </c>
    </row>
    <row r="6439" spans="12:14" x14ac:dyDescent="0.25">
      <c r="L6439" s="22">
        <v>6411</v>
      </c>
      <c r="M6439" s="6">
        <f t="shared" si="259"/>
        <v>0.6411</v>
      </c>
      <c r="N6439" s="7">
        <f t="shared" si="258"/>
        <v>53.614005993734615</v>
      </c>
    </row>
    <row r="6440" spans="12:14" x14ac:dyDescent="0.25">
      <c r="L6440" s="22">
        <v>6412</v>
      </c>
      <c r="M6440" s="6">
        <f t="shared" si="259"/>
        <v>0.64119999999999999</v>
      </c>
      <c r="N6440" s="7">
        <f t="shared" si="258"/>
        <v>53.616681910654123</v>
      </c>
    </row>
    <row r="6441" spans="12:14" x14ac:dyDescent="0.25">
      <c r="L6441" s="22">
        <v>6413</v>
      </c>
      <c r="M6441" s="6">
        <f t="shared" si="259"/>
        <v>0.64129999999999998</v>
      </c>
      <c r="N6441" s="7">
        <f t="shared" si="258"/>
        <v>53.61935808657234</v>
      </c>
    </row>
    <row r="6442" spans="12:14" x14ac:dyDescent="0.25">
      <c r="L6442" s="22">
        <v>6414</v>
      </c>
      <c r="M6442" s="6">
        <f t="shared" si="259"/>
        <v>0.64139999999999997</v>
      </c>
      <c r="N6442" s="7">
        <f t="shared" si="258"/>
        <v>53.622034521731116</v>
      </c>
    </row>
    <row r="6443" spans="12:14" x14ac:dyDescent="0.25">
      <c r="L6443" s="22">
        <v>6415</v>
      </c>
      <c r="M6443" s="6">
        <f t="shared" si="259"/>
        <v>0.64149999999999996</v>
      </c>
      <c r="N6443" s="7">
        <f t="shared" si="258"/>
        <v>53.624711216372432</v>
      </c>
    </row>
    <row r="6444" spans="12:14" x14ac:dyDescent="0.25">
      <c r="L6444" s="22">
        <v>6416</v>
      </c>
      <c r="M6444" s="6">
        <f t="shared" si="259"/>
        <v>0.64159999999999995</v>
      </c>
      <c r="N6444" s="7">
        <f t="shared" si="258"/>
        <v>53.627388170738435</v>
      </c>
    </row>
    <row r="6445" spans="12:14" x14ac:dyDescent="0.25">
      <c r="L6445" s="22">
        <v>6417</v>
      </c>
      <c r="M6445" s="6">
        <f t="shared" si="259"/>
        <v>0.64170000000000005</v>
      </c>
      <c r="N6445" s="7">
        <f t="shared" si="258"/>
        <v>53.630065385071397</v>
      </c>
    </row>
    <row r="6446" spans="12:14" x14ac:dyDescent="0.25">
      <c r="L6446" s="22">
        <v>6418</v>
      </c>
      <c r="M6446" s="6">
        <f t="shared" si="259"/>
        <v>0.64180000000000004</v>
      </c>
      <c r="N6446" s="7">
        <f t="shared" si="258"/>
        <v>53.632742859613728</v>
      </c>
    </row>
    <row r="6447" spans="12:14" x14ac:dyDescent="0.25">
      <c r="L6447" s="22">
        <v>6419</v>
      </c>
      <c r="M6447" s="6">
        <f t="shared" si="259"/>
        <v>0.64190000000000003</v>
      </c>
      <c r="N6447" s="7">
        <f t="shared" si="258"/>
        <v>53.635420594608014</v>
      </c>
    </row>
    <row r="6448" spans="12:14" x14ac:dyDescent="0.25">
      <c r="L6448" s="22">
        <v>6420</v>
      </c>
      <c r="M6448" s="6">
        <f t="shared" si="259"/>
        <v>0.64200000000000002</v>
      </c>
      <c r="N6448" s="7">
        <f t="shared" si="258"/>
        <v>53.638098590296956</v>
      </c>
    </row>
    <row r="6449" spans="12:14" x14ac:dyDescent="0.25">
      <c r="L6449" s="22">
        <v>6421</v>
      </c>
      <c r="M6449" s="6">
        <f t="shared" si="259"/>
        <v>0.6421</v>
      </c>
      <c r="N6449" s="7">
        <f t="shared" si="258"/>
        <v>53.64077684692343</v>
      </c>
    </row>
    <row r="6450" spans="12:14" x14ac:dyDescent="0.25">
      <c r="L6450" s="22">
        <v>6422</v>
      </c>
      <c r="M6450" s="6">
        <f t="shared" si="259"/>
        <v>0.64219999999999999</v>
      </c>
      <c r="N6450" s="7">
        <f t="shared" si="258"/>
        <v>53.643455364730421</v>
      </c>
    </row>
    <row r="6451" spans="12:14" x14ac:dyDescent="0.25">
      <c r="L6451" s="22">
        <v>6423</v>
      </c>
      <c r="M6451" s="6">
        <f t="shared" si="259"/>
        <v>0.64229999999999998</v>
      </c>
      <c r="N6451" s="7">
        <f t="shared" si="258"/>
        <v>53.646134143961099</v>
      </c>
    </row>
    <row r="6452" spans="12:14" x14ac:dyDescent="0.25">
      <c r="L6452" s="22">
        <v>6424</v>
      </c>
      <c r="M6452" s="6">
        <f t="shared" si="259"/>
        <v>0.64239999999999997</v>
      </c>
      <c r="N6452" s="7">
        <f t="shared" si="258"/>
        <v>53.648813184858746</v>
      </c>
    </row>
    <row r="6453" spans="12:14" x14ac:dyDescent="0.25">
      <c r="L6453" s="22">
        <v>6425</v>
      </c>
      <c r="M6453" s="6">
        <f t="shared" si="259"/>
        <v>0.64249999999999996</v>
      </c>
      <c r="N6453" s="7">
        <f t="shared" si="258"/>
        <v>53.651492487666822</v>
      </c>
    </row>
    <row r="6454" spans="12:14" x14ac:dyDescent="0.25">
      <c r="L6454" s="22">
        <v>6426</v>
      </c>
      <c r="M6454" s="6">
        <f t="shared" si="259"/>
        <v>0.64259999999999995</v>
      </c>
      <c r="N6454" s="7">
        <f t="shared" si="258"/>
        <v>53.654172052628908</v>
      </c>
    </row>
    <row r="6455" spans="12:14" x14ac:dyDescent="0.25">
      <c r="L6455" s="22">
        <v>6427</v>
      </c>
      <c r="M6455" s="6">
        <f t="shared" si="259"/>
        <v>0.64270000000000005</v>
      </c>
      <c r="N6455" s="7">
        <f t="shared" si="258"/>
        <v>53.656851879988743</v>
      </c>
    </row>
    <row r="6456" spans="12:14" x14ac:dyDescent="0.25">
      <c r="L6456" s="22">
        <v>6428</v>
      </c>
      <c r="M6456" s="6">
        <f t="shared" si="259"/>
        <v>0.64280000000000004</v>
      </c>
      <c r="N6456" s="7">
        <f t="shared" si="258"/>
        <v>53.659531969990219</v>
      </c>
    </row>
    <row r="6457" spans="12:14" x14ac:dyDescent="0.25">
      <c r="L6457" s="22">
        <v>6429</v>
      </c>
      <c r="M6457" s="6">
        <f t="shared" si="259"/>
        <v>0.64290000000000003</v>
      </c>
      <c r="N6457" s="7">
        <f t="shared" si="258"/>
        <v>53.662212322877352</v>
      </c>
    </row>
    <row r="6458" spans="12:14" x14ac:dyDescent="0.25">
      <c r="L6458" s="22">
        <v>6430</v>
      </c>
      <c r="M6458" s="6">
        <f t="shared" si="259"/>
        <v>0.64300000000000002</v>
      </c>
      <c r="N6458" s="7">
        <f t="shared" si="258"/>
        <v>53.66489293889434</v>
      </c>
    </row>
    <row r="6459" spans="12:14" x14ac:dyDescent="0.25">
      <c r="L6459" s="22">
        <v>6431</v>
      </c>
      <c r="M6459" s="6">
        <f t="shared" si="259"/>
        <v>0.6431</v>
      </c>
      <c r="N6459" s="7">
        <f t="shared" si="258"/>
        <v>53.667573818285497</v>
      </c>
    </row>
    <row r="6460" spans="12:14" x14ac:dyDescent="0.25">
      <c r="L6460" s="22">
        <v>6432</v>
      </c>
      <c r="M6460" s="6">
        <f t="shared" si="259"/>
        <v>0.64319999999999999</v>
      </c>
      <c r="N6460" s="7">
        <f t="shared" si="258"/>
        <v>53.670254961295299</v>
      </c>
    </row>
    <row r="6461" spans="12:14" x14ac:dyDescent="0.25">
      <c r="L6461" s="22">
        <v>6433</v>
      </c>
      <c r="M6461" s="6">
        <f t="shared" si="259"/>
        <v>0.64329999999999998</v>
      </c>
      <c r="N6461" s="7">
        <f t="shared" si="258"/>
        <v>53.672936368168372</v>
      </c>
    </row>
    <row r="6462" spans="12:14" x14ac:dyDescent="0.25">
      <c r="L6462" s="22">
        <v>6434</v>
      </c>
      <c r="M6462" s="6">
        <f t="shared" si="259"/>
        <v>0.64339999999999997</v>
      </c>
      <c r="N6462" s="7">
        <f t="shared" si="258"/>
        <v>53.675618039149484</v>
      </c>
    </row>
    <row r="6463" spans="12:14" x14ac:dyDescent="0.25">
      <c r="L6463" s="22">
        <v>6435</v>
      </c>
      <c r="M6463" s="6">
        <f t="shared" si="259"/>
        <v>0.64349999999999996</v>
      </c>
      <c r="N6463" s="7">
        <f t="shared" si="258"/>
        <v>53.678299974483558</v>
      </c>
    </row>
    <row r="6464" spans="12:14" x14ac:dyDescent="0.25">
      <c r="L6464" s="22">
        <v>6436</v>
      </c>
      <c r="M6464" s="6">
        <f t="shared" si="259"/>
        <v>0.64359999999999995</v>
      </c>
      <c r="N6464" s="7">
        <f t="shared" si="258"/>
        <v>53.680982174415661</v>
      </c>
    </row>
    <row r="6465" spans="12:14" x14ac:dyDescent="0.25">
      <c r="L6465" s="22">
        <v>6437</v>
      </c>
      <c r="M6465" s="6">
        <f t="shared" si="259"/>
        <v>0.64370000000000005</v>
      </c>
      <c r="N6465" s="7">
        <f t="shared" si="258"/>
        <v>53.683664639191008</v>
      </c>
    </row>
    <row r="6466" spans="12:14" x14ac:dyDescent="0.25">
      <c r="L6466" s="22">
        <v>6438</v>
      </c>
      <c r="M6466" s="6">
        <f t="shared" si="259"/>
        <v>0.64380000000000004</v>
      </c>
      <c r="N6466" s="7">
        <f t="shared" si="258"/>
        <v>53.686347369054964</v>
      </c>
    </row>
    <row r="6467" spans="12:14" x14ac:dyDescent="0.25">
      <c r="L6467" s="22">
        <v>6439</v>
      </c>
      <c r="M6467" s="6">
        <f t="shared" si="259"/>
        <v>0.64390000000000003</v>
      </c>
      <c r="N6467" s="7">
        <f t="shared" si="258"/>
        <v>53.689030364253036</v>
      </c>
    </row>
    <row r="6468" spans="12:14" x14ac:dyDescent="0.25">
      <c r="L6468" s="22">
        <v>6440</v>
      </c>
      <c r="M6468" s="6">
        <f t="shared" si="259"/>
        <v>0.64400000000000002</v>
      </c>
      <c r="N6468" s="7">
        <f t="shared" si="258"/>
        <v>53.6917136250309</v>
      </c>
    </row>
    <row r="6469" spans="12:14" x14ac:dyDescent="0.25">
      <c r="L6469" s="22">
        <v>6441</v>
      </c>
      <c r="M6469" s="6">
        <f t="shared" si="259"/>
        <v>0.64410000000000001</v>
      </c>
      <c r="N6469" s="7">
        <f t="shared" si="258"/>
        <v>53.694397151634355</v>
      </c>
    </row>
    <row r="6470" spans="12:14" x14ac:dyDescent="0.25">
      <c r="L6470" s="22">
        <v>6442</v>
      </c>
      <c r="M6470" s="6">
        <f t="shared" si="259"/>
        <v>0.64419999999999999</v>
      </c>
      <c r="N6470" s="7">
        <f t="shared" si="258"/>
        <v>53.697080944309377</v>
      </c>
    </row>
    <row r="6471" spans="12:14" x14ac:dyDescent="0.25">
      <c r="L6471" s="22">
        <v>6443</v>
      </c>
      <c r="M6471" s="6">
        <f t="shared" si="259"/>
        <v>0.64429999999999998</v>
      </c>
      <c r="N6471" s="7">
        <f t="shared" si="258"/>
        <v>53.699765003302069</v>
      </c>
    </row>
    <row r="6472" spans="12:14" x14ac:dyDescent="0.25">
      <c r="L6472" s="22">
        <v>6444</v>
      </c>
      <c r="M6472" s="6">
        <f t="shared" si="259"/>
        <v>0.64439999999999997</v>
      </c>
      <c r="N6472" s="7">
        <f t="shared" si="258"/>
        <v>53.702449328858698</v>
      </c>
    </row>
    <row r="6473" spans="12:14" x14ac:dyDescent="0.25">
      <c r="L6473" s="22">
        <v>6445</v>
      </c>
      <c r="M6473" s="6">
        <f t="shared" si="259"/>
        <v>0.64449999999999996</v>
      </c>
      <c r="N6473" s="7">
        <f t="shared" si="258"/>
        <v>53.705133921225674</v>
      </c>
    </row>
    <row r="6474" spans="12:14" x14ac:dyDescent="0.25">
      <c r="L6474" s="22">
        <v>6446</v>
      </c>
      <c r="M6474" s="6">
        <f t="shared" si="259"/>
        <v>0.64459999999999995</v>
      </c>
      <c r="N6474" s="7">
        <f t="shared" si="258"/>
        <v>53.707818780649561</v>
      </c>
    </row>
    <row r="6475" spans="12:14" x14ac:dyDescent="0.25">
      <c r="L6475" s="22">
        <v>6447</v>
      </c>
      <c r="M6475" s="6">
        <f t="shared" si="259"/>
        <v>0.64470000000000005</v>
      </c>
      <c r="N6475" s="7">
        <f t="shared" si="258"/>
        <v>53.710503907377074</v>
      </c>
    </row>
    <row r="6476" spans="12:14" x14ac:dyDescent="0.25">
      <c r="L6476" s="22">
        <v>6448</v>
      </c>
      <c r="M6476" s="6">
        <f t="shared" si="259"/>
        <v>0.64480000000000004</v>
      </c>
      <c r="N6476" s="7">
        <f t="shared" si="258"/>
        <v>53.713189301655071</v>
      </c>
    </row>
    <row r="6477" spans="12:14" x14ac:dyDescent="0.25">
      <c r="L6477" s="22">
        <v>6449</v>
      </c>
      <c r="M6477" s="6">
        <f t="shared" si="259"/>
        <v>0.64490000000000003</v>
      </c>
      <c r="N6477" s="7">
        <f t="shared" si="258"/>
        <v>53.715874963730577</v>
      </c>
    </row>
    <row r="6478" spans="12:14" x14ac:dyDescent="0.25">
      <c r="L6478" s="22">
        <v>6450</v>
      </c>
      <c r="M6478" s="6">
        <f t="shared" si="259"/>
        <v>0.64500000000000002</v>
      </c>
      <c r="N6478" s="7">
        <f t="shared" si="258"/>
        <v>53.71856089385075</v>
      </c>
    </row>
    <row r="6479" spans="12:14" x14ac:dyDescent="0.25">
      <c r="L6479" s="22">
        <v>6451</v>
      </c>
      <c r="M6479" s="6">
        <f t="shared" si="259"/>
        <v>0.64510000000000001</v>
      </c>
      <c r="N6479" s="7">
        <f t="shared" si="258"/>
        <v>53.721247092262907</v>
      </c>
    </row>
    <row r="6480" spans="12:14" x14ac:dyDescent="0.25">
      <c r="L6480" s="22">
        <v>6452</v>
      </c>
      <c r="M6480" s="6">
        <f t="shared" si="259"/>
        <v>0.6452</v>
      </c>
      <c r="N6480" s="7">
        <f t="shared" si="258"/>
        <v>53.72393355921453</v>
      </c>
    </row>
    <row r="6481" spans="12:14" x14ac:dyDescent="0.25">
      <c r="L6481" s="22">
        <v>6453</v>
      </c>
      <c r="M6481" s="6">
        <f t="shared" si="259"/>
        <v>0.64529999999999998</v>
      </c>
      <c r="N6481" s="7">
        <f t="shared" si="258"/>
        <v>53.726620294953221</v>
      </c>
    </row>
    <row r="6482" spans="12:14" x14ac:dyDescent="0.25">
      <c r="L6482" s="22">
        <v>6454</v>
      </c>
      <c r="M6482" s="6">
        <f t="shared" si="259"/>
        <v>0.64539999999999997</v>
      </c>
      <c r="N6482" s="7">
        <f t="shared" si="258"/>
        <v>53.72930729972677</v>
      </c>
    </row>
    <row r="6483" spans="12:14" x14ac:dyDescent="0.25">
      <c r="L6483" s="22">
        <v>6455</v>
      </c>
      <c r="M6483" s="6">
        <f t="shared" si="259"/>
        <v>0.64549999999999996</v>
      </c>
      <c r="N6483" s="7">
        <f t="shared" si="258"/>
        <v>53.731994573783098</v>
      </c>
    </row>
    <row r="6484" spans="12:14" x14ac:dyDescent="0.25">
      <c r="L6484" s="22">
        <v>6456</v>
      </c>
      <c r="M6484" s="6">
        <f t="shared" si="259"/>
        <v>0.64559999999999995</v>
      </c>
      <c r="N6484" s="7">
        <f t="shared" si="258"/>
        <v>53.734682117370276</v>
      </c>
    </row>
    <row r="6485" spans="12:14" x14ac:dyDescent="0.25">
      <c r="L6485" s="22">
        <v>6457</v>
      </c>
      <c r="M6485" s="6">
        <f t="shared" si="259"/>
        <v>0.64570000000000005</v>
      </c>
      <c r="N6485" s="7">
        <f t="shared" si="258"/>
        <v>53.737369930736541</v>
      </c>
    </row>
    <row r="6486" spans="12:14" x14ac:dyDescent="0.25">
      <c r="L6486" s="22">
        <v>6458</v>
      </c>
      <c r="M6486" s="6">
        <f t="shared" si="259"/>
        <v>0.64580000000000004</v>
      </c>
      <c r="N6486" s="7">
        <f t="shared" si="258"/>
        <v>53.74005801413027</v>
      </c>
    </row>
    <row r="6487" spans="12:14" x14ac:dyDescent="0.25">
      <c r="L6487" s="22">
        <v>6459</v>
      </c>
      <c r="M6487" s="6">
        <f t="shared" si="259"/>
        <v>0.64590000000000003</v>
      </c>
      <c r="N6487" s="7">
        <f t="shared" si="258"/>
        <v>53.742746367800002</v>
      </c>
    </row>
    <row r="6488" spans="12:14" x14ac:dyDescent="0.25">
      <c r="L6488" s="22">
        <v>6460</v>
      </c>
      <c r="M6488" s="6">
        <f t="shared" si="259"/>
        <v>0.64600000000000002</v>
      </c>
      <c r="N6488" s="7">
        <f t="shared" si="258"/>
        <v>53.745434991994429</v>
      </c>
    </row>
    <row r="6489" spans="12:14" x14ac:dyDescent="0.25">
      <c r="L6489" s="22">
        <v>6461</v>
      </c>
      <c r="M6489" s="6">
        <f t="shared" si="259"/>
        <v>0.64610000000000001</v>
      </c>
      <c r="N6489" s="7">
        <f t="shared" si="258"/>
        <v>53.748123886962389</v>
      </c>
    </row>
    <row r="6490" spans="12:14" x14ac:dyDescent="0.25">
      <c r="L6490" s="22">
        <v>6462</v>
      </c>
      <c r="M6490" s="6">
        <f t="shared" si="259"/>
        <v>0.6462</v>
      </c>
      <c r="N6490" s="7">
        <f t="shared" si="258"/>
        <v>53.750813052952871</v>
      </c>
    </row>
    <row r="6491" spans="12:14" x14ac:dyDescent="0.25">
      <c r="L6491" s="22">
        <v>6463</v>
      </c>
      <c r="M6491" s="6">
        <f t="shared" si="259"/>
        <v>0.64629999999999999</v>
      </c>
      <c r="N6491" s="7">
        <f t="shared" si="258"/>
        <v>53.753502490215041</v>
      </c>
    </row>
    <row r="6492" spans="12:14" x14ac:dyDescent="0.25">
      <c r="L6492" s="22">
        <v>6464</v>
      </c>
      <c r="M6492" s="6">
        <f t="shared" si="259"/>
        <v>0.64639999999999997</v>
      </c>
      <c r="N6492" s="7">
        <f t="shared" si="258"/>
        <v>53.756192198998185</v>
      </c>
    </row>
    <row r="6493" spans="12:14" x14ac:dyDescent="0.25">
      <c r="L6493" s="22">
        <v>6465</v>
      </c>
      <c r="M6493" s="6">
        <f t="shared" si="259"/>
        <v>0.64649999999999996</v>
      </c>
      <c r="N6493" s="7">
        <f t="shared" ref="N6493:N6556" si="260">_xlfn.NORM.INV(M6493,$B$4,$E$4)</f>
        <v>53.758882179551776</v>
      </c>
    </row>
    <row r="6494" spans="12:14" x14ac:dyDescent="0.25">
      <c r="L6494" s="22">
        <v>6466</v>
      </c>
      <c r="M6494" s="6">
        <f t="shared" ref="M6494:M6557" si="261">$L6494/(9999+1)</f>
        <v>0.64659999999999995</v>
      </c>
      <c r="N6494" s="7">
        <f t="shared" si="260"/>
        <v>53.761572432125412</v>
      </c>
    </row>
    <row r="6495" spans="12:14" x14ac:dyDescent="0.25">
      <c r="L6495" s="22">
        <v>6467</v>
      </c>
      <c r="M6495" s="6">
        <f t="shared" si="261"/>
        <v>0.64670000000000005</v>
      </c>
      <c r="N6495" s="7">
        <f t="shared" si="260"/>
        <v>53.764262956968871</v>
      </c>
    </row>
    <row r="6496" spans="12:14" x14ac:dyDescent="0.25">
      <c r="L6496" s="22">
        <v>6468</v>
      </c>
      <c r="M6496" s="6">
        <f t="shared" si="261"/>
        <v>0.64680000000000004</v>
      </c>
      <c r="N6496" s="7">
        <f t="shared" si="260"/>
        <v>53.766953754332064</v>
      </c>
    </row>
    <row r="6497" spans="12:14" x14ac:dyDescent="0.25">
      <c r="L6497" s="22">
        <v>6469</v>
      </c>
      <c r="M6497" s="6">
        <f t="shared" si="261"/>
        <v>0.64690000000000003</v>
      </c>
      <c r="N6497" s="7">
        <f t="shared" si="260"/>
        <v>53.769644824465068</v>
      </c>
    </row>
    <row r="6498" spans="12:14" x14ac:dyDescent="0.25">
      <c r="L6498" s="22">
        <v>6470</v>
      </c>
      <c r="M6498" s="6">
        <f t="shared" si="261"/>
        <v>0.64700000000000002</v>
      </c>
      <c r="N6498" s="7">
        <f t="shared" si="260"/>
        <v>53.772336167618114</v>
      </c>
    </row>
    <row r="6499" spans="12:14" x14ac:dyDescent="0.25">
      <c r="L6499" s="22">
        <v>6471</v>
      </c>
      <c r="M6499" s="6">
        <f t="shared" si="261"/>
        <v>0.64710000000000001</v>
      </c>
      <c r="N6499" s="7">
        <f t="shared" si="260"/>
        <v>53.775027784041598</v>
      </c>
    </row>
    <row r="6500" spans="12:14" x14ac:dyDescent="0.25">
      <c r="L6500" s="22">
        <v>6472</v>
      </c>
      <c r="M6500" s="6">
        <f t="shared" si="261"/>
        <v>0.6472</v>
      </c>
      <c r="N6500" s="7">
        <f t="shared" si="260"/>
        <v>53.777719673986049</v>
      </c>
    </row>
    <row r="6501" spans="12:14" x14ac:dyDescent="0.25">
      <c r="L6501" s="22">
        <v>6473</v>
      </c>
      <c r="M6501" s="6">
        <f t="shared" si="261"/>
        <v>0.64729999999999999</v>
      </c>
      <c r="N6501" s="7">
        <f t="shared" si="260"/>
        <v>53.780411837702168</v>
      </c>
    </row>
    <row r="6502" spans="12:14" x14ac:dyDescent="0.25">
      <c r="L6502" s="22">
        <v>6474</v>
      </c>
      <c r="M6502" s="6">
        <f t="shared" si="261"/>
        <v>0.64739999999999998</v>
      </c>
      <c r="N6502" s="7">
        <f t="shared" si="260"/>
        <v>53.783104275440806</v>
      </c>
    </row>
    <row r="6503" spans="12:14" x14ac:dyDescent="0.25">
      <c r="L6503" s="22">
        <v>6475</v>
      </c>
      <c r="M6503" s="6">
        <f t="shared" si="261"/>
        <v>0.64749999999999996</v>
      </c>
      <c r="N6503" s="7">
        <f t="shared" si="260"/>
        <v>53.785796987452983</v>
      </c>
    </row>
    <row r="6504" spans="12:14" x14ac:dyDescent="0.25">
      <c r="L6504" s="22">
        <v>6476</v>
      </c>
      <c r="M6504" s="6">
        <f t="shared" si="261"/>
        <v>0.64759999999999995</v>
      </c>
      <c r="N6504" s="7">
        <f t="shared" si="260"/>
        <v>53.788489973989847</v>
      </c>
    </row>
    <row r="6505" spans="12:14" x14ac:dyDescent="0.25">
      <c r="L6505" s="22">
        <v>6477</v>
      </c>
      <c r="M6505" s="6">
        <f t="shared" si="261"/>
        <v>0.64770000000000005</v>
      </c>
      <c r="N6505" s="7">
        <f t="shared" si="260"/>
        <v>53.791183235302739</v>
      </c>
    </row>
    <row r="6506" spans="12:14" x14ac:dyDescent="0.25">
      <c r="L6506" s="22">
        <v>6478</v>
      </c>
      <c r="M6506" s="6">
        <f t="shared" si="261"/>
        <v>0.64780000000000004</v>
      </c>
      <c r="N6506" s="7">
        <f t="shared" si="260"/>
        <v>53.79387677164312</v>
      </c>
    </row>
    <row r="6507" spans="12:14" x14ac:dyDescent="0.25">
      <c r="L6507" s="22">
        <v>6479</v>
      </c>
      <c r="M6507" s="6">
        <f t="shared" si="261"/>
        <v>0.64790000000000003</v>
      </c>
      <c r="N6507" s="7">
        <f t="shared" si="260"/>
        <v>53.796570583262636</v>
      </c>
    </row>
    <row r="6508" spans="12:14" x14ac:dyDescent="0.25">
      <c r="L6508" s="22">
        <v>6480</v>
      </c>
      <c r="M6508" s="6">
        <f t="shared" si="261"/>
        <v>0.64800000000000002</v>
      </c>
      <c r="N6508" s="7">
        <f t="shared" si="260"/>
        <v>53.799264670413073</v>
      </c>
    </row>
    <row r="6509" spans="12:14" x14ac:dyDescent="0.25">
      <c r="L6509" s="22">
        <v>6481</v>
      </c>
      <c r="M6509" s="6">
        <f t="shared" si="261"/>
        <v>0.64810000000000001</v>
      </c>
      <c r="N6509" s="7">
        <f t="shared" si="260"/>
        <v>53.801959033346392</v>
      </c>
    </row>
    <row r="6510" spans="12:14" x14ac:dyDescent="0.25">
      <c r="L6510" s="22">
        <v>6482</v>
      </c>
      <c r="M6510" s="6">
        <f t="shared" si="261"/>
        <v>0.6482</v>
      </c>
      <c r="N6510" s="7">
        <f t="shared" si="260"/>
        <v>53.804653672314686</v>
      </c>
    </row>
    <row r="6511" spans="12:14" x14ac:dyDescent="0.25">
      <c r="L6511" s="22">
        <v>6483</v>
      </c>
      <c r="M6511" s="6">
        <f t="shared" si="261"/>
        <v>0.64829999999999999</v>
      </c>
      <c r="N6511" s="7">
        <f t="shared" si="260"/>
        <v>53.807348587570225</v>
      </c>
    </row>
    <row r="6512" spans="12:14" x14ac:dyDescent="0.25">
      <c r="L6512" s="22">
        <v>6484</v>
      </c>
      <c r="M6512" s="6">
        <f t="shared" si="261"/>
        <v>0.64839999999999998</v>
      </c>
      <c r="N6512" s="7">
        <f t="shared" si="260"/>
        <v>53.810043779365429</v>
      </c>
    </row>
    <row r="6513" spans="12:14" x14ac:dyDescent="0.25">
      <c r="L6513" s="22">
        <v>6485</v>
      </c>
      <c r="M6513" s="6">
        <f t="shared" si="261"/>
        <v>0.64849999999999997</v>
      </c>
      <c r="N6513" s="7">
        <f t="shared" si="260"/>
        <v>53.812739247952891</v>
      </c>
    </row>
    <row r="6514" spans="12:14" x14ac:dyDescent="0.25">
      <c r="L6514" s="22">
        <v>6486</v>
      </c>
      <c r="M6514" s="6">
        <f t="shared" si="261"/>
        <v>0.64859999999999995</v>
      </c>
      <c r="N6514" s="7">
        <f t="shared" si="260"/>
        <v>53.815434993585335</v>
      </c>
    </row>
    <row r="6515" spans="12:14" x14ac:dyDescent="0.25">
      <c r="L6515" s="22">
        <v>6487</v>
      </c>
      <c r="M6515" s="6">
        <f t="shared" si="261"/>
        <v>0.64870000000000005</v>
      </c>
      <c r="N6515" s="7">
        <f t="shared" si="260"/>
        <v>53.818131016515672</v>
      </c>
    </row>
    <row r="6516" spans="12:14" x14ac:dyDescent="0.25">
      <c r="L6516" s="22">
        <v>6488</v>
      </c>
      <c r="M6516" s="6">
        <f t="shared" si="261"/>
        <v>0.64880000000000004</v>
      </c>
      <c r="N6516" s="7">
        <f t="shared" si="260"/>
        <v>53.820827316996947</v>
      </c>
    </row>
    <row r="6517" spans="12:14" x14ac:dyDescent="0.25">
      <c r="L6517" s="22">
        <v>6489</v>
      </c>
      <c r="M6517" s="6">
        <f t="shared" si="261"/>
        <v>0.64890000000000003</v>
      </c>
      <c r="N6517" s="7">
        <f t="shared" si="260"/>
        <v>53.823523895282378</v>
      </c>
    </row>
    <row r="6518" spans="12:14" x14ac:dyDescent="0.25">
      <c r="L6518" s="22">
        <v>6490</v>
      </c>
      <c r="M6518" s="6">
        <f t="shared" si="261"/>
        <v>0.64900000000000002</v>
      </c>
      <c r="N6518" s="7">
        <f t="shared" si="260"/>
        <v>53.826220751625343</v>
      </c>
    </row>
    <row r="6519" spans="12:14" x14ac:dyDescent="0.25">
      <c r="L6519" s="22">
        <v>6491</v>
      </c>
      <c r="M6519" s="6">
        <f t="shared" si="261"/>
        <v>0.64910000000000001</v>
      </c>
      <c r="N6519" s="7">
        <f t="shared" si="260"/>
        <v>53.82891788627937</v>
      </c>
    </row>
    <row r="6520" spans="12:14" x14ac:dyDescent="0.25">
      <c r="L6520" s="22">
        <v>6492</v>
      </c>
      <c r="M6520" s="6">
        <f t="shared" si="261"/>
        <v>0.6492</v>
      </c>
      <c r="N6520" s="7">
        <f t="shared" si="260"/>
        <v>53.831615299498154</v>
      </c>
    </row>
    <row r="6521" spans="12:14" x14ac:dyDescent="0.25">
      <c r="L6521" s="22">
        <v>6493</v>
      </c>
      <c r="M6521" s="6">
        <f t="shared" si="261"/>
        <v>0.64929999999999999</v>
      </c>
      <c r="N6521" s="7">
        <f t="shared" si="260"/>
        <v>53.834312991535555</v>
      </c>
    </row>
    <row r="6522" spans="12:14" x14ac:dyDescent="0.25">
      <c r="L6522" s="22">
        <v>6494</v>
      </c>
      <c r="M6522" s="6">
        <f t="shared" si="261"/>
        <v>0.64939999999999998</v>
      </c>
      <c r="N6522" s="7">
        <f t="shared" si="260"/>
        <v>53.837010962645572</v>
      </c>
    </row>
    <row r="6523" spans="12:14" x14ac:dyDescent="0.25">
      <c r="L6523" s="22">
        <v>6495</v>
      </c>
      <c r="M6523" s="6">
        <f t="shared" si="261"/>
        <v>0.64949999999999997</v>
      </c>
      <c r="N6523" s="7">
        <f t="shared" si="260"/>
        <v>53.839709213082386</v>
      </c>
    </row>
    <row r="6524" spans="12:14" x14ac:dyDescent="0.25">
      <c r="L6524" s="22">
        <v>6496</v>
      </c>
      <c r="M6524" s="6">
        <f t="shared" si="261"/>
        <v>0.64959999999999996</v>
      </c>
      <c r="N6524" s="7">
        <f t="shared" si="260"/>
        <v>53.842407743100331</v>
      </c>
    </row>
    <row r="6525" spans="12:14" x14ac:dyDescent="0.25">
      <c r="L6525" s="22">
        <v>6497</v>
      </c>
      <c r="M6525" s="6">
        <f t="shared" si="261"/>
        <v>0.64970000000000006</v>
      </c>
      <c r="N6525" s="7">
        <f t="shared" si="260"/>
        <v>53.845106552953901</v>
      </c>
    </row>
    <row r="6526" spans="12:14" x14ac:dyDescent="0.25">
      <c r="L6526" s="22">
        <v>6498</v>
      </c>
      <c r="M6526" s="6">
        <f t="shared" si="261"/>
        <v>0.64980000000000004</v>
      </c>
      <c r="N6526" s="7">
        <f t="shared" si="260"/>
        <v>53.847805642897747</v>
      </c>
    </row>
    <row r="6527" spans="12:14" x14ac:dyDescent="0.25">
      <c r="L6527" s="22">
        <v>6499</v>
      </c>
      <c r="M6527" s="6">
        <f t="shared" si="261"/>
        <v>0.64990000000000003</v>
      </c>
      <c r="N6527" s="7">
        <f t="shared" si="260"/>
        <v>53.850505013186677</v>
      </c>
    </row>
    <row r="6528" spans="12:14" x14ac:dyDescent="0.25">
      <c r="L6528" s="22">
        <v>6500</v>
      </c>
      <c r="M6528" s="6">
        <f t="shared" si="261"/>
        <v>0.65</v>
      </c>
      <c r="N6528" s="7">
        <f t="shared" si="260"/>
        <v>53.853204664075676</v>
      </c>
    </row>
    <row r="6529" spans="12:14" x14ac:dyDescent="0.25">
      <c r="L6529" s="22">
        <v>6501</v>
      </c>
      <c r="M6529" s="6">
        <f t="shared" si="261"/>
        <v>0.65010000000000001</v>
      </c>
      <c r="N6529" s="7">
        <f t="shared" si="260"/>
        <v>53.855904595819879</v>
      </c>
    </row>
    <row r="6530" spans="12:14" x14ac:dyDescent="0.25">
      <c r="L6530" s="22">
        <v>6502</v>
      </c>
      <c r="M6530" s="6">
        <f t="shared" si="261"/>
        <v>0.6502</v>
      </c>
      <c r="N6530" s="7">
        <f t="shared" si="260"/>
        <v>53.858604808674592</v>
      </c>
    </row>
    <row r="6531" spans="12:14" x14ac:dyDescent="0.25">
      <c r="L6531" s="22">
        <v>6503</v>
      </c>
      <c r="M6531" s="6">
        <f t="shared" si="261"/>
        <v>0.65029999999999999</v>
      </c>
      <c r="N6531" s="7">
        <f t="shared" si="260"/>
        <v>53.861305302895268</v>
      </c>
    </row>
    <row r="6532" spans="12:14" x14ac:dyDescent="0.25">
      <c r="L6532" s="22">
        <v>6504</v>
      </c>
      <c r="M6532" s="6">
        <f t="shared" si="261"/>
        <v>0.65039999999999998</v>
      </c>
      <c r="N6532" s="7">
        <f t="shared" si="260"/>
        <v>53.864006078737532</v>
      </c>
    </row>
    <row r="6533" spans="12:14" x14ac:dyDescent="0.25">
      <c r="L6533" s="22">
        <v>6505</v>
      </c>
      <c r="M6533" s="6">
        <f t="shared" si="261"/>
        <v>0.65049999999999997</v>
      </c>
      <c r="N6533" s="7">
        <f t="shared" si="260"/>
        <v>53.866707136457165</v>
      </c>
    </row>
    <row r="6534" spans="12:14" x14ac:dyDescent="0.25">
      <c r="L6534" s="22">
        <v>6506</v>
      </c>
      <c r="M6534" s="6">
        <f t="shared" si="261"/>
        <v>0.65059999999999996</v>
      </c>
      <c r="N6534" s="7">
        <f t="shared" si="260"/>
        <v>53.86940847631012</v>
      </c>
    </row>
    <row r="6535" spans="12:14" x14ac:dyDescent="0.25">
      <c r="L6535" s="22">
        <v>6507</v>
      </c>
      <c r="M6535" s="6">
        <f t="shared" si="261"/>
        <v>0.65069999999999995</v>
      </c>
      <c r="N6535" s="7">
        <f t="shared" si="260"/>
        <v>53.872110098552504</v>
      </c>
    </row>
    <row r="6536" spans="12:14" x14ac:dyDescent="0.25">
      <c r="L6536" s="22">
        <v>6508</v>
      </c>
      <c r="M6536" s="6">
        <f t="shared" si="261"/>
        <v>0.65080000000000005</v>
      </c>
      <c r="N6536" s="7">
        <f t="shared" si="260"/>
        <v>53.874812003440589</v>
      </c>
    </row>
    <row r="6537" spans="12:14" x14ac:dyDescent="0.25">
      <c r="L6537" s="22">
        <v>6509</v>
      </c>
      <c r="M6537" s="6">
        <f t="shared" si="261"/>
        <v>0.65090000000000003</v>
      </c>
      <c r="N6537" s="7">
        <f t="shared" si="260"/>
        <v>53.877514191230816</v>
      </c>
    </row>
    <row r="6538" spans="12:14" x14ac:dyDescent="0.25">
      <c r="L6538" s="22">
        <v>6510</v>
      </c>
      <c r="M6538" s="6">
        <f t="shared" si="261"/>
        <v>0.65100000000000002</v>
      </c>
      <c r="N6538" s="7">
        <f t="shared" si="260"/>
        <v>53.88021666217977</v>
      </c>
    </row>
    <row r="6539" spans="12:14" x14ac:dyDescent="0.25">
      <c r="L6539" s="22">
        <v>6511</v>
      </c>
      <c r="M6539" s="6">
        <f t="shared" si="261"/>
        <v>0.65110000000000001</v>
      </c>
      <c r="N6539" s="7">
        <f t="shared" si="260"/>
        <v>53.882919416544226</v>
      </c>
    </row>
    <row r="6540" spans="12:14" x14ac:dyDescent="0.25">
      <c r="L6540" s="22">
        <v>6512</v>
      </c>
      <c r="M6540" s="6">
        <f t="shared" si="261"/>
        <v>0.6512</v>
      </c>
      <c r="N6540" s="7">
        <f t="shared" si="260"/>
        <v>53.88562245458111</v>
      </c>
    </row>
    <row r="6541" spans="12:14" x14ac:dyDescent="0.25">
      <c r="L6541" s="22">
        <v>6513</v>
      </c>
      <c r="M6541" s="6">
        <f t="shared" si="261"/>
        <v>0.65129999999999999</v>
      </c>
      <c r="N6541" s="7">
        <f t="shared" si="260"/>
        <v>53.888325776547511</v>
      </c>
    </row>
    <row r="6542" spans="12:14" x14ac:dyDescent="0.25">
      <c r="L6542" s="22">
        <v>6514</v>
      </c>
      <c r="M6542" s="6">
        <f t="shared" si="261"/>
        <v>0.65139999999999998</v>
      </c>
      <c r="N6542" s="7">
        <f t="shared" si="260"/>
        <v>53.891029382700673</v>
      </c>
    </row>
    <row r="6543" spans="12:14" x14ac:dyDescent="0.25">
      <c r="L6543" s="22">
        <v>6515</v>
      </c>
      <c r="M6543" s="6">
        <f t="shared" si="261"/>
        <v>0.65149999999999997</v>
      </c>
      <c r="N6543" s="7">
        <f t="shared" si="260"/>
        <v>53.893733273298025</v>
      </c>
    </row>
    <row r="6544" spans="12:14" x14ac:dyDescent="0.25">
      <c r="L6544" s="22">
        <v>6516</v>
      </c>
      <c r="M6544" s="6">
        <f t="shared" si="261"/>
        <v>0.65159999999999996</v>
      </c>
      <c r="N6544" s="7">
        <f t="shared" si="260"/>
        <v>53.89643744859714</v>
      </c>
    </row>
    <row r="6545" spans="12:14" x14ac:dyDescent="0.25">
      <c r="L6545" s="22">
        <v>6517</v>
      </c>
      <c r="M6545" s="6">
        <f t="shared" si="261"/>
        <v>0.65169999999999995</v>
      </c>
      <c r="N6545" s="7">
        <f t="shared" si="260"/>
        <v>53.899141908855768</v>
      </c>
    </row>
    <row r="6546" spans="12:14" x14ac:dyDescent="0.25">
      <c r="L6546" s="22">
        <v>6518</v>
      </c>
      <c r="M6546" s="6">
        <f t="shared" si="261"/>
        <v>0.65180000000000005</v>
      </c>
      <c r="N6546" s="7">
        <f t="shared" si="260"/>
        <v>53.901846654331834</v>
      </c>
    </row>
    <row r="6547" spans="12:14" x14ac:dyDescent="0.25">
      <c r="L6547" s="22">
        <v>6519</v>
      </c>
      <c r="M6547" s="6">
        <f t="shared" si="261"/>
        <v>0.65190000000000003</v>
      </c>
      <c r="N6547" s="7">
        <f t="shared" si="260"/>
        <v>53.904551685283394</v>
      </c>
    </row>
    <row r="6548" spans="12:14" x14ac:dyDescent="0.25">
      <c r="L6548" s="22">
        <v>6520</v>
      </c>
      <c r="M6548" s="6">
        <f t="shared" si="261"/>
        <v>0.65200000000000002</v>
      </c>
      <c r="N6548" s="7">
        <f t="shared" si="260"/>
        <v>53.907257001968702</v>
      </c>
    </row>
    <row r="6549" spans="12:14" x14ac:dyDescent="0.25">
      <c r="L6549" s="22">
        <v>6521</v>
      </c>
      <c r="M6549" s="6">
        <f t="shared" si="261"/>
        <v>0.65210000000000001</v>
      </c>
      <c r="N6549" s="7">
        <f t="shared" si="260"/>
        <v>53.909962604646161</v>
      </c>
    </row>
    <row r="6550" spans="12:14" x14ac:dyDescent="0.25">
      <c r="L6550" s="22">
        <v>6522</v>
      </c>
      <c r="M6550" s="6">
        <f t="shared" si="261"/>
        <v>0.6522</v>
      </c>
      <c r="N6550" s="7">
        <f t="shared" si="260"/>
        <v>53.912668493574351</v>
      </c>
    </row>
    <row r="6551" spans="12:14" x14ac:dyDescent="0.25">
      <c r="L6551" s="22">
        <v>6523</v>
      </c>
      <c r="M6551" s="6">
        <f t="shared" si="261"/>
        <v>0.65229999999999999</v>
      </c>
      <c r="N6551" s="7">
        <f t="shared" si="260"/>
        <v>53.915374669012003</v>
      </c>
    </row>
    <row r="6552" spans="12:14" x14ac:dyDescent="0.25">
      <c r="L6552" s="22">
        <v>6524</v>
      </c>
      <c r="M6552" s="6">
        <f t="shared" si="261"/>
        <v>0.65239999999999998</v>
      </c>
      <c r="N6552" s="7">
        <f t="shared" si="260"/>
        <v>53.918081131218024</v>
      </c>
    </row>
    <row r="6553" spans="12:14" x14ac:dyDescent="0.25">
      <c r="L6553" s="22">
        <v>6525</v>
      </c>
      <c r="M6553" s="6">
        <f t="shared" si="261"/>
        <v>0.65249999999999997</v>
      </c>
      <c r="N6553" s="7">
        <f t="shared" si="260"/>
        <v>53.920787880451492</v>
      </c>
    </row>
    <row r="6554" spans="12:14" x14ac:dyDescent="0.25">
      <c r="L6554" s="22">
        <v>6526</v>
      </c>
      <c r="M6554" s="6">
        <f t="shared" si="261"/>
        <v>0.65259999999999996</v>
      </c>
      <c r="N6554" s="7">
        <f t="shared" si="260"/>
        <v>53.923494916971642</v>
      </c>
    </row>
    <row r="6555" spans="12:14" x14ac:dyDescent="0.25">
      <c r="L6555" s="22">
        <v>6527</v>
      </c>
      <c r="M6555" s="6">
        <f t="shared" si="261"/>
        <v>0.65269999999999995</v>
      </c>
      <c r="N6555" s="7">
        <f t="shared" si="260"/>
        <v>53.926202241037878</v>
      </c>
    </row>
    <row r="6556" spans="12:14" x14ac:dyDescent="0.25">
      <c r="L6556" s="22">
        <v>6528</v>
      </c>
      <c r="M6556" s="6">
        <f t="shared" si="261"/>
        <v>0.65280000000000005</v>
      </c>
      <c r="N6556" s="7">
        <f t="shared" si="260"/>
        <v>53.928909852909776</v>
      </c>
    </row>
    <row r="6557" spans="12:14" x14ac:dyDescent="0.25">
      <c r="L6557" s="22">
        <v>6529</v>
      </c>
      <c r="M6557" s="6">
        <f t="shared" si="261"/>
        <v>0.65290000000000004</v>
      </c>
      <c r="N6557" s="7">
        <f t="shared" ref="N6557:N6620" si="262">_xlfn.NORM.INV(M6557,$B$4,$E$4)</f>
        <v>53.931617752847067</v>
      </c>
    </row>
    <row r="6558" spans="12:14" x14ac:dyDescent="0.25">
      <c r="L6558" s="22">
        <v>6530</v>
      </c>
      <c r="M6558" s="6">
        <f t="shared" ref="M6558:M6621" si="263">$L6558/(9999+1)</f>
        <v>0.65300000000000002</v>
      </c>
      <c r="N6558" s="7">
        <f t="shared" si="262"/>
        <v>53.934325941109662</v>
      </c>
    </row>
    <row r="6559" spans="12:14" x14ac:dyDescent="0.25">
      <c r="L6559" s="22">
        <v>6531</v>
      </c>
      <c r="M6559" s="6">
        <f t="shared" si="263"/>
        <v>0.65310000000000001</v>
      </c>
      <c r="N6559" s="7">
        <f t="shared" si="262"/>
        <v>53.937034417957641</v>
      </c>
    </row>
    <row r="6560" spans="12:14" x14ac:dyDescent="0.25">
      <c r="L6560" s="22">
        <v>6532</v>
      </c>
      <c r="M6560" s="6">
        <f t="shared" si="263"/>
        <v>0.6532</v>
      </c>
      <c r="N6560" s="7">
        <f t="shared" si="262"/>
        <v>53.939743183651238</v>
      </c>
    </row>
    <row r="6561" spans="12:14" x14ac:dyDescent="0.25">
      <c r="L6561" s="22">
        <v>6533</v>
      </c>
      <c r="M6561" s="6">
        <f t="shared" si="263"/>
        <v>0.65329999999999999</v>
      </c>
      <c r="N6561" s="7">
        <f t="shared" si="262"/>
        <v>53.942452238450869</v>
      </c>
    </row>
    <row r="6562" spans="12:14" x14ac:dyDescent="0.25">
      <c r="L6562" s="22">
        <v>6534</v>
      </c>
      <c r="M6562" s="6">
        <f t="shared" si="263"/>
        <v>0.65339999999999998</v>
      </c>
      <c r="N6562" s="7">
        <f t="shared" si="262"/>
        <v>53.945161582617104</v>
      </c>
    </row>
    <row r="6563" spans="12:14" x14ac:dyDescent="0.25">
      <c r="L6563" s="22">
        <v>6535</v>
      </c>
      <c r="M6563" s="6">
        <f t="shared" si="263"/>
        <v>0.65349999999999997</v>
      </c>
      <c r="N6563" s="7">
        <f t="shared" si="262"/>
        <v>53.947871216410697</v>
      </c>
    </row>
    <row r="6564" spans="12:14" x14ac:dyDescent="0.25">
      <c r="L6564" s="22">
        <v>6536</v>
      </c>
      <c r="M6564" s="6">
        <f t="shared" si="263"/>
        <v>0.65359999999999996</v>
      </c>
      <c r="N6564" s="7">
        <f t="shared" si="262"/>
        <v>53.950581140092567</v>
      </c>
    </row>
    <row r="6565" spans="12:14" x14ac:dyDescent="0.25">
      <c r="L6565" s="22">
        <v>6537</v>
      </c>
      <c r="M6565" s="6">
        <f t="shared" si="263"/>
        <v>0.65369999999999995</v>
      </c>
      <c r="N6565" s="7">
        <f t="shared" si="262"/>
        <v>53.953291353923788</v>
      </c>
    </row>
    <row r="6566" spans="12:14" x14ac:dyDescent="0.25">
      <c r="L6566" s="22">
        <v>6538</v>
      </c>
      <c r="M6566" s="6">
        <f t="shared" si="263"/>
        <v>0.65380000000000005</v>
      </c>
      <c r="N6566" s="7">
        <f t="shared" si="262"/>
        <v>53.956001858165621</v>
      </c>
    </row>
    <row r="6567" spans="12:14" x14ac:dyDescent="0.25">
      <c r="L6567" s="22">
        <v>6539</v>
      </c>
      <c r="M6567" s="6">
        <f t="shared" si="263"/>
        <v>0.65390000000000004</v>
      </c>
      <c r="N6567" s="7">
        <f t="shared" si="262"/>
        <v>53.958712653079488</v>
      </c>
    </row>
    <row r="6568" spans="12:14" x14ac:dyDescent="0.25">
      <c r="L6568" s="22">
        <v>6540</v>
      </c>
      <c r="M6568" s="6">
        <f t="shared" si="263"/>
        <v>0.65400000000000003</v>
      </c>
      <c r="N6568" s="7">
        <f t="shared" si="262"/>
        <v>53.961423738926982</v>
      </c>
    </row>
    <row r="6569" spans="12:14" x14ac:dyDescent="0.25">
      <c r="L6569" s="22">
        <v>6541</v>
      </c>
      <c r="M6569" s="6">
        <f t="shared" si="263"/>
        <v>0.65410000000000001</v>
      </c>
      <c r="N6569" s="7">
        <f t="shared" si="262"/>
        <v>53.964135115969867</v>
      </c>
    </row>
    <row r="6570" spans="12:14" x14ac:dyDescent="0.25">
      <c r="L6570" s="22">
        <v>6542</v>
      </c>
      <c r="M6570" s="6">
        <f t="shared" si="263"/>
        <v>0.6542</v>
      </c>
      <c r="N6570" s="7">
        <f t="shared" si="262"/>
        <v>53.966846784470064</v>
      </c>
    </row>
    <row r="6571" spans="12:14" x14ac:dyDescent="0.25">
      <c r="L6571" s="22">
        <v>6543</v>
      </c>
      <c r="M6571" s="6">
        <f t="shared" si="263"/>
        <v>0.65429999999999999</v>
      </c>
      <c r="N6571" s="7">
        <f t="shared" si="262"/>
        <v>53.969558744689692</v>
      </c>
    </row>
    <row r="6572" spans="12:14" x14ac:dyDescent="0.25">
      <c r="L6572" s="22">
        <v>6544</v>
      </c>
      <c r="M6572" s="6">
        <f t="shared" si="263"/>
        <v>0.65439999999999998</v>
      </c>
      <c r="N6572" s="7">
        <f t="shared" si="262"/>
        <v>53.972270996891012</v>
      </c>
    </row>
    <row r="6573" spans="12:14" x14ac:dyDescent="0.25">
      <c r="L6573" s="22">
        <v>6545</v>
      </c>
      <c r="M6573" s="6">
        <f t="shared" si="263"/>
        <v>0.65449999999999997</v>
      </c>
      <c r="N6573" s="7">
        <f t="shared" si="262"/>
        <v>53.974983541336471</v>
      </c>
    </row>
    <row r="6574" spans="12:14" x14ac:dyDescent="0.25">
      <c r="L6574" s="22">
        <v>6546</v>
      </c>
      <c r="M6574" s="6">
        <f t="shared" si="263"/>
        <v>0.65459999999999996</v>
      </c>
      <c r="N6574" s="7">
        <f t="shared" si="262"/>
        <v>53.977696378288684</v>
      </c>
    </row>
    <row r="6575" spans="12:14" x14ac:dyDescent="0.25">
      <c r="L6575" s="22">
        <v>6547</v>
      </c>
      <c r="M6575" s="6">
        <f t="shared" si="263"/>
        <v>0.65469999999999995</v>
      </c>
      <c r="N6575" s="7">
        <f t="shared" si="262"/>
        <v>53.980409508010439</v>
      </c>
    </row>
    <row r="6576" spans="12:14" x14ac:dyDescent="0.25">
      <c r="L6576" s="22">
        <v>6548</v>
      </c>
      <c r="M6576" s="6">
        <f t="shared" si="263"/>
        <v>0.65480000000000005</v>
      </c>
      <c r="N6576" s="7">
        <f t="shared" si="262"/>
        <v>53.983122930764694</v>
      </c>
    </row>
    <row r="6577" spans="12:14" x14ac:dyDescent="0.25">
      <c r="L6577" s="22">
        <v>6549</v>
      </c>
      <c r="M6577" s="6">
        <f t="shared" si="263"/>
        <v>0.65490000000000004</v>
      </c>
      <c r="N6577" s="7">
        <f t="shared" si="262"/>
        <v>53.985836646814569</v>
      </c>
    </row>
    <row r="6578" spans="12:14" x14ac:dyDescent="0.25">
      <c r="L6578" s="22">
        <v>6550</v>
      </c>
      <c r="M6578" s="6">
        <f t="shared" si="263"/>
        <v>0.65500000000000003</v>
      </c>
      <c r="N6578" s="7">
        <f t="shared" si="262"/>
        <v>53.988550656423371</v>
      </c>
    </row>
    <row r="6579" spans="12:14" x14ac:dyDescent="0.25">
      <c r="L6579" s="22">
        <v>6551</v>
      </c>
      <c r="M6579" s="6">
        <f t="shared" si="263"/>
        <v>0.65510000000000002</v>
      </c>
      <c r="N6579" s="7">
        <f t="shared" si="262"/>
        <v>53.991264959854568</v>
      </c>
    </row>
    <row r="6580" spans="12:14" x14ac:dyDescent="0.25">
      <c r="L6580" s="22">
        <v>6552</v>
      </c>
      <c r="M6580" s="6">
        <f t="shared" si="263"/>
        <v>0.6552</v>
      </c>
      <c r="N6580" s="7">
        <f t="shared" si="262"/>
        <v>53.993979557371802</v>
      </c>
    </row>
    <row r="6581" spans="12:14" x14ac:dyDescent="0.25">
      <c r="L6581" s="22">
        <v>6553</v>
      </c>
      <c r="M6581" s="6">
        <f t="shared" si="263"/>
        <v>0.65529999999999999</v>
      </c>
      <c r="N6581" s="7">
        <f t="shared" si="262"/>
        <v>53.996694449238902</v>
      </c>
    </row>
    <row r="6582" spans="12:14" x14ac:dyDescent="0.25">
      <c r="L6582" s="22">
        <v>6554</v>
      </c>
      <c r="M6582" s="6">
        <f t="shared" si="263"/>
        <v>0.65539999999999998</v>
      </c>
      <c r="N6582" s="7">
        <f t="shared" si="262"/>
        <v>53.999409635719843</v>
      </c>
    </row>
    <row r="6583" spans="12:14" x14ac:dyDescent="0.25">
      <c r="L6583" s="22">
        <v>6555</v>
      </c>
      <c r="M6583" s="6">
        <f t="shared" si="263"/>
        <v>0.65549999999999997</v>
      </c>
      <c r="N6583" s="7">
        <f t="shared" si="262"/>
        <v>54.002125117078791</v>
      </c>
    </row>
    <row r="6584" spans="12:14" x14ac:dyDescent="0.25">
      <c r="L6584" s="22">
        <v>6556</v>
      </c>
      <c r="M6584" s="6">
        <f t="shared" si="263"/>
        <v>0.65559999999999996</v>
      </c>
      <c r="N6584" s="7">
        <f t="shared" si="262"/>
        <v>54.004840893580088</v>
      </c>
    </row>
    <row r="6585" spans="12:14" x14ac:dyDescent="0.25">
      <c r="L6585" s="22">
        <v>6557</v>
      </c>
      <c r="M6585" s="6">
        <f t="shared" si="263"/>
        <v>0.65569999999999995</v>
      </c>
      <c r="N6585" s="7">
        <f t="shared" si="262"/>
        <v>54.007556965488234</v>
      </c>
    </row>
    <row r="6586" spans="12:14" x14ac:dyDescent="0.25">
      <c r="L6586" s="22">
        <v>6558</v>
      </c>
      <c r="M6586" s="6">
        <f t="shared" si="263"/>
        <v>0.65580000000000005</v>
      </c>
      <c r="N6586" s="7">
        <f t="shared" si="262"/>
        <v>54.010273333067921</v>
      </c>
    </row>
    <row r="6587" spans="12:14" x14ac:dyDescent="0.25">
      <c r="L6587" s="22">
        <v>6559</v>
      </c>
      <c r="M6587" s="6">
        <f t="shared" si="263"/>
        <v>0.65590000000000004</v>
      </c>
      <c r="N6587" s="7">
        <f t="shared" si="262"/>
        <v>54.012989996583997</v>
      </c>
    </row>
    <row r="6588" spans="12:14" x14ac:dyDescent="0.25">
      <c r="L6588" s="22">
        <v>6560</v>
      </c>
      <c r="M6588" s="6">
        <f t="shared" si="263"/>
        <v>0.65600000000000003</v>
      </c>
      <c r="N6588" s="7">
        <f t="shared" si="262"/>
        <v>54.015706956301486</v>
      </c>
    </row>
    <row r="6589" spans="12:14" x14ac:dyDescent="0.25">
      <c r="L6589" s="22">
        <v>6561</v>
      </c>
      <c r="M6589" s="6">
        <f t="shared" si="263"/>
        <v>0.65610000000000002</v>
      </c>
      <c r="N6589" s="7">
        <f t="shared" si="262"/>
        <v>54.018424212485598</v>
      </c>
    </row>
    <row r="6590" spans="12:14" x14ac:dyDescent="0.25">
      <c r="L6590" s="22">
        <v>6562</v>
      </c>
      <c r="M6590" s="6">
        <f t="shared" si="263"/>
        <v>0.65620000000000001</v>
      </c>
      <c r="N6590" s="7">
        <f t="shared" si="262"/>
        <v>54.021141765401715</v>
      </c>
    </row>
    <row r="6591" spans="12:14" x14ac:dyDescent="0.25">
      <c r="L6591" s="22">
        <v>6563</v>
      </c>
      <c r="M6591" s="6">
        <f t="shared" si="263"/>
        <v>0.65629999999999999</v>
      </c>
      <c r="N6591" s="7">
        <f t="shared" si="262"/>
        <v>54.023859615315388</v>
      </c>
    </row>
    <row r="6592" spans="12:14" x14ac:dyDescent="0.25">
      <c r="L6592" s="22">
        <v>6564</v>
      </c>
      <c r="M6592" s="6">
        <f t="shared" si="263"/>
        <v>0.65639999999999998</v>
      </c>
      <c r="N6592" s="7">
        <f t="shared" si="262"/>
        <v>54.026577762492337</v>
      </c>
    </row>
    <row r="6593" spans="12:14" x14ac:dyDescent="0.25">
      <c r="L6593" s="22">
        <v>6565</v>
      </c>
      <c r="M6593" s="6">
        <f t="shared" si="263"/>
        <v>0.65649999999999997</v>
      </c>
      <c r="N6593" s="7">
        <f t="shared" si="262"/>
        <v>54.02929620719847</v>
      </c>
    </row>
    <row r="6594" spans="12:14" x14ac:dyDescent="0.25">
      <c r="L6594" s="22">
        <v>6566</v>
      </c>
      <c r="M6594" s="6">
        <f t="shared" si="263"/>
        <v>0.65659999999999996</v>
      </c>
      <c r="N6594" s="7">
        <f t="shared" si="262"/>
        <v>54.032014949699871</v>
      </c>
    </row>
    <row r="6595" spans="12:14" x14ac:dyDescent="0.25">
      <c r="L6595" s="22">
        <v>6567</v>
      </c>
      <c r="M6595" s="6">
        <f t="shared" si="263"/>
        <v>0.65669999999999995</v>
      </c>
      <c r="N6595" s="7">
        <f t="shared" si="262"/>
        <v>54.034733990262787</v>
      </c>
    </row>
    <row r="6596" spans="12:14" x14ac:dyDescent="0.25">
      <c r="L6596" s="22">
        <v>6568</v>
      </c>
      <c r="M6596" s="6">
        <f t="shared" si="263"/>
        <v>0.65680000000000005</v>
      </c>
      <c r="N6596" s="7">
        <f t="shared" si="262"/>
        <v>54.037453329153642</v>
      </c>
    </row>
    <row r="6597" spans="12:14" x14ac:dyDescent="0.25">
      <c r="L6597" s="22">
        <v>6569</v>
      </c>
      <c r="M6597" s="6">
        <f t="shared" si="263"/>
        <v>0.65690000000000004</v>
      </c>
      <c r="N6597" s="7">
        <f t="shared" si="262"/>
        <v>54.040172966639048</v>
      </c>
    </row>
    <row r="6598" spans="12:14" x14ac:dyDescent="0.25">
      <c r="L6598" s="22">
        <v>6570</v>
      </c>
      <c r="M6598" s="6">
        <f t="shared" si="263"/>
        <v>0.65700000000000003</v>
      </c>
      <c r="N6598" s="7">
        <f t="shared" si="262"/>
        <v>54.042892902985791</v>
      </c>
    </row>
    <row r="6599" spans="12:14" x14ac:dyDescent="0.25">
      <c r="L6599" s="22">
        <v>6571</v>
      </c>
      <c r="M6599" s="6">
        <f t="shared" si="263"/>
        <v>0.65710000000000002</v>
      </c>
      <c r="N6599" s="7">
        <f t="shared" si="262"/>
        <v>54.045613138460816</v>
      </c>
    </row>
    <row r="6600" spans="12:14" x14ac:dyDescent="0.25">
      <c r="L6600" s="22">
        <v>6572</v>
      </c>
      <c r="M6600" s="6">
        <f t="shared" si="263"/>
        <v>0.65720000000000001</v>
      </c>
      <c r="N6600" s="7">
        <f t="shared" si="262"/>
        <v>54.048333673331264</v>
      </c>
    </row>
    <row r="6601" spans="12:14" x14ac:dyDescent="0.25">
      <c r="L6601" s="22">
        <v>6573</v>
      </c>
      <c r="M6601" s="6">
        <f t="shared" si="263"/>
        <v>0.6573</v>
      </c>
      <c r="N6601" s="7">
        <f t="shared" si="262"/>
        <v>54.05105450786445</v>
      </c>
    </row>
    <row r="6602" spans="12:14" x14ac:dyDescent="0.25">
      <c r="L6602" s="22">
        <v>6574</v>
      </c>
      <c r="M6602" s="6">
        <f t="shared" si="263"/>
        <v>0.65739999999999998</v>
      </c>
      <c r="N6602" s="7">
        <f t="shared" si="262"/>
        <v>54.053775642327849</v>
      </c>
    </row>
    <row r="6603" spans="12:14" x14ac:dyDescent="0.25">
      <c r="L6603" s="22">
        <v>6575</v>
      </c>
      <c r="M6603" s="6">
        <f t="shared" si="263"/>
        <v>0.65749999999999997</v>
      </c>
      <c r="N6603" s="7">
        <f t="shared" si="262"/>
        <v>54.056497076989146</v>
      </c>
    </row>
    <row r="6604" spans="12:14" x14ac:dyDescent="0.25">
      <c r="L6604" s="22">
        <v>6576</v>
      </c>
      <c r="M6604" s="6">
        <f t="shared" si="263"/>
        <v>0.65759999999999996</v>
      </c>
      <c r="N6604" s="7">
        <f t="shared" si="262"/>
        <v>54.059218812116171</v>
      </c>
    </row>
    <row r="6605" spans="12:14" x14ac:dyDescent="0.25">
      <c r="L6605" s="22">
        <v>6577</v>
      </c>
      <c r="M6605" s="6">
        <f t="shared" si="263"/>
        <v>0.65769999999999995</v>
      </c>
      <c r="N6605" s="7">
        <f t="shared" si="262"/>
        <v>54.061940847976942</v>
      </c>
    </row>
    <row r="6606" spans="12:14" x14ac:dyDescent="0.25">
      <c r="L6606" s="22">
        <v>6578</v>
      </c>
      <c r="M6606" s="6">
        <f t="shared" si="263"/>
        <v>0.65780000000000005</v>
      </c>
      <c r="N6606" s="7">
        <f t="shared" si="262"/>
        <v>54.064663184839674</v>
      </c>
    </row>
    <row r="6607" spans="12:14" x14ac:dyDescent="0.25">
      <c r="L6607" s="22">
        <v>6579</v>
      </c>
      <c r="M6607" s="6">
        <f t="shared" si="263"/>
        <v>0.65790000000000004</v>
      </c>
      <c r="N6607" s="7">
        <f t="shared" si="262"/>
        <v>54.067385822972724</v>
      </c>
    </row>
    <row r="6608" spans="12:14" x14ac:dyDescent="0.25">
      <c r="L6608" s="22">
        <v>6580</v>
      </c>
      <c r="M6608" s="6">
        <f t="shared" si="263"/>
        <v>0.65800000000000003</v>
      </c>
      <c r="N6608" s="7">
        <f t="shared" si="262"/>
        <v>54.070108762644658</v>
      </c>
    </row>
    <row r="6609" spans="12:14" x14ac:dyDescent="0.25">
      <c r="L6609" s="22">
        <v>6581</v>
      </c>
      <c r="M6609" s="6">
        <f t="shared" si="263"/>
        <v>0.65810000000000002</v>
      </c>
      <c r="N6609" s="7">
        <f t="shared" si="262"/>
        <v>54.072832004124209</v>
      </c>
    </row>
    <row r="6610" spans="12:14" x14ac:dyDescent="0.25">
      <c r="L6610" s="22">
        <v>6582</v>
      </c>
      <c r="M6610" s="6">
        <f t="shared" si="263"/>
        <v>0.65820000000000001</v>
      </c>
      <c r="N6610" s="7">
        <f t="shared" si="262"/>
        <v>54.075555547680288</v>
      </c>
    </row>
    <row r="6611" spans="12:14" x14ac:dyDescent="0.25">
      <c r="L6611" s="22">
        <v>6583</v>
      </c>
      <c r="M6611" s="6">
        <f t="shared" si="263"/>
        <v>0.6583</v>
      </c>
      <c r="N6611" s="7">
        <f t="shared" si="262"/>
        <v>54.078279393581994</v>
      </c>
    </row>
    <row r="6612" spans="12:14" x14ac:dyDescent="0.25">
      <c r="L6612" s="22">
        <v>6584</v>
      </c>
      <c r="M6612" s="6">
        <f t="shared" si="263"/>
        <v>0.65839999999999999</v>
      </c>
      <c r="N6612" s="7">
        <f t="shared" si="262"/>
        <v>54.081003542098593</v>
      </c>
    </row>
    <row r="6613" spans="12:14" x14ac:dyDescent="0.25">
      <c r="L6613" s="22">
        <v>6585</v>
      </c>
      <c r="M6613" s="6">
        <f t="shared" si="263"/>
        <v>0.65849999999999997</v>
      </c>
      <c r="N6613" s="7">
        <f t="shared" si="262"/>
        <v>54.083727993499537</v>
      </c>
    </row>
    <row r="6614" spans="12:14" x14ac:dyDescent="0.25">
      <c r="L6614" s="22">
        <v>6586</v>
      </c>
      <c r="M6614" s="6">
        <f t="shared" si="263"/>
        <v>0.65859999999999996</v>
      </c>
      <c r="N6614" s="7">
        <f t="shared" si="262"/>
        <v>54.086452748054455</v>
      </c>
    </row>
    <row r="6615" spans="12:14" x14ac:dyDescent="0.25">
      <c r="L6615" s="22">
        <v>6587</v>
      </c>
      <c r="M6615" s="6">
        <f t="shared" si="263"/>
        <v>0.65869999999999995</v>
      </c>
      <c r="N6615" s="7">
        <f t="shared" si="262"/>
        <v>54.089177806033156</v>
      </c>
    </row>
    <row r="6616" spans="12:14" x14ac:dyDescent="0.25">
      <c r="L6616" s="22">
        <v>6588</v>
      </c>
      <c r="M6616" s="6">
        <f t="shared" si="263"/>
        <v>0.65880000000000005</v>
      </c>
      <c r="N6616" s="7">
        <f t="shared" si="262"/>
        <v>54.091903167705645</v>
      </c>
    </row>
    <row r="6617" spans="12:14" x14ac:dyDescent="0.25">
      <c r="L6617" s="22">
        <v>6589</v>
      </c>
      <c r="M6617" s="6">
        <f t="shared" si="263"/>
        <v>0.65890000000000004</v>
      </c>
      <c r="N6617" s="7">
        <f t="shared" si="262"/>
        <v>54.094628833342078</v>
      </c>
    </row>
    <row r="6618" spans="12:14" x14ac:dyDescent="0.25">
      <c r="L6618" s="22">
        <v>6590</v>
      </c>
      <c r="M6618" s="6">
        <f t="shared" si="263"/>
        <v>0.65900000000000003</v>
      </c>
      <c r="N6618" s="7">
        <f t="shared" si="262"/>
        <v>54.097354803212809</v>
      </c>
    </row>
    <row r="6619" spans="12:14" x14ac:dyDescent="0.25">
      <c r="L6619" s="22">
        <v>6591</v>
      </c>
      <c r="M6619" s="6">
        <f t="shared" si="263"/>
        <v>0.65910000000000002</v>
      </c>
      <c r="N6619" s="7">
        <f t="shared" si="262"/>
        <v>54.100081077588385</v>
      </c>
    </row>
    <row r="6620" spans="12:14" x14ac:dyDescent="0.25">
      <c r="L6620" s="22">
        <v>6592</v>
      </c>
      <c r="M6620" s="6">
        <f t="shared" si="263"/>
        <v>0.65920000000000001</v>
      </c>
      <c r="N6620" s="7">
        <f t="shared" si="262"/>
        <v>54.1028076567395</v>
      </c>
    </row>
    <row r="6621" spans="12:14" x14ac:dyDescent="0.25">
      <c r="L6621" s="22">
        <v>6593</v>
      </c>
      <c r="M6621" s="6">
        <f t="shared" si="263"/>
        <v>0.6593</v>
      </c>
      <c r="N6621" s="7">
        <f t="shared" ref="N6621:N6684" si="264">_xlfn.NORM.INV(M6621,$B$4,$E$4)</f>
        <v>54.105534540937072</v>
      </c>
    </row>
    <row r="6622" spans="12:14" x14ac:dyDescent="0.25">
      <c r="L6622" s="22">
        <v>6594</v>
      </c>
      <c r="M6622" s="6">
        <f t="shared" ref="M6622:M6685" si="265">$L6622/(9999+1)</f>
        <v>0.65939999999999999</v>
      </c>
      <c r="N6622" s="7">
        <f t="shared" si="264"/>
        <v>54.10826173045217</v>
      </c>
    </row>
    <row r="6623" spans="12:14" x14ac:dyDescent="0.25">
      <c r="L6623" s="22">
        <v>6595</v>
      </c>
      <c r="M6623" s="6">
        <f t="shared" si="265"/>
        <v>0.65949999999999998</v>
      </c>
      <c r="N6623" s="7">
        <f t="shared" si="264"/>
        <v>54.110989225556047</v>
      </c>
    </row>
    <row r="6624" spans="12:14" x14ac:dyDescent="0.25">
      <c r="L6624" s="22">
        <v>6596</v>
      </c>
      <c r="M6624" s="6">
        <f t="shared" si="265"/>
        <v>0.65959999999999996</v>
      </c>
      <c r="N6624" s="7">
        <f t="shared" si="264"/>
        <v>54.113717026520149</v>
      </c>
    </row>
    <row r="6625" spans="12:14" x14ac:dyDescent="0.25">
      <c r="L6625" s="22">
        <v>6597</v>
      </c>
      <c r="M6625" s="6">
        <f t="shared" si="265"/>
        <v>0.65969999999999995</v>
      </c>
      <c r="N6625" s="7">
        <f t="shared" si="264"/>
        <v>54.116445133616104</v>
      </c>
    </row>
    <row r="6626" spans="12:14" x14ac:dyDescent="0.25">
      <c r="L6626" s="22">
        <v>6598</v>
      </c>
      <c r="M6626" s="6">
        <f t="shared" si="265"/>
        <v>0.65980000000000005</v>
      </c>
      <c r="N6626" s="7">
        <f t="shared" si="264"/>
        <v>54.119173547115714</v>
      </c>
    </row>
    <row r="6627" spans="12:14" x14ac:dyDescent="0.25">
      <c r="L6627" s="22">
        <v>6599</v>
      </c>
      <c r="M6627" s="6">
        <f t="shared" si="265"/>
        <v>0.65990000000000004</v>
      </c>
      <c r="N6627" s="7">
        <f t="shared" si="264"/>
        <v>54.12190226729097</v>
      </c>
    </row>
    <row r="6628" spans="12:14" x14ac:dyDescent="0.25">
      <c r="L6628" s="22">
        <v>6600</v>
      </c>
      <c r="M6628" s="6">
        <f t="shared" si="265"/>
        <v>0.66</v>
      </c>
      <c r="N6628" s="7">
        <f t="shared" si="264"/>
        <v>54.124631294414044</v>
      </c>
    </row>
    <row r="6629" spans="12:14" x14ac:dyDescent="0.25">
      <c r="L6629" s="22">
        <v>6601</v>
      </c>
      <c r="M6629" s="6">
        <f t="shared" si="265"/>
        <v>0.66010000000000002</v>
      </c>
      <c r="N6629" s="7">
        <f t="shared" si="264"/>
        <v>54.127360628757302</v>
      </c>
    </row>
    <row r="6630" spans="12:14" x14ac:dyDescent="0.25">
      <c r="L6630" s="22">
        <v>6602</v>
      </c>
      <c r="M6630" s="6">
        <f t="shared" si="265"/>
        <v>0.66020000000000001</v>
      </c>
      <c r="N6630" s="7">
        <f t="shared" si="264"/>
        <v>54.130090270593271</v>
      </c>
    </row>
    <row r="6631" spans="12:14" x14ac:dyDescent="0.25">
      <c r="L6631" s="22">
        <v>6603</v>
      </c>
      <c r="M6631" s="6">
        <f t="shared" si="265"/>
        <v>0.6603</v>
      </c>
      <c r="N6631" s="7">
        <f t="shared" si="264"/>
        <v>54.132820220194674</v>
      </c>
    </row>
    <row r="6632" spans="12:14" x14ac:dyDescent="0.25">
      <c r="L6632" s="22">
        <v>6604</v>
      </c>
      <c r="M6632" s="6">
        <f t="shared" si="265"/>
        <v>0.66039999999999999</v>
      </c>
      <c r="N6632" s="7">
        <f t="shared" si="264"/>
        <v>54.135550477834428</v>
      </c>
    </row>
    <row r="6633" spans="12:14" x14ac:dyDescent="0.25">
      <c r="L6633" s="22">
        <v>6605</v>
      </c>
      <c r="M6633" s="6">
        <f t="shared" si="265"/>
        <v>0.66049999999999998</v>
      </c>
      <c r="N6633" s="7">
        <f t="shared" si="264"/>
        <v>54.138281043785618</v>
      </c>
    </row>
    <row r="6634" spans="12:14" x14ac:dyDescent="0.25">
      <c r="L6634" s="22">
        <v>6606</v>
      </c>
      <c r="M6634" s="6">
        <f t="shared" si="265"/>
        <v>0.66059999999999997</v>
      </c>
      <c r="N6634" s="7">
        <f t="shared" si="264"/>
        <v>54.141011918321524</v>
      </c>
    </row>
    <row r="6635" spans="12:14" x14ac:dyDescent="0.25">
      <c r="L6635" s="22">
        <v>6607</v>
      </c>
      <c r="M6635" s="6">
        <f t="shared" si="265"/>
        <v>0.66069999999999995</v>
      </c>
      <c r="N6635" s="7">
        <f t="shared" si="264"/>
        <v>54.1437431017156</v>
      </c>
    </row>
    <row r="6636" spans="12:14" x14ac:dyDescent="0.25">
      <c r="L6636" s="22">
        <v>6608</v>
      </c>
      <c r="M6636" s="6">
        <f t="shared" si="265"/>
        <v>0.66080000000000005</v>
      </c>
      <c r="N6636" s="7">
        <f t="shared" si="264"/>
        <v>54.146474594241504</v>
      </c>
    </row>
    <row r="6637" spans="12:14" x14ac:dyDescent="0.25">
      <c r="L6637" s="22">
        <v>6609</v>
      </c>
      <c r="M6637" s="6">
        <f t="shared" si="265"/>
        <v>0.66090000000000004</v>
      </c>
      <c r="N6637" s="7">
        <f t="shared" si="264"/>
        <v>54.149206396173049</v>
      </c>
    </row>
    <row r="6638" spans="12:14" x14ac:dyDescent="0.25">
      <c r="L6638" s="22">
        <v>6610</v>
      </c>
      <c r="M6638" s="6">
        <f t="shared" si="265"/>
        <v>0.66100000000000003</v>
      </c>
      <c r="N6638" s="7">
        <f t="shared" si="264"/>
        <v>54.151938507784266</v>
      </c>
    </row>
    <row r="6639" spans="12:14" x14ac:dyDescent="0.25">
      <c r="L6639" s="22">
        <v>6611</v>
      </c>
      <c r="M6639" s="6">
        <f t="shared" si="265"/>
        <v>0.66110000000000002</v>
      </c>
      <c r="N6639" s="7">
        <f t="shared" si="264"/>
        <v>54.154670929349358</v>
      </c>
    </row>
    <row r="6640" spans="12:14" x14ac:dyDescent="0.25">
      <c r="L6640" s="22">
        <v>6612</v>
      </c>
      <c r="M6640" s="6">
        <f t="shared" si="265"/>
        <v>0.66120000000000001</v>
      </c>
      <c r="N6640" s="7">
        <f t="shared" si="264"/>
        <v>54.157403661142702</v>
      </c>
    </row>
    <row r="6641" spans="12:14" x14ac:dyDescent="0.25">
      <c r="L6641" s="22">
        <v>6613</v>
      </c>
      <c r="M6641" s="6">
        <f t="shared" si="265"/>
        <v>0.6613</v>
      </c>
      <c r="N6641" s="7">
        <f t="shared" si="264"/>
        <v>54.160136703438873</v>
      </c>
    </row>
    <row r="6642" spans="12:14" x14ac:dyDescent="0.25">
      <c r="L6642" s="22">
        <v>6614</v>
      </c>
      <c r="M6642" s="6">
        <f t="shared" si="265"/>
        <v>0.66139999999999999</v>
      </c>
      <c r="N6642" s="7">
        <f t="shared" si="264"/>
        <v>54.162870056512645</v>
      </c>
    </row>
    <row r="6643" spans="12:14" x14ac:dyDescent="0.25">
      <c r="L6643" s="22">
        <v>6615</v>
      </c>
      <c r="M6643" s="6">
        <f t="shared" si="265"/>
        <v>0.66149999999999998</v>
      </c>
      <c r="N6643" s="7">
        <f t="shared" si="264"/>
        <v>54.165603720638948</v>
      </c>
    </row>
    <row r="6644" spans="12:14" x14ac:dyDescent="0.25">
      <c r="L6644" s="22">
        <v>6616</v>
      </c>
      <c r="M6644" s="6">
        <f t="shared" si="265"/>
        <v>0.66159999999999997</v>
      </c>
      <c r="N6644" s="7">
        <f t="shared" si="264"/>
        <v>54.168337696092934</v>
      </c>
    </row>
    <row r="6645" spans="12:14" x14ac:dyDescent="0.25">
      <c r="L6645" s="22">
        <v>6617</v>
      </c>
      <c r="M6645" s="6">
        <f t="shared" si="265"/>
        <v>0.66169999999999995</v>
      </c>
      <c r="N6645" s="7">
        <f t="shared" si="264"/>
        <v>54.171071983149908</v>
      </c>
    </row>
    <row r="6646" spans="12:14" x14ac:dyDescent="0.25">
      <c r="L6646" s="22">
        <v>6618</v>
      </c>
      <c r="M6646" s="6">
        <f t="shared" si="265"/>
        <v>0.66180000000000005</v>
      </c>
      <c r="N6646" s="7">
        <f t="shared" si="264"/>
        <v>54.173806582085383</v>
      </c>
    </row>
    <row r="6647" spans="12:14" x14ac:dyDescent="0.25">
      <c r="L6647" s="22">
        <v>6619</v>
      </c>
      <c r="M6647" s="6">
        <f t="shared" si="265"/>
        <v>0.66190000000000004</v>
      </c>
      <c r="N6647" s="7">
        <f t="shared" si="264"/>
        <v>54.176541493175058</v>
      </c>
    </row>
    <row r="6648" spans="12:14" x14ac:dyDescent="0.25">
      <c r="L6648" s="22">
        <v>6620</v>
      </c>
      <c r="M6648" s="6">
        <f t="shared" si="265"/>
        <v>0.66200000000000003</v>
      </c>
      <c r="N6648" s="7">
        <f t="shared" si="264"/>
        <v>54.179276716694822</v>
      </c>
    </row>
    <row r="6649" spans="12:14" x14ac:dyDescent="0.25">
      <c r="L6649" s="22">
        <v>6621</v>
      </c>
      <c r="M6649" s="6">
        <f t="shared" si="265"/>
        <v>0.66210000000000002</v>
      </c>
      <c r="N6649" s="7">
        <f t="shared" si="264"/>
        <v>54.182012252920735</v>
      </c>
    </row>
    <row r="6650" spans="12:14" x14ac:dyDescent="0.25">
      <c r="L6650" s="22">
        <v>6622</v>
      </c>
      <c r="M6650" s="6">
        <f t="shared" si="265"/>
        <v>0.66220000000000001</v>
      </c>
      <c r="N6650" s="7">
        <f t="shared" si="264"/>
        <v>54.184748102129063</v>
      </c>
    </row>
    <row r="6651" spans="12:14" x14ac:dyDescent="0.25">
      <c r="L6651" s="22">
        <v>6623</v>
      </c>
      <c r="M6651" s="6">
        <f t="shared" si="265"/>
        <v>0.6623</v>
      </c>
      <c r="N6651" s="7">
        <f t="shared" si="264"/>
        <v>54.18748426459625</v>
      </c>
    </row>
    <row r="6652" spans="12:14" x14ac:dyDescent="0.25">
      <c r="L6652" s="22">
        <v>6624</v>
      </c>
      <c r="M6652" s="6">
        <f t="shared" si="265"/>
        <v>0.66239999999999999</v>
      </c>
      <c r="N6652" s="7">
        <f t="shared" si="264"/>
        <v>54.190220740598939</v>
      </c>
    </row>
    <row r="6653" spans="12:14" x14ac:dyDescent="0.25">
      <c r="L6653" s="22">
        <v>6625</v>
      </c>
      <c r="M6653" s="6">
        <f t="shared" si="265"/>
        <v>0.66249999999999998</v>
      </c>
      <c r="N6653" s="7">
        <f t="shared" si="264"/>
        <v>54.192957530413963</v>
      </c>
    </row>
    <row r="6654" spans="12:14" x14ac:dyDescent="0.25">
      <c r="L6654" s="22">
        <v>6626</v>
      </c>
      <c r="M6654" s="6">
        <f t="shared" si="265"/>
        <v>0.66259999999999997</v>
      </c>
      <c r="N6654" s="7">
        <f t="shared" si="264"/>
        <v>54.195694634318322</v>
      </c>
    </row>
    <row r="6655" spans="12:14" x14ac:dyDescent="0.25">
      <c r="L6655" s="22">
        <v>6627</v>
      </c>
      <c r="M6655" s="6">
        <f t="shared" si="265"/>
        <v>0.66269999999999996</v>
      </c>
      <c r="N6655" s="7">
        <f t="shared" si="264"/>
        <v>54.198432052589233</v>
      </c>
    </row>
    <row r="6656" spans="12:14" x14ac:dyDescent="0.25">
      <c r="L6656" s="22">
        <v>6628</v>
      </c>
      <c r="M6656" s="6">
        <f t="shared" si="265"/>
        <v>0.66279999999999994</v>
      </c>
      <c r="N6656" s="7">
        <f t="shared" si="264"/>
        <v>54.201169785504085</v>
      </c>
    </row>
    <row r="6657" spans="12:14" x14ac:dyDescent="0.25">
      <c r="L6657" s="22">
        <v>6629</v>
      </c>
      <c r="M6657" s="6">
        <f t="shared" si="265"/>
        <v>0.66290000000000004</v>
      </c>
      <c r="N6657" s="7">
        <f t="shared" si="264"/>
        <v>54.203907833340466</v>
      </c>
    </row>
    <row r="6658" spans="12:14" x14ac:dyDescent="0.25">
      <c r="L6658" s="22">
        <v>6630</v>
      </c>
      <c r="M6658" s="6">
        <f t="shared" si="265"/>
        <v>0.66300000000000003</v>
      </c>
      <c r="N6658" s="7">
        <f t="shared" si="264"/>
        <v>54.206646196376155</v>
      </c>
    </row>
    <row r="6659" spans="12:14" x14ac:dyDescent="0.25">
      <c r="L6659" s="22">
        <v>6631</v>
      </c>
      <c r="M6659" s="6">
        <f t="shared" si="265"/>
        <v>0.66310000000000002</v>
      </c>
      <c r="N6659" s="7">
        <f t="shared" si="264"/>
        <v>54.209384874889111</v>
      </c>
    </row>
    <row r="6660" spans="12:14" x14ac:dyDescent="0.25">
      <c r="L6660" s="22">
        <v>6632</v>
      </c>
      <c r="M6660" s="6">
        <f t="shared" si="265"/>
        <v>0.66320000000000001</v>
      </c>
      <c r="N6660" s="7">
        <f t="shared" si="264"/>
        <v>54.212123869157494</v>
      </c>
    </row>
    <row r="6661" spans="12:14" x14ac:dyDescent="0.25">
      <c r="L6661" s="22">
        <v>6633</v>
      </c>
      <c r="M6661" s="6">
        <f t="shared" si="265"/>
        <v>0.6633</v>
      </c>
      <c r="N6661" s="7">
        <f t="shared" si="264"/>
        <v>54.214863179459655</v>
      </c>
    </row>
    <row r="6662" spans="12:14" x14ac:dyDescent="0.25">
      <c r="L6662" s="22">
        <v>6634</v>
      </c>
      <c r="M6662" s="6">
        <f t="shared" si="265"/>
        <v>0.66339999999999999</v>
      </c>
      <c r="N6662" s="7">
        <f t="shared" si="264"/>
        <v>54.217602806074119</v>
      </c>
    </row>
    <row r="6663" spans="12:14" x14ac:dyDescent="0.25">
      <c r="L6663" s="22">
        <v>6635</v>
      </c>
      <c r="M6663" s="6">
        <f t="shared" si="265"/>
        <v>0.66349999999999998</v>
      </c>
      <c r="N6663" s="7">
        <f t="shared" si="264"/>
        <v>54.220342749279631</v>
      </c>
    </row>
    <row r="6664" spans="12:14" x14ac:dyDescent="0.25">
      <c r="L6664" s="22">
        <v>6636</v>
      </c>
      <c r="M6664" s="6">
        <f t="shared" si="265"/>
        <v>0.66359999999999997</v>
      </c>
      <c r="N6664" s="7">
        <f t="shared" si="264"/>
        <v>54.223083009355108</v>
      </c>
    </row>
    <row r="6665" spans="12:14" x14ac:dyDescent="0.25">
      <c r="L6665" s="22">
        <v>6637</v>
      </c>
      <c r="M6665" s="6">
        <f t="shared" si="265"/>
        <v>0.66369999999999996</v>
      </c>
      <c r="N6665" s="7">
        <f t="shared" si="264"/>
        <v>54.225823586579665</v>
      </c>
    </row>
    <row r="6666" spans="12:14" x14ac:dyDescent="0.25">
      <c r="L6666" s="22">
        <v>6638</v>
      </c>
      <c r="M6666" s="6">
        <f t="shared" si="265"/>
        <v>0.66379999999999995</v>
      </c>
      <c r="N6666" s="7">
        <f t="shared" si="264"/>
        <v>54.228564481232603</v>
      </c>
    </row>
    <row r="6667" spans="12:14" x14ac:dyDescent="0.25">
      <c r="L6667" s="22">
        <v>6639</v>
      </c>
      <c r="M6667" s="6">
        <f t="shared" si="265"/>
        <v>0.66390000000000005</v>
      </c>
      <c r="N6667" s="7">
        <f t="shared" si="264"/>
        <v>54.231305693593434</v>
      </c>
    </row>
    <row r="6668" spans="12:14" x14ac:dyDescent="0.25">
      <c r="L6668" s="22">
        <v>6640</v>
      </c>
      <c r="M6668" s="6">
        <f t="shared" si="265"/>
        <v>0.66400000000000003</v>
      </c>
      <c r="N6668" s="7">
        <f t="shared" si="264"/>
        <v>54.234047223941829</v>
      </c>
    </row>
    <row r="6669" spans="12:14" x14ac:dyDescent="0.25">
      <c r="L6669" s="22">
        <v>6641</v>
      </c>
      <c r="M6669" s="6">
        <f t="shared" si="265"/>
        <v>0.66410000000000002</v>
      </c>
      <c r="N6669" s="7">
        <f t="shared" si="264"/>
        <v>54.236789072557684</v>
      </c>
    </row>
    <row r="6670" spans="12:14" x14ac:dyDescent="0.25">
      <c r="L6670" s="22">
        <v>6642</v>
      </c>
      <c r="M6670" s="6">
        <f t="shared" si="265"/>
        <v>0.66420000000000001</v>
      </c>
      <c r="N6670" s="7">
        <f t="shared" si="264"/>
        <v>54.239531239721082</v>
      </c>
    </row>
    <row r="6671" spans="12:14" x14ac:dyDescent="0.25">
      <c r="L6671" s="22">
        <v>6643</v>
      </c>
      <c r="M6671" s="6">
        <f t="shared" si="265"/>
        <v>0.6643</v>
      </c>
      <c r="N6671" s="7">
        <f t="shared" si="264"/>
        <v>54.24227372571228</v>
      </c>
    </row>
    <row r="6672" spans="12:14" x14ac:dyDescent="0.25">
      <c r="L6672" s="22">
        <v>6644</v>
      </c>
      <c r="M6672" s="6">
        <f t="shared" si="265"/>
        <v>0.66439999999999999</v>
      </c>
      <c r="N6672" s="7">
        <f t="shared" si="264"/>
        <v>54.245016530811753</v>
      </c>
    </row>
    <row r="6673" spans="12:14" x14ac:dyDescent="0.25">
      <c r="L6673" s="22">
        <v>6645</v>
      </c>
      <c r="M6673" s="6">
        <f t="shared" si="265"/>
        <v>0.66449999999999998</v>
      </c>
      <c r="N6673" s="7">
        <f t="shared" si="264"/>
        <v>54.247759655300158</v>
      </c>
    </row>
    <row r="6674" spans="12:14" x14ac:dyDescent="0.25">
      <c r="L6674" s="22">
        <v>6646</v>
      </c>
      <c r="M6674" s="6">
        <f t="shared" si="265"/>
        <v>0.66459999999999997</v>
      </c>
      <c r="N6674" s="7">
        <f t="shared" si="264"/>
        <v>54.250503099458342</v>
      </c>
    </row>
    <row r="6675" spans="12:14" x14ac:dyDescent="0.25">
      <c r="L6675" s="22">
        <v>6647</v>
      </c>
      <c r="M6675" s="6">
        <f t="shared" si="265"/>
        <v>0.66469999999999996</v>
      </c>
      <c r="N6675" s="7">
        <f t="shared" si="264"/>
        <v>54.253246863567355</v>
      </c>
    </row>
    <row r="6676" spans="12:14" x14ac:dyDescent="0.25">
      <c r="L6676" s="22">
        <v>6648</v>
      </c>
      <c r="M6676" s="6">
        <f t="shared" si="265"/>
        <v>0.66479999999999995</v>
      </c>
      <c r="N6676" s="7">
        <f t="shared" si="264"/>
        <v>54.255990947908444</v>
      </c>
    </row>
    <row r="6677" spans="12:14" x14ac:dyDescent="0.25">
      <c r="L6677" s="22">
        <v>6649</v>
      </c>
      <c r="M6677" s="6">
        <f t="shared" si="265"/>
        <v>0.66490000000000005</v>
      </c>
      <c r="N6677" s="7">
        <f t="shared" si="264"/>
        <v>54.258735352763047</v>
      </c>
    </row>
    <row r="6678" spans="12:14" x14ac:dyDescent="0.25">
      <c r="L6678" s="22">
        <v>6650</v>
      </c>
      <c r="M6678" s="6">
        <f t="shared" si="265"/>
        <v>0.66500000000000004</v>
      </c>
      <c r="N6678" s="7">
        <f t="shared" si="264"/>
        <v>54.261480078412781</v>
      </c>
    </row>
    <row r="6679" spans="12:14" x14ac:dyDescent="0.25">
      <c r="L6679" s="22">
        <v>6651</v>
      </c>
      <c r="M6679" s="6">
        <f t="shared" si="265"/>
        <v>0.66510000000000002</v>
      </c>
      <c r="N6679" s="7">
        <f t="shared" si="264"/>
        <v>54.26422512513949</v>
      </c>
    </row>
    <row r="6680" spans="12:14" x14ac:dyDescent="0.25">
      <c r="L6680" s="22">
        <v>6652</v>
      </c>
      <c r="M6680" s="6">
        <f t="shared" si="265"/>
        <v>0.66520000000000001</v>
      </c>
      <c r="N6680" s="7">
        <f t="shared" si="264"/>
        <v>54.266970493225188</v>
      </c>
    </row>
    <row r="6681" spans="12:14" x14ac:dyDescent="0.25">
      <c r="L6681" s="22">
        <v>6653</v>
      </c>
      <c r="M6681" s="6">
        <f t="shared" si="265"/>
        <v>0.6653</v>
      </c>
      <c r="N6681" s="7">
        <f t="shared" si="264"/>
        <v>54.269716182952095</v>
      </c>
    </row>
    <row r="6682" spans="12:14" x14ac:dyDescent="0.25">
      <c r="L6682" s="22">
        <v>6654</v>
      </c>
      <c r="M6682" s="6">
        <f t="shared" si="265"/>
        <v>0.66539999999999999</v>
      </c>
      <c r="N6682" s="7">
        <f t="shared" si="264"/>
        <v>54.272462194602632</v>
      </c>
    </row>
    <row r="6683" spans="12:14" x14ac:dyDescent="0.25">
      <c r="L6683" s="22">
        <v>6655</v>
      </c>
      <c r="M6683" s="6">
        <f t="shared" si="265"/>
        <v>0.66549999999999998</v>
      </c>
      <c r="N6683" s="7">
        <f t="shared" si="264"/>
        <v>54.275208528459402</v>
      </c>
    </row>
    <row r="6684" spans="12:14" x14ac:dyDescent="0.25">
      <c r="L6684" s="22">
        <v>6656</v>
      </c>
      <c r="M6684" s="6">
        <f t="shared" si="265"/>
        <v>0.66559999999999997</v>
      </c>
      <c r="N6684" s="7">
        <f t="shared" si="264"/>
        <v>54.277955184805215</v>
      </c>
    </row>
    <row r="6685" spans="12:14" x14ac:dyDescent="0.25">
      <c r="L6685" s="22">
        <v>6657</v>
      </c>
      <c r="M6685" s="6">
        <f t="shared" si="265"/>
        <v>0.66569999999999996</v>
      </c>
      <c r="N6685" s="7">
        <f t="shared" ref="N6685:N6748" si="266">_xlfn.NORM.INV(M6685,$B$4,$E$4)</f>
        <v>54.280702163923088</v>
      </c>
    </row>
    <row r="6686" spans="12:14" x14ac:dyDescent="0.25">
      <c r="L6686" s="22">
        <v>6658</v>
      </c>
      <c r="M6686" s="6">
        <f t="shared" ref="M6686:M6749" si="267">$L6686/(9999+1)</f>
        <v>0.66579999999999995</v>
      </c>
      <c r="N6686" s="7">
        <f t="shared" si="266"/>
        <v>54.283449466096208</v>
      </c>
    </row>
    <row r="6687" spans="12:14" x14ac:dyDescent="0.25">
      <c r="L6687" s="22">
        <v>6659</v>
      </c>
      <c r="M6687" s="6">
        <f t="shared" si="267"/>
        <v>0.66590000000000005</v>
      </c>
      <c r="N6687" s="7">
        <f t="shared" si="266"/>
        <v>54.286197091607988</v>
      </c>
    </row>
    <row r="6688" spans="12:14" x14ac:dyDescent="0.25">
      <c r="L6688" s="22">
        <v>6660</v>
      </c>
      <c r="M6688" s="6">
        <f t="shared" si="267"/>
        <v>0.66600000000000004</v>
      </c>
      <c r="N6688" s="7">
        <f t="shared" si="266"/>
        <v>54.288945040742014</v>
      </c>
    </row>
    <row r="6689" spans="12:14" x14ac:dyDescent="0.25">
      <c r="L6689" s="22">
        <v>6661</v>
      </c>
      <c r="M6689" s="6">
        <f t="shared" si="267"/>
        <v>0.66610000000000003</v>
      </c>
      <c r="N6689" s="7">
        <f t="shared" si="266"/>
        <v>54.291693313782091</v>
      </c>
    </row>
    <row r="6690" spans="12:14" x14ac:dyDescent="0.25">
      <c r="L6690" s="22">
        <v>6662</v>
      </c>
      <c r="M6690" s="6">
        <f t="shared" si="267"/>
        <v>0.66620000000000001</v>
      </c>
      <c r="N6690" s="7">
        <f t="shared" si="266"/>
        <v>54.294441911012214</v>
      </c>
    </row>
    <row r="6691" spans="12:14" x14ac:dyDescent="0.25">
      <c r="L6691" s="22">
        <v>6663</v>
      </c>
      <c r="M6691" s="6">
        <f t="shared" si="267"/>
        <v>0.6663</v>
      </c>
      <c r="N6691" s="7">
        <f t="shared" si="266"/>
        <v>54.297190832716566</v>
      </c>
    </row>
    <row r="6692" spans="12:14" x14ac:dyDescent="0.25">
      <c r="L6692" s="22">
        <v>6664</v>
      </c>
      <c r="M6692" s="6">
        <f t="shared" si="267"/>
        <v>0.66639999999999999</v>
      </c>
      <c r="N6692" s="7">
        <f t="shared" si="266"/>
        <v>54.299940079179542</v>
      </c>
    </row>
    <row r="6693" spans="12:14" x14ac:dyDescent="0.25">
      <c r="L6693" s="22">
        <v>6665</v>
      </c>
      <c r="M6693" s="6">
        <f t="shared" si="267"/>
        <v>0.66649999999999998</v>
      </c>
      <c r="N6693" s="7">
        <f t="shared" si="266"/>
        <v>54.302689650685736</v>
      </c>
    </row>
    <row r="6694" spans="12:14" x14ac:dyDescent="0.25">
      <c r="L6694" s="22">
        <v>6666</v>
      </c>
      <c r="M6694" s="6">
        <f t="shared" si="267"/>
        <v>0.66659999999999997</v>
      </c>
      <c r="N6694" s="7">
        <f t="shared" si="266"/>
        <v>54.305439547519939</v>
      </c>
    </row>
    <row r="6695" spans="12:14" x14ac:dyDescent="0.25">
      <c r="L6695" s="22">
        <v>6667</v>
      </c>
      <c r="M6695" s="6">
        <f t="shared" si="267"/>
        <v>0.66669999999999996</v>
      </c>
      <c r="N6695" s="7">
        <f t="shared" si="266"/>
        <v>54.308189769967129</v>
      </c>
    </row>
    <row r="6696" spans="12:14" x14ac:dyDescent="0.25">
      <c r="L6696" s="22">
        <v>6668</v>
      </c>
      <c r="M6696" s="6">
        <f t="shared" si="267"/>
        <v>0.66679999999999995</v>
      </c>
      <c r="N6696" s="7">
        <f t="shared" si="266"/>
        <v>54.310940318312504</v>
      </c>
    </row>
    <row r="6697" spans="12:14" x14ac:dyDescent="0.25">
      <c r="L6697" s="22">
        <v>6669</v>
      </c>
      <c r="M6697" s="6">
        <f t="shared" si="267"/>
        <v>0.66690000000000005</v>
      </c>
      <c r="N6697" s="7">
        <f t="shared" si="266"/>
        <v>54.313691192841453</v>
      </c>
    </row>
    <row r="6698" spans="12:14" x14ac:dyDescent="0.25">
      <c r="L6698" s="22">
        <v>6670</v>
      </c>
      <c r="M6698" s="6">
        <f t="shared" si="267"/>
        <v>0.66700000000000004</v>
      </c>
      <c r="N6698" s="7">
        <f t="shared" si="266"/>
        <v>54.316442393839566</v>
      </c>
    </row>
    <row r="6699" spans="12:14" x14ac:dyDescent="0.25">
      <c r="L6699" s="22">
        <v>6671</v>
      </c>
      <c r="M6699" s="6">
        <f t="shared" si="267"/>
        <v>0.66710000000000003</v>
      </c>
      <c r="N6699" s="7">
        <f t="shared" si="266"/>
        <v>54.319193921592621</v>
      </c>
    </row>
    <row r="6700" spans="12:14" x14ac:dyDescent="0.25">
      <c r="L6700" s="22">
        <v>6672</v>
      </c>
      <c r="M6700" s="6">
        <f t="shared" si="267"/>
        <v>0.66720000000000002</v>
      </c>
      <c r="N6700" s="7">
        <f t="shared" si="266"/>
        <v>54.32194577638662</v>
      </c>
    </row>
    <row r="6701" spans="12:14" x14ac:dyDescent="0.25">
      <c r="L6701" s="22">
        <v>6673</v>
      </c>
      <c r="M6701" s="6">
        <f t="shared" si="267"/>
        <v>0.6673</v>
      </c>
      <c r="N6701" s="7">
        <f t="shared" si="266"/>
        <v>54.324697958507755</v>
      </c>
    </row>
    <row r="6702" spans="12:14" x14ac:dyDescent="0.25">
      <c r="L6702" s="22">
        <v>6674</v>
      </c>
      <c r="M6702" s="6">
        <f t="shared" si="267"/>
        <v>0.66739999999999999</v>
      </c>
      <c r="N6702" s="7">
        <f t="shared" si="266"/>
        <v>54.327450468242411</v>
      </c>
    </row>
    <row r="6703" spans="12:14" x14ac:dyDescent="0.25">
      <c r="L6703" s="22">
        <v>6675</v>
      </c>
      <c r="M6703" s="6">
        <f t="shared" si="267"/>
        <v>0.66749999999999998</v>
      </c>
      <c r="N6703" s="7">
        <f t="shared" si="266"/>
        <v>54.330203305877191</v>
      </c>
    </row>
    <row r="6704" spans="12:14" x14ac:dyDescent="0.25">
      <c r="L6704" s="22">
        <v>6676</v>
      </c>
      <c r="M6704" s="6">
        <f t="shared" si="267"/>
        <v>0.66759999999999997</v>
      </c>
      <c r="N6704" s="7">
        <f t="shared" si="266"/>
        <v>54.332956471698878</v>
      </c>
    </row>
    <row r="6705" spans="12:14" x14ac:dyDescent="0.25">
      <c r="L6705" s="22">
        <v>6677</v>
      </c>
      <c r="M6705" s="6">
        <f t="shared" si="267"/>
        <v>0.66769999999999996</v>
      </c>
      <c r="N6705" s="7">
        <f t="shared" si="266"/>
        <v>54.335709965994482</v>
      </c>
    </row>
    <row r="6706" spans="12:14" x14ac:dyDescent="0.25">
      <c r="L6706" s="22">
        <v>6678</v>
      </c>
      <c r="M6706" s="6">
        <f t="shared" si="267"/>
        <v>0.66779999999999995</v>
      </c>
      <c r="N6706" s="7">
        <f t="shared" si="266"/>
        <v>54.338463789051204</v>
      </c>
    </row>
    <row r="6707" spans="12:14" x14ac:dyDescent="0.25">
      <c r="L6707" s="22">
        <v>6679</v>
      </c>
      <c r="M6707" s="6">
        <f t="shared" si="267"/>
        <v>0.66790000000000005</v>
      </c>
      <c r="N6707" s="7">
        <f t="shared" si="266"/>
        <v>54.341217941156451</v>
      </c>
    </row>
    <row r="6708" spans="12:14" x14ac:dyDescent="0.25">
      <c r="L6708" s="22">
        <v>6680</v>
      </c>
      <c r="M6708" s="6">
        <f t="shared" si="267"/>
        <v>0.66800000000000004</v>
      </c>
      <c r="N6708" s="7">
        <f t="shared" si="266"/>
        <v>54.343972422597815</v>
      </c>
    </row>
    <row r="6709" spans="12:14" x14ac:dyDescent="0.25">
      <c r="L6709" s="22">
        <v>6681</v>
      </c>
      <c r="M6709" s="6">
        <f t="shared" si="267"/>
        <v>0.66810000000000003</v>
      </c>
      <c r="N6709" s="7">
        <f t="shared" si="266"/>
        <v>54.34672723366311</v>
      </c>
    </row>
    <row r="6710" spans="12:14" x14ac:dyDescent="0.25">
      <c r="L6710" s="22">
        <v>6682</v>
      </c>
      <c r="M6710" s="6">
        <f t="shared" si="267"/>
        <v>0.66820000000000002</v>
      </c>
      <c r="N6710" s="7">
        <f t="shared" si="266"/>
        <v>54.349482374640353</v>
      </c>
    </row>
    <row r="6711" spans="12:14" x14ac:dyDescent="0.25">
      <c r="L6711" s="22">
        <v>6683</v>
      </c>
      <c r="M6711" s="6">
        <f t="shared" si="267"/>
        <v>0.66830000000000001</v>
      </c>
      <c r="N6711" s="7">
        <f t="shared" si="266"/>
        <v>54.352237845817761</v>
      </c>
    </row>
    <row r="6712" spans="12:14" x14ac:dyDescent="0.25">
      <c r="L6712" s="22">
        <v>6684</v>
      </c>
      <c r="M6712" s="6">
        <f t="shared" si="267"/>
        <v>0.66839999999999999</v>
      </c>
      <c r="N6712" s="7">
        <f t="shared" si="266"/>
        <v>54.354993647483752</v>
      </c>
    </row>
    <row r="6713" spans="12:14" x14ac:dyDescent="0.25">
      <c r="L6713" s="22">
        <v>6685</v>
      </c>
      <c r="M6713" s="6">
        <f t="shared" si="267"/>
        <v>0.66849999999999998</v>
      </c>
      <c r="N6713" s="7">
        <f t="shared" si="266"/>
        <v>54.357749779926948</v>
      </c>
    </row>
    <row r="6714" spans="12:14" x14ac:dyDescent="0.25">
      <c r="L6714" s="22">
        <v>6686</v>
      </c>
      <c r="M6714" s="6">
        <f t="shared" si="267"/>
        <v>0.66859999999999997</v>
      </c>
      <c r="N6714" s="7">
        <f t="shared" si="266"/>
        <v>54.360506243436177</v>
      </c>
    </row>
    <row r="6715" spans="12:14" x14ac:dyDescent="0.25">
      <c r="L6715" s="22">
        <v>6687</v>
      </c>
      <c r="M6715" s="6">
        <f t="shared" si="267"/>
        <v>0.66869999999999996</v>
      </c>
      <c r="N6715" s="7">
        <f t="shared" si="266"/>
        <v>54.363263038300481</v>
      </c>
    </row>
    <row r="6716" spans="12:14" x14ac:dyDescent="0.25">
      <c r="L6716" s="22">
        <v>6688</v>
      </c>
      <c r="M6716" s="6">
        <f t="shared" si="267"/>
        <v>0.66879999999999995</v>
      </c>
      <c r="N6716" s="7">
        <f t="shared" si="266"/>
        <v>54.366020164809093</v>
      </c>
    </row>
    <row r="6717" spans="12:14" x14ac:dyDescent="0.25">
      <c r="L6717" s="22">
        <v>6689</v>
      </c>
      <c r="M6717" s="6">
        <f t="shared" si="267"/>
        <v>0.66890000000000005</v>
      </c>
      <c r="N6717" s="7">
        <f t="shared" si="266"/>
        <v>54.368777623251461</v>
      </c>
    </row>
    <row r="6718" spans="12:14" x14ac:dyDescent="0.25">
      <c r="L6718" s="22">
        <v>6690</v>
      </c>
      <c r="M6718" s="6">
        <f t="shared" si="267"/>
        <v>0.66900000000000004</v>
      </c>
      <c r="N6718" s="7">
        <f t="shared" si="266"/>
        <v>54.371535413917222</v>
      </c>
    </row>
    <row r="6719" spans="12:14" x14ac:dyDescent="0.25">
      <c r="L6719" s="22">
        <v>6691</v>
      </c>
      <c r="M6719" s="6">
        <f t="shared" si="267"/>
        <v>0.66910000000000003</v>
      </c>
      <c r="N6719" s="7">
        <f t="shared" si="266"/>
        <v>54.37429353709625</v>
      </c>
    </row>
    <row r="6720" spans="12:14" x14ac:dyDescent="0.25">
      <c r="L6720" s="22">
        <v>6692</v>
      </c>
      <c r="M6720" s="6">
        <f t="shared" si="267"/>
        <v>0.66920000000000002</v>
      </c>
      <c r="N6720" s="7">
        <f t="shared" si="266"/>
        <v>54.377051993078588</v>
      </c>
    </row>
    <row r="6721" spans="12:14" x14ac:dyDescent="0.25">
      <c r="L6721" s="22">
        <v>6693</v>
      </c>
      <c r="M6721" s="6">
        <f t="shared" si="267"/>
        <v>0.66930000000000001</v>
      </c>
      <c r="N6721" s="7">
        <f t="shared" si="266"/>
        <v>54.379810782154514</v>
      </c>
    </row>
    <row r="6722" spans="12:14" x14ac:dyDescent="0.25">
      <c r="L6722" s="22">
        <v>6694</v>
      </c>
      <c r="M6722" s="6">
        <f t="shared" si="267"/>
        <v>0.6694</v>
      </c>
      <c r="N6722" s="7">
        <f t="shared" si="266"/>
        <v>54.382569904614506</v>
      </c>
    </row>
    <row r="6723" spans="12:14" x14ac:dyDescent="0.25">
      <c r="L6723" s="22">
        <v>6695</v>
      </c>
      <c r="M6723" s="6">
        <f t="shared" si="267"/>
        <v>0.66949999999999998</v>
      </c>
      <c r="N6723" s="7">
        <f t="shared" si="266"/>
        <v>54.385329360749232</v>
      </c>
    </row>
    <row r="6724" spans="12:14" x14ac:dyDescent="0.25">
      <c r="L6724" s="22">
        <v>6696</v>
      </c>
      <c r="M6724" s="6">
        <f t="shared" si="267"/>
        <v>0.66959999999999997</v>
      </c>
      <c r="N6724" s="7">
        <f t="shared" si="266"/>
        <v>54.388089150849588</v>
      </c>
    </row>
    <row r="6725" spans="12:14" x14ac:dyDescent="0.25">
      <c r="L6725" s="22">
        <v>6697</v>
      </c>
      <c r="M6725" s="6">
        <f t="shared" si="267"/>
        <v>0.66969999999999996</v>
      </c>
      <c r="N6725" s="7">
        <f t="shared" si="266"/>
        <v>54.390849275206676</v>
      </c>
    </row>
    <row r="6726" spans="12:14" x14ac:dyDescent="0.25">
      <c r="L6726" s="22">
        <v>6698</v>
      </c>
      <c r="M6726" s="6">
        <f t="shared" si="267"/>
        <v>0.66979999999999995</v>
      </c>
      <c r="N6726" s="7">
        <f t="shared" si="266"/>
        <v>54.393609734111784</v>
      </c>
    </row>
    <row r="6727" spans="12:14" x14ac:dyDescent="0.25">
      <c r="L6727" s="22">
        <v>6699</v>
      </c>
      <c r="M6727" s="6">
        <f t="shared" si="267"/>
        <v>0.66990000000000005</v>
      </c>
      <c r="N6727" s="7">
        <f t="shared" si="266"/>
        <v>54.396370527856433</v>
      </c>
    </row>
    <row r="6728" spans="12:14" x14ac:dyDescent="0.25">
      <c r="L6728" s="22">
        <v>6700</v>
      </c>
      <c r="M6728" s="6">
        <f t="shared" si="267"/>
        <v>0.67</v>
      </c>
      <c r="N6728" s="7">
        <f t="shared" si="266"/>
        <v>54.399131656732337</v>
      </c>
    </row>
    <row r="6729" spans="12:14" x14ac:dyDescent="0.25">
      <c r="L6729" s="22">
        <v>6701</v>
      </c>
      <c r="M6729" s="6">
        <f t="shared" si="267"/>
        <v>0.67010000000000003</v>
      </c>
      <c r="N6729" s="7">
        <f t="shared" si="266"/>
        <v>54.401893121031428</v>
      </c>
    </row>
    <row r="6730" spans="12:14" x14ac:dyDescent="0.25">
      <c r="L6730" s="22">
        <v>6702</v>
      </c>
      <c r="M6730" s="6">
        <f t="shared" si="267"/>
        <v>0.67020000000000002</v>
      </c>
      <c r="N6730" s="7">
        <f t="shared" si="266"/>
        <v>54.404654921045847</v>
      </c>
    </row>
    <row r="6731" spans="12:14" x14ac:dyDescent="0.25">
      <c r="L6731" s="22">
        <v>6703</v>
      </c>
      <c r="M6731" s="6">
        <f t="shared" si="267"/>
        <v>0.67030000000000001</v>
      </c>
      <c r="N6731" s="7">
        <f t="shared" si="266"/>
        <v>54.407417057067931</v>
      </c>
    </row>
    <row r="6732" spans="12:14" x14ac:dyDescent="0.25">
      <c r="L6732" s="22">
        <v>6704</v>
      </c>
      <c r="M6732" s="6">
        <f t="shared" si="267"/>
        <v>0.6704</v>
      </c>
      <c r="N6732" s="7">
        <f t="shared" si="266"/>
        <v>54.410179529390234</v>
      </c>
    </row>
    <row r="6733" spans="12:14" x14ac:dyDescent="0.25">
      <c r="L6733" s="22">
        <v>6705</v>
      </c>
      <c r="M6733" s="6">
        <f t="shared" si="267"/>
        <v>0.67049999999999998</v>
      </c>
      <c r="N6733" s="7">
        <f t="shared" si="266"/>
        <v>54.41294233830552</v>
      </c>
    </row>
    <row r="6734" spans="12:14" x14ac:dyDescent="0.25">
      <c r="L6734" s="22">
        <v>6706</v>
      </c>
      <c r="M6734" s="6">
        <f t="shared" si="267"/>
        <v>0.67059999999999997</v>
      </c>
      <c r="N6734" s="7">
        <f t="shared" si="266"/>
        <v>54.415705484106773</v>
      </c>
    </row>
    <row r="6735" spans="12:14" x14ac:dyDescent="0.25">
      <c r="L6735" s="22">
        <v>6707</v>
      </c>
      <c r="M6735" s="6">
        <f t="shared" si="267"/>
        <v>0.67069999999999996</v>
      </c>
      <c r="N6735" s="7">
        <f t="shared" si="266"/>
        <v>54.418468967087165</v>
      </c>
    </row>
    <row r="6736" spans="12:14" x14ac:dyDescent="0.25">
      <c r="L6736" s="22">
        <v>6708</v>
      </c>
      <c r="M6736" s="6">
        <f t="shared" si="267"/>
        <v>0.67079999999999995</v>
      </c>
      <c r="N6736" s="7">
        <f t="shared" si="266"/>
        <v>54.421232787540099</v>
      </c>
    </row>
    <row r="6737" spans="12:14" x14ac:dyDescent="0.25">
      <c r="L6737" s="22">
        <v>6709</v>
      </c>
      <c r="M6737" s="6">
        <f t="shared" si="267"/>
        <v>0.67090000000000005</v>
      </c>
      <c r="N6737" s="7">
        <f t="shared" si="266"/>
        <v>54.423996945759178</v>
      </c>
    </row>
    <row r="6738" spans="12:14" x14ac:dyDescent="0.25">
      <c r="L6738" s="22">
        <v>6710</v>
      </c>
      <c r="M6738" s="6">
        <f t="shared" si="267"/>
        <v>0.67100000000000004</v>
      </c>
      <c r="N6738" s="7">
        <f t="shared" si="266"/>
        <v>54.426761442038213</v>
      </c>
    </row>
    <row r="6739" spans="12:14" x14ac:dyDescent="0.25">
      <c r="L6739" s="22">
        <v>6711</v>
      </c>
      <c r="M6739" s="6">
        <f t="shared" si="267"/>
        <v>0.67110000000000003</v>
      </c>
      <c r="N6739" s="7">
        <f t="shared" si="266"/>
        <v>54.42952627667124</v>
      </c>
    </row>
    <row r="6740" spans="12:14" x14ac:dyDescent="0.25">
      <c r="L6740" s="22">
        <v>6712</v>
      </c>
      <c r="M6740" s="6">
        <f t="shared" si="267"/>
        <v>0.67120000000000002</v>
      </c>
      <c r="N6740" s="7">
        <f t="shared" si="266"/>
        <v>54.432291449952487</v>
      </c>
    </row>
    <row r="6741" spans="12:14" x14ac:dyDescent="0.25">
      <c r="L6741" s="22">
        <v>6713</v>
      </c>
      <c r="M6741" s="6">
        <f t="shared" si="267"/>
        <v>0.67130000000000001</v>
      </c>
      <c r="N6741" s="7">
        <f t="shared" si="266"/>
        <v>54.435056962176411</v>
      </c>
    </row>
    <row r="6742" spans="12:14" x14ac:dyDescent="0.25">
      <c r="L6742" s="22">
        <v>6714</v>
      </c>
      <c r="M6742" s="6">
        <f t="shared" si="267"/>
        <v>0.6714</v>
      </c>
      <c r="N6742" s="7">
        <f t="shared" si="266"/>
        <v>54.437822813637673</v>
      </c>
    </row>
    <row r="6743" spans="12:14" x14ac:dyDescent="0.25">
      <c r="L6743" s="22">
        <v>6715</v>
      </c>
      <c r="M6743" s="6">
        <f t="shared" si="267"/>
        <v>0.67149999999999999</v>
      </c>
      <c r="N6743" s="7">
        <f t="shared" si="266"/>
        <v>54.440589004631143</v>
      </c>
    </row>
    <row r="6744" spans="12:14" x14ac:dyDescent="0.25">
      <c r="L6744" s="22">
        <v>6716</v>
      </c>
      <c r="M6744" s="6">
        <f t="shared" si="267"/>
        <v>0.67159999999999997</v>
      </c>
      <c r="N6744" s="7">
        <f t="shared" si="266"/>
        <v>54.443355535451914</v>
      </c>
    </row>
    <row r="6745" spans="12:14" x14ac:dyDescent="0.25">
      <c r="L6745" s="22">
        <v>6717</v>
      </c>
      <c r="M6745" s="6">
        <f t="shared" si="267"/>
        <v>0.67169999999999996</v>
      </c>
      <c r="N6745" s="7">
        <f t="shared" si="266"/>
        <v>54.44612240639529</v>
      </c>
    </row>
    <row r="6746" spans="12:14" x14ac:dyDescent="0.25">
      <c r="L6746" s="22">
        <v>6718</v>
      </c>
      <c r="M6746" s="6">
        <f t="shared" si="267"/>
        <v>0.67179999999999995</v>
      </c>
      <c r="N6746" s="7">
        <f t="shared" si="266"/>
        <v>54.448889617756777</v>
      </c>
    </row>
    <row r="6747" spans="12:14" x14ac:dyDescent="0.25">
      <c r="L6747" s="22">
        <v>6719</v>
      </c>
      <c r="M6747" s="6">
        <f t="shared" si="267"/>
        <v>0.67190000000000005</v>
      </c>
      <c r="N6747" s="7">
        <f t="shared" si="266"/>
        <v>54.451657169832103</v>
      </c>
    </row>
    <row r="6748" spans="12:14" x14ac:dyDescent="0.25">
      <c r="L6748" s="22">
        <v>6720</v>
      </c>
      <c r="M6748" s="6">
        <f t="shared" si="267"/>
        <v>0.67200000000000004</v>
      </c>
      <c r="N6748" s="7">
        <f t="shared" si="266"/>
        <v>54.454425062917196</v>
      </c>
    </row>
    <row r="6749" spans="12:14" x14ac:dyDescent="0.25">
      <c r="L6749" s="22">
        <v>6721</v>
      </c>
      <c r="M6749" s="6">
        <f t="shared" si="267"/>
        <v>0.67210000000000003</v>
      </c>
      <c r="N6749" s="7">
        <f t="shared" ref="N6749:N6812" si="268">_xlfn.NORM.INV(M6749,$B$4,$E$4)</f>
        <v>54.45719329730823</v>
      </c>
    </row>
    <row r="6750" spans="12:14" x14ac:dyDescent="0.25">
      <c r="L6750" s="22">
        <v>6722</v>
      </c>
      <c r="M6750" s="6">
        <f t="shared" ref="M6750:M6813" si="269">$L6750/(9999+1)</f>
        <v>0.67220000000000002</v>
      </c>
      <c r="N6750" s="7">
        <f t="shared" si="268"/>
        <v>54.459961873301566</v>
      </c>
    </row>
    <row r="6751" spans="12:14" x14ac:dyDescent="0.25">
      <c r="L6751" s="22">
        <v>6723</v>
      </c>
      <c r="M6751" s="6">
        <f t="shared" si="269"/>
        <v>0.67230000000000001</v>
      </c>
      <c r="N6751" s="7">
        <f t="shared" si="268"/>
        <v>54.462730791193778</v>
      </c>
    </row>
    <row r="6752" spans="12:14" x14ac:dyDescent="0.25">
      <c r="L6752" s="22">
        <v>6724</v>
      </c>
      <c r="M6752" s="6">
        <f t="shared" si="269"/>
        <v>0.6724</v>
      </c>
      <c r="N6752" s="7">
        <f t="shared" si="268"/>
        <v>54.465500051281673</v>
      </c>
    </row>
    <row r="6753" spans="12:14" x14ac:dyDescent="0.25">
      <c r="L6753" s="22">
        <v>6725</v>
      </c>
      <c r="M6753" s="6">
        <f t="shared" si="269"/>
        <v>0.67249999999999999</v>
      </c>
      <c r="N6753" s="7">
        <f t="shared" si="268"/>
        <v>54.468269653862258</v>
      </c>
    </row>
    <row r="6754" spans="12:14" x14ac:dyDescent="0.25">
      <c r="L6754" s="22">
        <v>6726</v>
      </c>
      <c r="M6754" s="6">
        <f t="shared" si="269"/>
        <v>0.67259999999999998</v>
      </c>
      <c r="N6754" s="7">
        <f t="shared" si="268"/>
        <v>54.471039599232768</v>
      </c>
    </row>
    <row r="6755" spans="12:14" x14ac:dyDescent="0.25">
      <c r="L6755" s="22">
        <v>6727</v>
      </c>
      <c r="M6755" s="6">
        <f t="shared" si="269"/>
        <v>0.67269999999999996</v>
      </c>
      <c r="N6755" s="7">
        <f t="shared" si="268"/>
        <v>54.473809887690635</v>
      </c>
    </row>
    <row r="6756" spans="12:14" x14ac:dyDescent="0.25">
      <c r="L6756" s="22">
        <v>6728</v>
      </c>
      <c r="M6756" s="6">
        <f t="shared" si="269"/>
        <v>0.67279999999999995</v>
      </c>
      <c r="N6756" s="7">
        <f t="shared" si="268"/>
        <v>54.476580519533528</v>
      </c>
    </row>
    <row r="6757" spans="12:14" x14ac:dyDescent="0.25">
      <c r="L6757" s="22">
        <v>6729</v>
      </c>
      <c r="M6757" s="6">
        <f t="shared" si="269"/>
        <v>0.67290000000000005</v>
      </c>
      <c r="N6757" s="7">
        <f t="shared" si="268"/>
        <v>54.479351495059319</v>
      </c>
    </row>
    <row r="6758" spans="12:14" x14ac:dyDescent="0.25">
      <c r="L6758" s="22">
        <v>6730</v>
      </c>
      <c r="M6758" s="6">
        <f t="shared" si="269"/>
        <v>0.67300000000000004</v>
      </c>
      <c r="N6758" s="7">
        <f t="shared" si="268"/>
        <v>54.482122814566097</v>
      </c>
    </row>
    <row r="6759" spans="12:14" x14ac:dyDescent="0.25">
      <c r="L6759" s="22">
        <v>6731</v>
      </c>
      <c r="M6759" s="6">
        <f t="shared" si="269"/>
        <v>0.67310000000000003</v>
      </c>
      <c r="N6759" s="7">
        <f t="shared" si="268"/>
        <v>54.484894478352167</v>
      </c>
    </row>
    <row r="6760" spans="12:14" x14ac:dyDescent="0.25">
      <c r="L6760" s="22">
        <v>6732</v>
      </c>
      <c r="M6760" s="6">
        <f t="shared" si="269"/>
        <v>0.67320000000000002</v>
      </c>
      <c r="N6760" s="7">
        <f t="shared" si="268"/>
        <v>54.487666486716066</v>
      </c>
    </row>
    <row r="6761" spans="12:14" x14ac:dyDescent="0.25">
      <c r="L6761" s="22">
        <v>6733</v>
      </c>
      <c r="M6761" s="6">
        <f t="shared" si="269"/>
        <v>0.67330000000000001</v>
      </c>
      <c r="N6761" s="7">
        <f t="shared" si="268"/>
        <v>54.490438839956525</v>
      </c>
    </row>
    <row r="6762" spans="12:14" x14ac:dyDescent="0.25">
      <c r="L6762" s="22">
        <v>6734</v>
      </c>
      <c r="M6762" s="6">
        <f t="shared" si="269"/>
        <v>0.6734</v>
      </c>
      <c r="N6762" s="7">
        <f t="shared" si="268"/>
        <v>54.493211538372513</v>
      </c>
    </row>
    <row r="6763" spans="12:14" x14ac:dyDescent="0.25">
      <c r="L6763" s="22">
        <v>6735</v>
      </c>
      <c r="M6763" s="6">
        <f t="shared" si="269"/>
        <v>0.67349999999999999</v>
      </c>
      <c r="N6763" s="7">
        <f t="shared" si="268"/>
        <v>54.495984582263205</v>
      </c>
    </row>
    <row r="6764" spans="12:14" x14ac:dyDescent="0.25">
      <c r="L6764" s="22">
        <v>6736</v>
      </c>
      <c r="M6764" s="6">
        <f t="shared" si="269"/>
        <v>0.67359999999999998</v>
      </c>
      <c r="N6764" s="7">
        <f t="shared" si="268"/>
        <v>54.498757971927986</v>
      </c>
    </row>
    <row r="6765" spans="12:14" x14ac:dyDescent="0.25">
      <c r="L6765" s="22">
        <v>6737</v>
      </c>
      <c r="M6765" s="6">
        <f t="shared" si="269"/>
        <v>0.67369999999999997</v>
      </c>
      <c r="N6765" s="7">
        <f t="shared" si="268"/>
        <v>54.501531707666487</v>
      </c>
    </row>
    <row r="6766" spans="12:14" x14ac:dyDescent="0.25">
      <c r="L6766" s="22">
        <v>6738</v>
      </c>
      <c r="M6766" s="6">
        <f t="shared" si="269"/>
        <v>0.67379999999999995</v>
      </c>
      <c r="N6766" s="7">
        <f t="shared" si="268"/>
        <v>54.504305789778542</v>
      </c>
    </row>
    <row r="6767" spans="12:14" x14ac:dyDescent="0.25">
      <c r="L6767" s="22">
        <v>6739</v>
      </c>
      <c r="M6767" s="6">
        <f t="shared" si="269"/>
        <v>0.67390000000000005</v>
      </c>
      <c r="N6767" s="7">
        <f t="shared" si="268"/>
        <v>54.507080218564191</v>
      </c>
    </row>
    <row r="6768" spans="12:14" x14ac:dyDescent="0.25">
      <c r="L6768" s="22">
        <v>6740</v>
      </c>
      <c r="M6768" s="6">
        <f t="shared" si="269"/>
        <v>0.67400000000000004</v>
      </c>
      <c r="N6768" s="7">
        <f t="shared" si="268"/>
        <v>54.50985499432371</v>
      </c>
    </row>
    <row r="6769" spans="12:14" x14ac:dyDescent="0.25">
      <c r="L6769" s="22">
        <v>6741</v>
      </c>
      <c r="M6769" s="6">
        <f t="shared" si="269"/>
        <v>0.67410000000000003</v>
      </c>
      <c r="N6769" s="7">
        <f t="shared" si="268"/>
        <v>54.512630117357588</v>
      </c>
    </row>
    <row r="6770" spans="12:14" x14ac:dyDescent="0.25">
      <c r="L6770" s="22">
        <v>6742</v>
      </c>
      <c r="M6770" s="6">
        <f t="shared" si="269"/>
        <v>0.67420000000000002</v>
      </c>
      <c r="N6770" s="7">
        <f t="shared" si="268"/>
        <v>54.515405587966541</v>
      </c>
    </row>
    <row r="6771" spans="12:14" x14ac:dyDescent="0.25">
      <c r="L6771" s="22">
        <v>6743</v>
      </c>
      <c r="M6771" s="6">
        <f t="shared" si="269"/>
        <v>0.67430000000000001</v>
      </c>
      <c r="N6771" s="7">
        <f t="shared" si="268"/>
        <v>54.51818140645149</v>
      </c>
    </row>
    <row r="6772" spans="12:14" x14ac:dyDescent="0.25">
      <c r="L6772" s="22">
        <v>6744</v>
      </c>
      <c r="M6772" s="6">
        <f t="shared" si="269"/>
        <v>0.6744</v>
      </c>
      <c r="N6772" s="7">
        <f t="shared" si="268"/>
        <v>54.520957573113598</v>
      </c>
    </row>
    <row r="6773" spans="12:14" x14ac:dyDescent="0.25">
      <c r="L6773" s="22">
        <v>6745</v>
      </c>
      <c r="M6773" s="6">
        <f t="shared" si="269"/>
        <v>0.67449999999999999</v>
      </c>
      <c r="N6773" s="7">
        <f t="shared" si="268"/>
        <v>54.52373408825423</v>
      </c>
    </row>
    <row r="6774" spans="12:14" x14ac:dyDescent="0.25">
      <c r="L6774" s="22">
        <v>6746</v>
      </c>
      <c r="M6774" s="6">
        <f t="shared" si="269"/>
        <v>0.67459999999999998</v>
      </c>
      <c r="N6774" s="7">
        <f t="shared" si="268"/>
        <v>54.526510952174988</v>
      </c>
    </row>
    <row r="6775" spans="12:14" x14ac:dyDescent="0.25">
      <c r="L6775" s="22">
        <v>6747</v>
      </c>
      <c r="M6775" s="6">
        <f t="shared" si="269"/>
        <v>0.67469999999999997</v>
      </c>
      <c r="N6775" s="7">
        <f t="shared" si="268"/>
        <v>54.529288165177675</v>
      </c>
    </row>
    <row r="6776" spans="12:14" x14ac:dyDescent="0.25">
      <c r="L6776" s="22">
        <v>6748</v>
      </c>
      <c r="M6776" s="6">
        <f t="shared" si="269"/>
        <v>0.67479999999999996</v>
      </c>
      <c r="N6776" s="7">
        <f t="shared" si="268"/>
        <v>54.532065727564323</v>
      </c>
    </row>
    <row r="6777" spans="12:14" x14ac:dyDescent="0.25">
      <c r="L6777" s="22">
        <v>6749</v>
      </c>
      <c r="M6777" s="6">
        <f t="shared" si="269"/>
        <v>0.67490000000000006</v>
      </c>
      <c r="N6777" s="7">
        <f t="shared" si="268"/>
        <v>54.534843639637209</v>
      </c>
    </row>
    <row r="6778" spans="12:14" x14ac:dyDescent="0.25">
      <c r="L6778" s="22">
        <v>6750</v>
      </c>
      <c r="M6778" s="6">
        <f t="shared" si="269"/>
        <v>0.67500000000000004</v>
      </c>
      <c r="N6778" s="7">
        <f t="shared" si="268"/>
        <v>54.537621901698799</v>
      </c>
    </row>
    <row r="6779" spans="12:14" x14ac:dyDescent="0.25">
      <c r="L6779" s="22">
        <v>6751</v>
      </c>
      <c r="M6779" s="6">
        <f t="shared" si="269"/>
        <v>0.67510000000000003</v>
      </c>
      <c r="N6779" s="7">
        <f t="shared" si="268"/>
        <v>54.54040051405179</v>
      </c>
    </row>
    <row r="6780" spans="12:14" x14ac:dyDescent="0.25">
      <c r="L6780" s="22">
        <v>6752</v>
      </c>
      <c r="M6780" s="6">
        <f t="shared" si="269"/>
        <v>0.67520000000000002</v>
      </c>
      <c r="N6780" s="7">
        <f t="shared" si="268"/>
        <v>54.543179476999114</v>
      </c>
    </row>
    <row r="6781" spans="12:14" x14ac:dyDescent="0.25">
      <c r="L6781" s="22">
        <v>6753</v>
      </c>
      <c r="M6781" s="6">
        <f t="shared" si="269"/>
        <v>0.67530000000000001</v>
      </c>
      <c r="N6781" s="7">
        <f t="shared" si="268"/>
        <v>54.545958790843926</v>
      </c>
    </row>
    <row r="6782" spans="12:14" x14ac:dyDescent="0.25">
      <c r="L6782" s="22">
        <v>6754</v>
      </c>
      <c r="M6782" s="6">
        <f t="shared" si="269"/>
        <v>0.6754</v>
      </c>
      <c r="N6782" s="7">
        <f t="shared" si="268"/>
        <v>54.548738455889584</v>
      </c>
    </row>
    <row r="6783" spans="12:14" x14ac:dyDescent="0.25">
      <c r="L6783" s="22">
        <v>6755</v>
      </c>
      <c r="M6783" s="6">
        <f t="shared" si="269"/>
        <v>0.67549999999999999</v>
      </c>
      <c r="N6783" s="7">
        <f t="shared" si="268"/>
        <v>54.551518472439689</v>
      </c>
    </row>
    <row r="6784" spans="12:14" x14ac:dyDescent="0.25">
      <c r="L6784" s="22">
        <v>6756</v>
      </c>
      <c r="M6784" s="6">
        <f t="shared" si="269"/>
        <v>0.67559999999999998</v>
      </c>
      <c r="N6784" s="7">
        <f t="shared" si="268"/>
        <v>54.554298840798054</v>
      </c>
    </row>
    <row r="6785" spans="12:14" x14ac:dyDescent="0.25">
      <c r="L6785" s="22">
        <v>6757</v>
      </c>
      <c r="M6785" s="6">
        <f t="shared" si="269"/>
        <v>0.67569999999999997</v>
      </c>
      <c r="N6785" s="7">
        <f t="shared" si="268"/>
        <v>54.557079561268736</v>
      </c>
    </row>
    <row r="6786" spans="12:14" x14ac:dyDescent="0.25">
      <c r="L6786" s="22">
        <v>6758</v>
      </c>
      <c r="M6786" s="6">
        <f t="shared" si="269"/>
        <v>0.67579999999999996</v>
      </c>
      <c r="N6786" s="7">
        <f t="shared" si="268"/>
        <v>54.559860634155989</v>
      </c>
    </row>
    <row r="6787" spans="12:14" x14ac:dyDescent="0.25">
      <c r="L6787" s="22">
        <v>6759</v>
      </c>
      <c r="M6787" s="6">
        <f t="shared" si="269"/>
        <v>0.67589999999999995</v>
      </c>
      <c r="N6787" s="7">
        <f t="shared" si="268"/>
        <v>54.5626420597643</v>
      </c>
    </row>
    <row r="6788" spans="12:14" x14ac:dyDescent="0.25">
      <c r="L6788" s="22">
        <v>6760</v>
      </c>
      <c r="M6788" s="6">
        <f t="shared" si="269"/>
        <v>0.67600000000000005</v>
      </c>
      <c r="N6788" s="7">
        <f t="shared" si="268"/>
        <v>54.565423838398409</v>
      </c>
    </row>
    <row r="6789" spans="12:14" x14ac:dyDescent="0.25">
      <c r="L6789" s="22">
        <v>6761</v>
      </c>
      <c r="M6789" s="6">
        <f t="shared" si="269"/>
        <v>0.67610000000000003</v>
      </c>
      <c r="N6789" s="7">
        <f t="shared" si="268"/>
        <v>54.568205970363231</v>
      </c>
    </row>
    <row r="6790" spans="12:14" x14ac:dyDescent="0.25">
      <c r="L6790" s="22">
        <v>6762</v>
      </c>
      <c r="M6790" s="6">
        <f t="shared" si="269"/>
        <v>0.67620000000000002</v>
      </c>
      <c r="N6790" s="7">
        <f t="shared" si="268"/>
        <v>54.570988455963949</v>
      </c>
    </row>
    <row r="6791" spans="12:14" x14ac:dyDescent="0.25">
      <c r="L6791" s="22">
        <v>6763</v>
      </c>
      <c r="M6791" s="6">
        <f t="shared" si="269"/>
        <v>0.67630000000000001</v>
      </c>
      <c r="N6791" s="7">
        <f t="shared" si="268"/>
        <v>54.573771295505949</v>
      </c>
    </row>
    <row r="6792" spans="12:14" x14ac:dyDescent="0.25">
      <c r="L6792" s="22">
        <v>6764</v>
      </c>
      <c r="M6792" s="6">
        <f t="shared" si="269"/>
        <v>0.6764</v>
      </c>
      <c r="N6792" s="7">
        <f t="shared" si="268"/>
        <v>54.576554489294857</v>
      </c>
    </row>
    <row r="6793" spans="12:14" x14ac:dyDescent="0.25">
      <c r="L6793" s="22">
        <v>6765</v>
      </c>
      <c r="M6793" s="6">
        <f t="shared" si="269"/>
        <v>0.67649999999999999</v>
      </c>
      <c r="N6793" s="7">
        <f t="shared" si="268"/>
        <v>54.579338037636518</v>
      </c>
    </row>
    <row r="6794" spans="12:14" x14ac:dyDescent="0.25">
      <c r="L6794" s="22">
        <v>6766</v>
      </c>
      <c r="M6794" s="6">
        <f t="shared" si="269"/>
        <v>0.67659999999999998</v>
      </c>
      <c r="N6794" s="7">
        <f t="shared" si="268"/>
        <v>54.582121940837006</v>
      </c>
    </row>
    <row r="6795" spans="12:14" x14ac:dyDescent="0.25">
      <c r="L6795" s="22">
        <v>6767</v>
      </c>
      <c r="M6795" s="6">
        <f t="shared" si="269"/>
        <v>0.67669999999999997</v>
      </c>
      <c r="N6795" s="7">
        <f t="shared" si="268"/>
        <v>54.584906199202621</v>
      </c>
    </row>
    <row r="6796" spans="12:14" x14ac:dyDescent="0.25">
      <c r="L6796" s="22">
        <v>6768</v>
      </c>
      <c r="M6796" s="6">
        <f t="shared" si="269"/>
        <v>0.67679999999999996</v>
      </c>
      <c r="N6796" s="7">
        <f t="shared" si="268"/>
        <v>54.587690813039885</v>
      </c>
    </row>
    <row r="6797" spans="12:14" x14ac:dyDescent="0.25">
      <c r="L6797" s="22">
        <v>6769</v>
      </c>
      <c r="M6797" s="6">
        <f t="shared" si="269"/>
        <v>0.67689999999999995</v>
      </c>
      <c r="N6797" s="7">
        <f t="shared" si="268"/>
        <v>54.59047578265556</v>
      </c>
    </row>
    <row r="6798" spans="12:14" x14ac:dyDescent="0.25">
      <c r="L6798" s="22">
        <v>6770</v>
      </c>
      <c r="M6798" s="6">
        <f t="shared" si="269"/>
        <v>0.67700000000000005</v>
      </c>
      <c r="N6798" s="7">
        <f t="shared" si="268"/>
        <v>54.593261108356629</v>
      </c>
    </row>
    <row r="6799" spans="12:14" x14ac:dyDescent="0.25">
      <c r="L6799" s="22">
        <v>6771</v>
      </c>
      <c r="M6799" s="6">
        <f t="shared" si="269"/>
        <v>0.67710000000000004</v>
      </c>
      <c r="N6799" s="7">
        <f t="shared" si="268"/>
        <v>54.596046790450302</v>
      </c>
    </row>
    <row r="6800" spans="12:14" x14ac:dyDescent="0.25">
      <c r="L6800" s="22">
        <v>6772</v>
      </c>
      <c r="M6800" s="6">
        <f t="shared" si="269"/>
        <v>0.67720000000000002</v>
      </c>
      <c r="N6800" s="7">
        <f t="shared" si="268"/>
        <v>54.598832829244017</v>
      </c>
    </row>
    <row r="6801" spans="12:14" x14ac:dyDescent="0.25">
      <c r="L6801" s="22">
        <v>6773</v>
      </c>
      <c r="M6801" s="6">
        <f t="shared" si="269"/>
        <v>0.67730000000000001</v>
      </c>
      <c r="N6801" s="7">
        <f t="shared" si="268"/>
        <v>54.60161922504544</v>
      </c>
    </row>
    <row r="6802" spans="12:14" x14ac:dyDescent="0.25">
      <c r="L6802" s="22">
        <v>6774</v>
      </c>
      <c r="M6802" s="6">
        <f t="shared" si="269"/>
        <v>0.6774</v>
      </c>
      <c r="N6802" s="7">
        <f t="shared" si="268"/>
        <v>54.604405978162475</v>
      </c>
    </row>
    <row r="6803" spans="12:14" x14ac:dyDescent="0.25">
      <c r="L6803" s="22">
        <v>6775</v>
      </c>
      <c r="M6803" s="6">
        <f t="shared" si="269"/>
        <v>0.67749999999999999</v>
      </c>
      <c r="N6803" s="7">
        <f t="shared" si="268"/>
        <v>54.607193088903252</v>
      </c>
    </row>
    <row r="6804" spans="12:14" x14ac:dyDescent="0.25">
      <c r="L6804" s="22">
        <v>6776</v>
      </c>
      <c r="M6804" s="6">
        <f t="shared" si="269"/>
        <v>0.67759999999999998</v>
      </c>
      <c r="N6804" s="7">
        <f t="shared" si="268"/>
        <v>54.609980557576122</v>
      </c>
    </row>
    <row r="6805" spans="12:14" x14ac:dyDescent="0.25">
      <c r="L6805" s="22">
        <v>6777</v>
      </c>
      <c r="M6805" s="6">
        <f t="shared" si="269"/>
        <v>0.67769999999999997</v>
      </c>
      <c r="N6805" s="7">
        <f t="shared" si="268"/>
        <v>54.612768384489677</v>
      </c>
    </row>
    <row r="6806" spans="12:14" x14ac:dyDescent="0.25">
      <c r="L6806" s="22">
        <v>6778</v>
      </c>
      <c r="M6806" s="6">
        <f t="shared" si="269"/>
        <v>0.67779999999999996</v>
      </c>
      <c r="N6806" s="7">
        <f t="shared" si="268"/>
        <v>54.61555656995273</v>
      </c>
    </row>
    <row r="6807" spans="12:14" x14ac:dyDescent="0.25">
      <c r="L6807" s="22">
        <v>6779</v>
      </c>
      <c r="M6807" s="6">
        <f t="shared" si="269"/>
        <v>0.67789999999999995</v>
      </c>
      <c r="N6807" s="7">
        <f t="shared" si="268"/>
        <v>54.618345114274341</v>
      </c>
    </row>
    <row r="6808" spans="12:14" x14ac:dyDescent="0.25">
      <c r="L6808" s="22">
        <v>6780</v>
      </c>
      <c r="M6808" s="6">
        <f t="shared" si="269"/>
        <v>0.67800000000000005</v>
      </c>
      <c r="N6808" s="7">
        <f t="shared" si="268"/>
        <v>54.621134017763772</v>
      </c>
    </row>
    <row r="6809" spans="12:14" x14ac:dyDescent="0.25">
      <c r="L6809" s="22">
        <v>6781</v>
      </c>
      <c r="M6809" s="6">
        <f t="shared" si="269"/>
        <v>0.67810000000000004</v>
      </c>
      <c r="N6809" s="7">
        <f t="shared" si="268"/>
        <v>54.623923280730551</v>
      </c>
    </row>
    <row r="6810" spans="12:14" x14ac:dyDescent="0.25">
      <c r="L6810" s="22">
        <v>6782</v>
      </c>
      <c r="M6810" s="6">
        <f t="shared" si="269"/>
        <v>0.67820000000000003</v>
      </c>
      <c r="N6810" s="7">
        <f t="shared" si="268"/>
        <v>54.626712903484403</v>
      </c>
    </row>
    <row r="6811" spans="12:14" x14ac:dyDescent="0.25">
      <c r="L6811" s="22">
        <v>6783</v>
      </c>
      <c r="M6811" s="6">
        <f t="shared" si="269"/>
        <v>0.67830000000000001</v>
      </c>
      <c r="N6811" s="7">
        <f t="shared" si="268"/>
        <v>54.629502886335317</v>
      </c>
    </row>
    <row r="6812" spans="12:14" x14ac:dyDescent="0.25">
      <c r="L6812" s="22">
        <v>6784</v>
      </c>
      <c r="M6812" s="6">
        <f t="shared" si="269"/>
        <v>0.6784</v>
      </c>
      <c r="N6812" s="7">
        <f t="shared" si="268"/>
        <v>54.632293229593493</v>
      </c>
    </row>
    <row r="6813" spans="12:14" x14ac:dyDescent="0.25">
      <c r="L6813" s="22">
        <v>6785</v>
      </c>
      <c r="M6813" s="6">
        <f t="shared" si="269"/>
        <v>0.67849999999999999</v>
      </c>
      <c r="N6813" s="7">
        <f t="shared" ref="N6813:N6876" si="270">_xlfn.NORM.INV(M6813,$B$4,$E$4)</f>
        <v>54.635083933569362</v>
      </c>
    </row>
    <row r="6814" spans="12:14" x14ac:dyDescent="0.25">
      <c r="L6814" s="22">
        <v>6786</v>
      </c>
      <c r="M6814" s="6">
        <f t="shared" ref="M6814:M6877" si="271">$L6814/(9999+1)</f>
        <v>0.67859999999999998</v>
      </c>
      <c r="N6814" s="7">
        <f t="shared" si="270"/>
        <v>54.637874998573615</v>
      </c>
    </row>
    <row r="6815" spans="12:14" x14ac:dyDescent="0.25">
      <c r="L6815" s="22">
        <v>6787</v>
      </c>
      <c r="M6815" s="6">
        <f t="shared" si="271"/>
        <v>0.67869999999999997</v>
      </c>
      <c r="N6815" s="7">
        <f t="shared" si="270"/>
        <v>54.640666424917143</v>
      </c>
    </row>
    <row r="6816" spans="12:14" x14ac:dyDescent="0.25">
      <c r="L6816" s="22">
        <v>6788</v>
      </c>
      <c r="M6816" s="6">
        <f t="shared" si="271"/>
        <v>0.67879999999999996</v>
      </c>
      <c r="N6816" s="7">
        <f t="shared" si="270"/>
        <v>54.643458212911085</v>
      </c>
    </row>
    <row r="6817" spans="12:14" x14ac:dyDescent="0.25">
      <c r="L6817" s="22">
        <v>6789</v>
      </c>
      <c r="M6817" s="6">
        <f t="shared" si="271"/>
        <v>0.67889999999999995</v>
      </c>
      <c r="N6817" s="7">
        <f t="shared" si="270"/>
        <v>54.646250362866816</v>
      </c>
    </row>
    <row r="6818" spans="12:14" x14ac:dyDescent="0.25">
      <c r="L6818" s="22">
        <v>6790</v>
      </c>
      <c r="M6818" s="6">
        <f t="shared" si="271"/>
        <v>0.67900000000000005</v>
      </c>
      <c r="N6818" s="7">
        <f t="shared" si="270"/>
        <v>54.649042875095944</v>
      </c>
    </row>
    <row r="6819" spans="12:14" x14ac:dyDescent="0.25">
      <c r="L6819" s="22">
        <v>6791</v>
      </c>
      <c r="M6819" s="6">
        <f t="shared" si="271"/>
        <v>0.67910000000000004</v>
      </c>
      <c r="N6819" s="7">
        <f t="shared" si="270"/>
        <v>54.651835749910305</v>
      </c>
    </row>
    <row r="6820" spans="12:14" x14ac:dyDescent="0.25">
      <c r="L6820" s="22">
        <v>6792</v>
      </c>
      <c r="M6820" s="6">
        <f t="shared" si="271"/>
        <v>0.67920000000000003</v>
      </c>
      <c r="N6820" s="7">
        <f t="shared" si="270"/>
        <v>54.654628987621976</v>
      </c>
    </row>
    <row r="6821" spans="12:14" x14ac:dyDescent="0.25">
      <c r="L6821" s="22">
        <v>6793</v>
      </c>
      <c r="M6821" s="6">
        <f t="shared" si="271"/>
        <v>0.67930000000000001</v>
      </c>
      <c r="N6821" s="7">
        <f t="shared" si="270"/>
        <v>54.657422588543263</v>
      </c>
    </row>
    <row r="6822" spans="12:14" x14ac:dyDescent="0.25">
      <c r="L6822" s="22">
        <v>6794</v>
      </c>
      <c r="M6822" s="6">
        <f t="shared" si="271"/>
        <v>0.6794</v>
      </c>
      <c r="N6822" s="7">
        <f t="shared" si="270"/>
        <v>54.660216552986711</v>
      </c>
    </row>
    <row r="6823" spans="12:14" x14ac:dyDescent="0.25">
      <c r="L6823" s="22">
        <v>6795</v>
      </c>
      <c r="M6823" s="6">
        <f t="shared" si="271"/>
        <v>0.67949999999999999</v>
      </c>
      <c r="N6823" s="7">
        <f t="shared" si="270"/>
        <v>54.663010881265109</v>
      </c>
    </row>
    <row r="6824" spans="12:14" x14ac:dyDescent="0.25">
      <c r="L6824" s="22">
        <v>6796</v>
      </c>
      <c r="M6824" s="6">
        <f t="shared" si="271"/>
        <v>0.67959999999999998</v>
      </c>
      <c r="N6824" s="7">
        <f t="shared" si="270"/>
        <v>54.665805573691458</v>
      </c>
    </row>
    <row r="6825" spans="12:14" x14ac:dyDescent="0.25">
      <c r="L6825" s="22">
        <v>6797</v>
      </c>
      <c r="M6825" s="6">
        <f t="shared" si="271"/>
        <v>0.67969999999999997</v>
      </c>
      <c r="N6825" s="7">
        <f t="shared" si="270"/>
        <v>54.668600630579029</v>
      </c>
    </row>
    <row r="6826" spans="12:14" x14ac:dyDescent="0.25">
      <c r="L6826" s="22">
        <v>6798</v>
      </c>
      <c r="M6826" s="6">
        <f t="shared" si="271"/>
        <v>0.67979999999999996</v>
      </c>
      <c r="N6826" s="7">
        <f t="shared" si="270"/>
        <v>54.671396052241299</v>
      </c>
    </row>
    <row r="6827" spans="12:14" x14ac:dyDescent="0.25">
      <c r="L6827" s="22">
        <v>6799</v>
      </c>
      <c r="M6827" s="6">
        <f t="shared" si="271"/>
        <v>0.67989999999999995</v>
      </c>
      <c r="N6827" s="7">
        <f t="shared" si="270"/>
        <v>54.674191838991995</v>
      </c>
    </row>
    <row r="6828" spans="12:14" x14ac:dyDescent="0.25">
      <c r="L6828" s="22">
        <v>6800</v>
      </c>
      <c r="M6828" s="6">
        <f t="shared" si="271"/>
        <v>0.68</v>
      </c>
      <c r="N6828" s="7">
        <f t="shared" si="270"/>
        <v>54.676987991145083</v>
      </c>
    </row>
    <row r="6829" spans="12:14" x14ac:dyDescent="0.25">
      <c r="L6829" s="22">
        <v>6801</v>
      </c>
      <c r="M6829" s="6">
        <f t="shared" si="271"/>
        <v>0.68010000000000004</v>
      </c>
      <c r="N6829" s="7">
        <f t="shared" si="270"/>
        <v>54.679784509014766</v>
      </c>
    </row>
    <row r="6830" spans="12:14" x14ac:dyDescent="0.25">
      <c r="L6830" s="22">
        <v>6802</v>
      </c>
      <c r="M6830" s="6">
        <f t="shared" si="271"/>
        <v>0.68020000000000003</v>
      </c>
      <c r="N6830" s="7">
        <f t="shared" si="270"/>
        <v>54.682581392915466</v>
      </c>
    </row>
    <row r="6831" spans="12:14" x14ac:dyDescent="0.25">
      <c r="L6831" s="22">
        <v>6803</v>
      </c>
      <c r="M6831" s="6">
        <f t="shared" si="271"/>
        <v>0.68030000000000002</v>
      </c>
      <c r="N6831" s="7">
        <f t="shared" si="270"/>
        <v>54.685378643161883</v>
      </c>
    </row>
    <row r="6832" spans="12:14" x14ac:dyDescent="0.25">
      <c r="L6832" s="22">
        <v>6804</v>
      </c>
      <c r="M6832" s="6">
        <f t="shared" si="271"/>
        <v>0.6804</v>
      </c>
      <c r="N6832" s="7">
        <f t="shared" si="270"/>
        <v>54.688176260068914</v>
      </c>
    </row>
    <row r="6833" spans="12:14" x14ac:dyDescent="0.25">
      <c r="L6833" s="22">
        <v>6805</v>
      </c>
      <c r="M6833" s="6">
        <f t="shared" si="271"/>
        <v>0.68049999999999999</v>
      </c>
      <c r="N6833" s="7">
        <f t="shared" si="270"/>
        <v>54.690974243951715</v>
      </c>
    </row>
    <row r="6834" spans="12:14" x14ac:dyDescent="0.25">
      <c r="L6834" s="22">
        <v>6806</v>
      </c>
      <c r="M6834" s="6">
        <f t="shared" si="271"/>
        <v>0.68059999999999998</v>
      </c>
      <c r="N6834" s="7">
        <f t="shared" si="270"/>
        <v>54.693772595125679</v>
      </c>
    </row>
    <row r="6835" spans="12:14" x14ac:dyDescent="0.25">
      <c r="L6835" s="22">
        <v>6807</v>
      </c>
      <c r="M6835" s="6">
        <f t="shared" si="271"/>
        <v>0.68069999999999997</v>
      </c>
      <c r="N6835" s="7">
        <f t="shared" si="270"/>
        <v>54.696571313906446</v>
      </c>
    </row>
    <row r="6836" spans="12:14" x14ac:dyDescent="0.25">
      <c r="L6836" s="22">
        <v>6808</v>
      </c>
      <c r="M6836" s="6">
        <f t="shared" si="271"/>
        <v>0.68079999999999996</v>
      </c>
      <c r="N6836" s="7">
        <f t="shared" si="270"/>
        <v>54.699370400609872</v>
      </c>
    </row>
    <row r="6837" spans="12:14" x14ac:dyDescent="0.25">
      <c r="L6837" s="22">
        <v>6809</v>
      </c>
      <c r="M6837" s="6">
        <f t="shared" si="271"/>
        <v>0.68089999999999995</v>
      </c>
      <c r="N6837" s="7">
        <f t="shared" si="270"/>
        <v>54.702169855552079</v>
      </c>
    </row>
    <row r="6838" spans="12:14" x14ac:dyDescent="0.25">
      <c r="L6838" s="22">
        <v>6810</v>
      </c>
      <c r="M6838" s="6">
        <f t="shared" si="271"/>
        <v>0.68100000000000005</v>
      </c>
      <c r="N6838" s="7">
        <f t="shared" si="270"/>
        <v>54.704969679049412</v>
      </c>
    </row>
    <row r="6839" spans="12:14" x14ac:dyDescent="0.25">
      <c r="L6839" s="22">
        <v>6811</v>
      </c>
      <c r="M6839" s="6">
        <f t="shared" si="271"/>
        <v>0.68110000000000004</v>
      </c>
      <c r="N6839" s="7">
        <f t="shared" si="270"/>
        <v>54.707769871418463</v>
      </c>
    </row>
    <row r="6840" spans="12:14" x14ac:dyDescent="0.25">
      <c r="L6840" s="22">
        <v>6812</v>
      </c>
      <c r="M6840" s="6">
        <f t="shared" si="271"/>
        <v>0.68120000000000003</v>
      </c>
      <c r="N6840" s="7">
        <f t="shared" si="270"/>
        <v>54.71057043297607</v>
      </c>
    </row>
    <row r="6841" spans="12:14" x14ac:dyDescent="0.25">
      <c r="L6841" s="22">
        <v>6813</v>
      </c>
      <c r="M6841" s="6">
        <f t="shared" si="271"/>
        <v>0.68130000000000002</v>
      </c>
      <c r="N6841" s="7">
        <f t="shared" si="270"/>
        <v>54.713371364039304</v>
      </c>
    </row>
    <row r="6842" spans="12:14" x14ac:dyDescent="0.25">
      <c r="L6842" s="22">
        <v>6814</v>
      </c>
      <c r="M6842" s="6">
        <f t="shared" si="271"/>
        <v>0.68140000000000001</v>
      </c>
      <c r="N6842" s="7">
        <f t="shared" si="270"/>
        <v>54.716172664925466</v>
      </c>
    </row>
    <row r="6843" spans="12:14" x14ac:dyDescent="0.25">
      <c r="L6843" s="22">
        <v>6815</v>
      </c>
      <c r="M6843" s="6">
        <f t="shared" si="271"/>
        <v>0.68149999999999999</v>
      </c>
      <c r="N6843" s="7">
        <f t="shared" si="270"/>
        <v>54.71897433595214</v>
      </c>
    </row>
    <row r="6844" spans="12:14" x14ac:dyDescent="0.25">
      <c r="L6844" s="22">
        <v>6816</v>
      </c>
      <c r="M6844" s="6">
        <f t="shared" si="271"/>
        <v>0.68159999999999998</v>
      </c>
      <c r="N6844" s="7">
        <f t="shared" si="270"/>
        <v>54.721776377437095</v>
      </c>
    </row>
    <row r="6845" spans="12:14" x14ac:dyDescent="0.25">
      <c r="L6845" s="22">
        <v>6817</v>
      </c>
      <c r="M6845" s="6">
        <f t="shared" si="271"/>
        <v>0.68169999999999997</v>
      </c>
      <c r="N6845" s="7">
        <f t="shared" si="270"/>
        <v>54.724578789698391</v>
      </c>
    </row>
    <row r="6846" spans="12:14" x14ac:dyDescent="0.25">
      <c r="L6846" s="22">
        <v>6818</v>
      </c>
      <c r="M6846" s="6">
        <f t="shared" si="271"/>
        <v>0.68179999999999996</v>
      </c>
      <c r="N6846" s="7">
        <f t="shared" si="270"/>
        <v>54.727381573054316</v>
      </c>
    </row>
    <row r="6847" spans="12:14" x14ac:dyDescent="0.25">
      <c r="L6847" s="22">
        <v>6819</v>
      </c>
      <c r="M6847" s="6">
        <f t="shared" si="271"/>
        <v>0.68189999999999995</v>
      </c>
      <c r="N6847" s="7">
        <f t="shared" si="270"/>
        <v>54.730184727823385</v>
      </c>
    </row>
    <row r="6848" spans="12:14" x14ac:dyDescent="0.25">
      <c r="L6848" s="22">
        <v>6820</v>
      </c>
      <c r="M6848" s="6">
        <f t="shared" si="271"/>
        <v>0.68200000000000005</v>
      </c>
      <c r="N6848" s="7">
        <f t="shared" si="270"/>
        <v>54.732988254324368</v>
      </c>
    </row>
    <row r="6849" spans="12:14" x14ac:dyDescent="0.25">
      <c r="L6849" s="22">
        <v>6821</v>
      </c>
      <c r="M6849" s="6">
        <f t="shared" si="271"/>
        <v>0.68210000000000004</v>
      </c>
      <c r="N6849" s="7">
        <f t="shared" si="270"/>
        <v>54.735792152876293</v>
      </c>
    </row>
    <row r="6850" spans="12:14" x14ac:dyDescent="0.25">
      <c r="L6850" s="22">
        <v>6822</v>
      </c>
      <c r="M6850" s="6">
        <f t="shared" si="271"/>
        <v>0.68220000000000003</v>
      </c>
      <c r="N6850" s="7">
        <f t="shared" si="270"/>
        <v>54.738596423798398</v>
      </c>
    </row>
    <row r="6851" spans="12:14" x14ac:dyDescent="0.25">
      <c r="L6851" s="22">
        <v>6823</v>
      </c>
      <c r="M6851" s="6">
        <f t="shared" si="271"/>
        <v>0.68230000000000002</v>
      </c>
      <c r="N6851" s="7">
        <f t="shared" si="270"/>
        <v>54.741401067410209</v>
      </c>
    </row>
    <row r="6852" spans="12:14" x14ac:dyDescent="0.25">
      <c r="L6852" s="22">
        <v>6824</v>
      </c>
      <c r="M6852" s="6">
        <f t="shared" si="271"/>
        <v>0.68240000000000001</v>
      </c>
      <c r="N6852" s="7">
        <f t="shared" si="270"/>
        <v>54.744206084031454</v>
      </c>
    </row>
    <row r="6853" spans="12:14" x14ac:dyDescent="0.25">
      <c r="L6853" s="22">
        <v>6825</v>
      </c>
      <c r="M6853" s="6">
        <f t="shared" si="271"/>
        <v>0.6825</v>
      </c>
      <c r="N6853" s="7">
        <f t="shared" si="270"/>
        <v>54.747011473982127</v>
      </c>
    </row>
    <row r="6854" spans="12:14" x14ac:dyDescent="0.25">
      <c r="L6854" s="22">
        <v>6826</v>
      </c>
      <c r="M6854" s="6">
        <f t="shared" si="271"/>
        <v>0.68259999999999998</v>
      </c>
      <c r="N6854" s="7">
        <f t="shared" si="270"/>
        <v>54.749817237582477</v>
      </c>
    </row>
    <row r="6855" spans="12:14" x14ac:dyDescent="0.25">
      <c r="L6855" s="22">
        <v>6827</v>
      </c>
      <c r="M6855" s="6">
        <f t="shared" si="271"/>
        <v>0.68269999999999997</v>
      </c>
      <c r="N6855" s="7">
        <f t="shared" si="270"/>
        <v>54.752623375152986</v>
      </c>
    </row>
    <row r="6856" spans="12:14" x14ac:dyDescent="0.25">
      <c r="L6856" s="22">
        <v>6828</v>
      </c>
      <c r="M6856" s="6">
        <f t="shared" si="271"/>
        <v>0.68279999999999996</v>
      </c>
      <c r="N6856" s="7">
        <f t="shared" si="270"/>
        <v>54.755429887014373</v>
      </c>
    </row>
    <row r="6857" spans="12:14" x14ac:dyDescent="0.25">
      <c r="L6857" s="22">
        <v>6829</v>
      </c>
      <c r="M6857" s="6">
        <f t="shared" si="271"/>
        <v>0.68289999999999995</v>
      </c>
      <c r="N6857" s="7">
        <f t="shared" si="270"/>
        <v>54.758236773487617</v>
      </c>
    </row>
    <row r="6858" spans="12:14" x14ac:dyDescent="0.25">
      <c r="L6858" s="22">
        <v>6830</v>
      </c>
      <c r="M6858" s="6">
        <f t="shared" si="271"/>
        <v>0.68300000000000005</v>
      </c>
      <c r="N6858" s="7">
        <f t="shared" si="270"/>
        <v>54.761044034893956</v>
      </c>
    </row>
    <row r="6859" spans="12:14" x14ac:dyDescent="0.25">
      <c r="L6859" s="22">
        <v>6831</v>
      </c>
      <c r="M6859" s="6">
        <f t="shared" si="271"/>
        <v>0.68310000000000004</v>
      </c>
      <c r="N6859" s="7">
        <f t="shared" si="270"/>
        <v>54.763851671554832</v>
      </c>
    </row>
    <row r="6860" spans="12:14" x14ac:dyDescent="0.25">
      <c r="L6860" s="22">
        <v>6832</v>
      </c>
      <c r="M6860" s="6">
        <f t="shared" si="271"/>
        <v>0.68320000000000003</v>
      </c>
      <c r="N6860" s="7">
        <f t="shared" si="270"/>
        <v>54.766659683791978</v>
      </c>
    </row>
    <row r="6861" spans="12:14" x14ac:dyDescent="0.25">
      <c r="L6861" s="22">
        <v>6833</v>
      </c>
      <c r="M6861" s="6">
        <f t="shared" si="271"/>
        <v>0.68330000000000002</v>
      </c>
      <c r="N6861" s="7">
        <f t="shared" si="270"/>
        <v>54.769468071927356</v>
      </c>
    </row>
    <row r="6862" spans="12:14" x14ac:dyDescent="0.25">
      <c r="L6862" s="22">
        <v>6834</v>
      </c>
      <c r="M6862" s="6">
        <f t="shared" si="271"/>
        <v>0.68340000000000001</v>
      </c>
      <c r="N6862" s="7">
        <f t="shared" si="270"/>
        <v>54.772276836283169</v>
      </c>
    </row>
    <row r="6863" spans="12:14" x14ac:dyDescent="0.25">
      <c r="L6863" s="22">
        <v>6835</v>
      </c>
      <c r="M6863" s="6">
        <f t="shared" si="271"/>
        <v>0.6835</v>
      </c>
      <c r="N6863" s="7">
        <f t="shared" si="270"/>
        <v>54.775085977181895</v>
      </c>
    </row>
    <row r="6864" spans="12:14" x14ac:dyDescent="0.25">
      <c r="L6864" s="22">
        <v>6836</v>
      </c>
      <c r="M6864" s="6">
        <f t="shared" si="271"/>
        <v>0.68359999999999999</v>
      </c>
      <c r="N6864" s="7">
        <f t="shared" si="270"/>
        <v>54.777895494946222</v>
      </c>
    </row>
    <row r="6865" spans="12:14" x14ac:dyDescent="0.25">
      <c r="L6865" s="22">
        <v>6837</v>
      </c>
      <c r="M6865" s="6">
        <f t="shared" si="271"/>
        <v>0.68369999999999997</v>
      </c>
      <c r="N6865" s="7">
        <f t="shared" si="270"/>
        <v>54.780705389899126</v>
      </c>
    </row>
    <row r="6866" spans="12:14" x14ac:dyDescent="0.25">
      <c r="L6866" s="22">
        <v>6838</v>
      </c>
      <c r="M6866" s="6">
        <f t="shared" si="271"/>
        <v>0.68379999999999996</v>
      </c>
      <c r="N6866" s="7">
        <f t="shared" si="270"/>
        <v>54.783515662363804</v>
      </c>
    </row>
    <row r="6867" spans="12:14" x14ac:dyDescent="0.25">
      <c r="L6867" s="22">
        <v>6839</v>
      </c>
      <c r="M6867" s="6">
        <f t="shared" si="271"/>
        <v>0.68389999999999995</v>
      </c>
      <c r="N6867" s="7">
        <f t="shared" si="270"/>
        <v>54.786326312663711</v>
      </c>
    </row>
    <row r="6868" spans="12:14" x14ac:dyDescent="0.25">
      <c r="L6868" s="22">
        <v>6840</v>
      </c>
      <c r="M6868" s="6">
        <f t="shared" si="271"/>
        <v>0.68400000000000005</v>
      </c>
      <c r="N6868" s="7">
        <f t="shared" si="270"/>
        <v>54.789137341122562</v>
      </c>
    </row>
    <row r="6869" spans="12:14" x14ac:dyDescent="0.25">
      <c r="L6869" s="22">
        <v>6841</v>
      </c>
      <c r="M6869" s="6">
        <f t="shared" si="271"/>
        <v>0.68410000000000004</v>
      </c>
      <c r="N6869" s="7">
        <f t="shared" si="270"/>
        <v>54.7919487480643</v>
      </c>
    </row>
    <row r="6870" spans="12:14" x14ac:dyDescent="0.25">
      <c r="L6870" s="22">
        <v>6842</v>
      </c>
      <c r="M6870" s="6">
        <f t="shared" si="271"/>
        <v>0.68420000000000003</v>
      </c>
      <c r="N6870" s="7">
        <f t="shared" si="270"/>
        <v>54.794760533813147</v>
      </c>
    </row>
    <row r="6871" spans="12:14" x14ac:dyDescent="0.25">
      <c r="L6871" s="22">
        <v>6843</v>
      </c>
      <c r="M6871" s="6">
        <f t="shared" si="271"/>
        <v>0.68430000000000002</v>
      </c>
      <c r="N6871" s="7">
        <f t="shared" si="270"/>
        <v>54.797572698693543</v>
      </c>
    </row>
    <row r="6872" spans="12:14" x14ac:dyDescent="0.25">
      <c r="L6872" s="22">
        <v>6844</v>
      </c>
      <c r="M6872" s="6">
        <f t="shared" si="271"/>
        <v>0.68440000000000001</v>
      </c>
      <c r="N6872" s="7">
        <f t="shared" si="270"/>
        <v>54.800385243030213</v>
      </c>
    </row>
    <row r="6873" spans="12:14" x14ac:dyDescent="0.25">
      <c r="L6873" s="22">
        <v>6845</v>
      </c>
      <c r="M6873" s="6">
        <f t="shared" si="271"/>
        <v>0.6845</v>
      </c>
      <c r="N6873" s="7">
        <f t="shared" si="270"/>
        <v>54.803198167148111</v>
      </c>
    </row>
    <row r="6874" spans="12:14" x14ac:dyDescent="0.25">
      <c r="L6874" s="22">
        <v>6846</v>
      </c>
      <c r="M6874" s="6">
        <f t="shared" si="271"/>
        <v>0.68459999999999999</v>
      </c>
      <c r="N6874" s="7">
        <f t="shared" si="270"/>
        <v>54.80601147137245</v>
      </c>
    </row>
    <row r="6875" spans="12:14" x14ac:dyDescent="0.25">
      <c r="L6875" s="22">
        <v>6847</v>
      </c>
      <c r="M6875" s="6">
        <f t="shared" si="271"/>
        <v>0.68469999999999998</v>
      </c>
      <c r="N6875" s="7">
        <f t="shared" si="270"/>
        <v>54.808825156028696</v>
      </c>
    </row>
    <row r="6876" spans="12:14" x14ac:dyDescent="0.25">
      <c r="L6876" s="22">
        <v>6848</v>
      </c>
      <c r="M6876" s="6">
        <f t="shared" si="271"/>
        <v>0.68479999999999996</v>
      </c>
      <c r="N6876" s="7">
        <f t="shared" si="270"/>
        <v>54.811639221442562</v>
      </c>
    </row>
    <row r="6877" spans="12:14" x14ac:dyDescent="0.25">
      <c r="L6877" s="22">
        <v>6849</v>
      </c>
      <c r="M6877" s="6">
        <f t="shared" si="271"/>
        <v>0.68489999999999995</v>
      </c>
      <c r="N6877" s="7">
        <f t="shared" ref="N6877:N6940" si="272">_xlfn.NORM.INV(M6877,$B$4,$E$4)</f>
        <v>54.814453667940022</v>
      </c>
    </row>
    <row r="6878" spans="12:14" x14ac:dyDescent="0.25">
      <c r="L6878" s="22">
        <v>6850</v>
      </c>
      <c r="M6878" s="6">
        <f t="shared" ref="M6878:M6941" si="273">$L6878/(9999+1)</f>
        <v>0.68500000000000005</v>
      </c>
      <c r="N6878" s="7">
        <f t="shared" si="272"/>
        <v>54.817268495847301</v>
      </c>
    </row>
    <row r="6879" spans="12:14" x14ac:dyDescent="0.25">
      <c r="L6879" s="22">
        <v>6851</v>
      </c>
      <c r="M6879" s="6">
        <f t="shared" si="273"/>
        <v>0.68510000000000004</v>
      </c>
      <c r="N6879" s="7">
        <f t="shared" si="272"/>
        <v>54.820083705490873</v>
      </c>
    </row>
    <row r="6880" spans="12:14" x14ac:dyDescent="0.25">
      <c r="L6880" s="22">
        <v>6852</v>
      </c>
      <c r="M6880" s="6">
        <f t="shared" si="273"/>
        <v>0.68520000000000003</v>
      </c>
      <c r="N6880" s="7">
        <f t="shared" si="272"/>
        <v>54.822899297197466</v>
      </c>
    </row>
    <row r="6881" spans="12:14" x14ac:dyDescent="0.25">
      <c r="L6881" s="22">
        <v>6853</v>
      </c>
      <c r="M6881" s="6">
        <f t="shared" si="273"/>
        <v>0.68530000000000002</v>
      </c>
      <c r="N6881" s="7">
        <f t="shared" si="272"/>
        <v>54.825715271294072</v>
      </c>
    </row>
    <row r="6882" spans="12:14" x14ac:dyDescent="0.25">
      <c r="L6882" s="22">
        <v>6854</v>
      </c>
      <c r="M6882" s="6">
        <f t="shared" si="273"/>
        <v>0.68540000000000001</v>
      </c>
      <c r="N6882" s="7">
        <f t="shared" si="272"/>
        <v>54.828531628107918</v>
      </c>
    </row>
    <row r="6883" spans="12:14" x14ac:dyDescent="0.25">
      <c r="L6883" s="22">
        <v>6855</v>
      </c>
      <c r="M6883" s="6">
        <f t="shared" si="273"/>
        <v>0.6855</v>
      </c>
      <c r="N6883" s="7">
        <f t="shared" si="272"/>
        <v>54.831348367966513</v>
      </c>
    </row>
    <row r="6884" spans="12:14" x14ac:dyDescent="0.25">
      <c r="L6884" s="22">
        <v>6856</v>
      </c>
      <c r="M6884" s="6">
        <f t="shared" si="273"/>
        <v>0.68559999999999999</v>
      </c>
      <c r="N6884" s="7">
        <f t="shared" si="272"/>
        <v>54.834165491197595</v>
      </c>
    </row>
    <row r="6885" spans="12:14" x14ac:dyDescent="0.25">
      <c r="L6885" s="22">
        <v>6857</v>
      </c>
      <c r="M6885" s="6">
        <f t="shared" si="273"/>
        <v>0.68569999999999998</v>
      </c>
      <c r="N6885" s="7">
        <f t="shared" si="272"/>
        <v>54.83698299812918</v>
      </c>
    </row>
    <row r="6886" spans="12:14" x14ac:dyDescent="0.25">
      <c r="L6886" s="22">
        <v>6858</v>
      </c>
      <c r="M6886" s="6">
        <f t="shared" si="273"/>
        <v>0.68579999999999997</v>
      </c>
      <c r="N6886" s="7">
        <f t="shared" si="272"/>
        <v>54.839800889089517</v>
      </c>
    </row>
    <row r="6887" spans="12:14" x14ac:dyDescent="0.25">
      <c r="L6887" s="22">
        <v>6859</v>
      </c>
      <c r="M6887" s="6">
        <f t="shared" si="273"/>
        <v>0.68589999999999995</v>
      </c>
      <c r="N6887" s="7">
        <f t="shared" si="272"/>
        <v>54.842619164407125</v>
      </c>
    </row>
    <row r="6888" spans="12:14" x14ac:dyDescent="0.25">
      <c r="L6888" s="22">
        <v>6860</v>
      </c>
      <c r="M6888" s="6">
        <f t="shared" si="273"/>
        <v>0.68600000000000005</v>
      </c>
      <c r="N6888" s="7">
        <f t="shared" si="272"/>
        <v>54.845437824410794</v>
      </c>
    </row>
    <row r="6889" spans="12:14" x14ac:dyDescent="0.25">
      <c r="L6889" s="22">
        <v>6861</v>
      </c>
      <c r="M6889" s="6">
        <f t="shared" si="273"/>
        <v>0.68610000000000004</v>
      </c>
      <c r="N6889" s="7">
        <f t="shared" si="272"/>
        <v>54.848256869429534</v>
      </c>
    </row>
    <row r="6890" spans="12:14" x14ac:dyDescent="0.25">
      <c r="L6890" s="22">
        <v>6862</v>
      </c>
      <c r="M6890" s="6">
        <f t="shared" si="273"/>
        <v>0.68620000000000003</v>
      </c>
      <c r="N6890" s="7">
        <f t="shared" si="272"/>
        <v>54.851076299792638</v>
      </c>
    </row>
    <row r="6891" spans="12:14" x14ac:dyDescent="0.25">
      <c r="L6891" s="22">
        <v>6863</v>
      </c>
      <c r="M6891" s="6">
        <f t="shared" si="273"/>
        <v>0.68630000000000002</v>
      </c>
      <c r="N6891" s="7">
        <f t="shared" si="272"/>
        <v>54.853896115829663</v>
      </c>
    </row>
    <row r="6892" spans="12:14" x14ac:dyDescent="0.25">
      <c r="L6892" s="22">
        <v>6864</v>
      </c>
      <c r="M6892" s="6">
        <f t="shared" si="273"/>
        <v>0.68640000000000001</v>
      </c>
      <c r="N6892" s="7">
        <f t="shared" si="272"/>
        <v>54.856716317870394</v>
      </c>
    </row>
    <row r="6893" spans="12:14" x14ac:dyDescent="0.25">
      <c r="L6893" s="22">
        <v>6865</v>
      </c>
      <c r="M6893" s="6">
        <f t="shared" si="273"/>
        <v>0.6865</v>
      </c>
      <c r="N6893" s="7">
        <f t="shared" si="272"/>
        <v>54.859536906244905</v>
      </c>
    </row>
    <row r="6894" spans="12:14" x14ac:dyDescent="0.25">
      <c r="L6894" s="22">
        <v>6866</v>
      </c>
      <c r="M6894" s="6">
        <f t="shared" si="273"/>
        <v>0.68659999999999999</v>
      </c>
      <c r="N6894" s="7">
        <f t="shared" si="272"/>
        <v>54.862357881283515</v>
      </c>
    </row>
    <row r="6895" spans="12:14" x14ac:dyDescent="0.25">
      <c r="L6895" s="22">
        <v>6867</v>
      </c>
      <c r="M6895" s="6">
        <f t="shared" si="273"/>
        <v>0.68669999999999998</v>
      </c>
      <c r="N6895" s="7">
        <f t="shared" si="272"/>
        <v>54.865179243316803</v>
      </c>
    </row>
    <row r="6896" spans="12:14" x14ac:dyDescent="0.25">
      <c r="L6896" s="22">
        <v>6868</v>
      </c>
      <c r="M6896" s="6">
        <f t="shared" si="273"/>
        <v>0.68679999999999997</v>
      </c>
      <c r="N6896" s="7">
        <f t="shared" si="272"/>
        <v>54.868000992675604</v>
      </c>
    </row>
    <row r="6897" spans="12:14" x14ac:dyDescent="0.25">
      <c r="L6897" s="22">
        <v>6869</v>
      </c>
      <c r="M6897" s="6">
        <f t="shared" si="273"/>
        <v>0.68689999999999996</v>
      </c>
      <c r="N6897" s="7">
        <f t="shared" si="272"/>
        <v>54.870823129691018</v>
      </c>
    </row>
    <row r="6898" spans="12:14" x14ac:dyDescent="0.25">
      <c r="L6898" s="22">
        <v>6870</v>
      </c>
      <c r="M6898" s="6">
        <f t="shared" si="273"/>
        <v>0.68700000000000006</v>
      </c>
      <c r="N6898" s="7">
        <f t="shared" si="272"/>
        <v>54.873645654694407</v>
      </c>
    </row>
    <row r="6899" spans="12:14" x14ac:dyDescent="0.25">
      <c r="L6899" s="22">
        <v>6871</v>
      </c>
      <c r="M6899" s="6">
        <f t="shared" si="273"/>
        <v>0.68710000000000004</v>
      </c>
      <c r="N6899" s="7">
        <f t="shared" si="272"/>
        <v>54.876468568017387</v>
      </c>
    </row>
    <row r="6900" spans="12:14" x14ac:dyDescent="0.25">
      <c r="L6900" s="22">
        <v>6872</v>
      </c>
      <c r="M6900" s="6">
        <f t="shared" si="273"/>
        <v>0.68720000000000003</v>
      </c>
      <c r="N6900" s="7">
        <f t="shared" si="272"/>
        <v>54.879291869991832</v>
      </c>
    </row>
    <row r="6901" spans="12:14" x14ac:dyDescent="0.25">
      <c r="L6901" s="22">
        <v>6873</v>
      </c>
      <c r="M6901" s="6">
        <f t="shared" si="273"/>
        <v>0.68730000000000002</v>
      </c>
      <c r="N6901" s="7">
        <f t="shared" si="272"/>
        <v>54.882115560949885</v>
      </c>
    </row>
    <row r="6902" spans="12:14" x14ac:dyDescent="0.25">
      <c r="L6902" s="22">
        <v>6874</v>
      </c>
      <c r="M6902" s="6">
        <f t="shared" si="273"/>
        <v>0.68740000000000001</v>
      </c>
      <c r="N6902" s="7">
        <f t="shared" si="272"/>
        <v>54.884939641223951</v>
      </c>
    </row>
    <row r="6903" spans="12:14" x14ac:dyDescent="0.25">
      <c r="L6903" s="22">
        <v>6875</v>
      </c>
      <c r="M6903" s="6">
        <f t="shared" si="273"/>
        <v>0.6875</v>
      </c>
      <c r="N6903" s="7">
        <f t="shared" si="272"/>
        <v>54.887764111146694</v>
      </c>
    </row>
    <row r="6904" spans="12:14" x14ac:dyDescent="0.25">
      <c r="L6904" s="22">
        <v>6876</v>
      </c>
      <c r="M6904" s="6">
        <f t="shared" si="273"/>
        <v>0.68759999999999999</v>
      </c>
      <c r="N6904" s="7">
        <f t="shared" si="272"/>
        <v>54.890588971051038</v>
      </c>
    </row>
    <row r="6905" spans="12:14" x14ac:dyDescent="0.25">
      <c r="L6905" s="22">
        <v>6877</v>
      </c>
      <c r="M6905" s="6">
        <f t="shared" si="273"/>
        <v>0.68769999999999998</v>
      </c>
      <c r="N6905" s="7">
        <f t="shared" si="272"/>
        <v>54.893414221270163</v>
      </c>
    </row>
    <row r="6906" spans="12:14" x14ac:dyDescent="0.25">
      <c r="L6906" s="22">
        <v>6878</v>
      </c>
      <c r="M6906" s="6">
        <f t="shared" si="273"/>
        <v>0.68779999999999997</v>
      </c>
      <c r="N6906" s="7">
        <f t="shared" si="272"/>
        <v>54.896239862137527</v>
      </c>
    </row>
    <row r="6907" spans="12:14" x14ac:dyDescent="0.25">
      <c r="L6907" s="22">
        <v>6879</v>
      </c>
      <c r="M6907" s="6">
        <f t="shared" si="273"/>
        <v>0.68789999999999996</v>
      </c>
      <c r="N6907" s="7">
        <f t="shared" si="272"/>
        <v>54.899065893986844</v>
      </c>
    </row>
    <row r="6908" spans="12:14" x14ac:dyDescent="0.25">
      <c r="L6908" s="22">
        <v>6880</v>
      </c>
      <c r="M6908" s="6">
        <f t="shared" si="273"/>
        <v>0.68799999999999994</v>
      </c>
      <c r="N6908" s="7">
        <f t="shared" si="272"/>
        <v>54.90189231715209</v>
      </c>
    </row>
    <row r="6909" spans="12:14" x14ac:dyDescent="0.25">
      <c r="L6909" s="22">
        <v>6881</v>
      </c>
      <c r="M6909" s="6">
        <f t="shared" si="273"/>
        <v>0.68810000000000004</v>
      </c>
      <c r="N6909" s="7">
        <f t="shared" si="272"/>
        <v>54.904719131967511</v>
      </c>
    </row>
    <row r="6910" spans="12:14" x14ac:dyDescent="0.25">
      <c r="L6910" s="22">
        <v>6882</v>
      </c>
      <c r="M6910" s="6">
        <f t="shared" si="273"/>
        <v>0.68820000000000003</v>
      </c>
      <c r="N6910" s="7">
        <f t="shared" si="272"/>
        <v>54.907546338767602</v>
      </c>
    </row>
    <row r="6911" spans="12:14" x14ac:dyDescent="0.25">
      <c r="L6911" s="22">
        <v>6883</v>
      </c>
      <c r="M6911" s="6">
        <f t="shared" si="273"/>
        <v>0.68830000000000002</v>
      </c>
      <c r="N6911" s="7">
        <f t="shared" si="272"/>
        <v>54.91037393788713</v>
      </c>
    </row>
    <row r="6912" spans="12:14" x14ac:dyDescent="0.25">
      <c r="L6912" s="22">
        <v>6884</v>
      </c>
      <c r="M6912" s="6">
        <f t="shared" si="273"/>
        <v>0.68840000000000001</v>
      </c>
      <c r="N6912" s="7">
        <f t="shared" si="272"/>
        <v>54.913201929661142</v>
      </c>
    </row>
    <row r="6913" spans="12:14" x14ac:dyDescent="0.25">
      <c r="L6913" s="22">
        <v>6885</v>
      </c>
      <c r="M6913" s="6">
        <f t="shared" si="273"/>
        <v>0.6885</v>
      </c>
      <c r="N6913" s="7">
        <f t="shared" si="272"/>
        <v>54.916030314424937</v>
      </c>
    </row>
    <row r="6914" spans="12:14" x14ac:dyDescent="0.25">
      <c r="L6914" s="22">
        <v>6886</v>
      </c>
      <c r="M6914" s="6">
        <f t="shared" si="273"/>
        <v>0.68859999999999999</v>
      </c>
      <c r="N6914" s="7">
        <f t="shared" si="272"/>
        <v>54.918859092514069</v>
      </c>
    </row>
    <row r="6915" spans="12:14" x14ac:dyDescent="0.25">
      <c r="L6915" s="22">
        <v>6887</v>
      </c>
      <c r="M6915" s="6">
        <f t="shared" si="273"/>
        <v>0.68869999999999998</v>
      </c>
      <c r="N6915" s="7">
        <f t="shared" si="272"/>
        <v>54.921688264264375</v>
      </c>
    </row>
    <row r="6916" spans="12:14" x14ac:dyDescent="0.25">
      <c r="L6916" s="22">
        <v>6888</v>
      </c>
      <c r="M6916" s="6">
        <f t="shared" si="273"/>
        <v>0.68879999999999997</v>
      </c>
      <c r="N6916" s="7">
        <f t="shared" si="272"/>
        <v>54.924517830011951</v>
      </c>
    </row>
    <row r="6917" spans="12:14" x14ac:dyDescent="0.25">
      <c r="L6917" s="22">
        <v>6889</v>
      </c>
      <c r="M6917" s="6">
        <f t="shared" si="273"/>
        <v>0.68889999999999996</v>
      </c>
      <c r="N6917" s="7">
        <f t="shared" si="272"/>
        <v>54.927347790093165</v>
      </c>
    </row>
    <row r="6918" spans="12:14" x14ac:dyDescent="0.25">
      <c r="L6918" s="22">
        <v>6890</v>
      </c>
      <c r="M6918" s="6">
        <f t="shared" si="273"/>
        <v>0.68899999999999995</v>
      </c>
      <c r="N6918" s="7">
        <f t="shared" si="272"/>
        <v>54.930178144844646</v>
      </c>
    </row>
    <row r="6919" spans="12:14" x14ac:dyDescent="0.25">
      <c r="L6919" s="22">
        <v>6891</v>
      </c>
      <c r="M6919" s="6">
        <f t="shared" si="273"/>
        <v>0.68910000000000005</v>
      </c>
      <c r="N6919" s="7">
        <f t="shared" si="272"/>
        <v>54.933008894603297</v>
      </c>
    </row>
    <row r="6920" spans="12:14" x14ac:dyDescent="0.25">
      <c r="L6920" s="22">
        <v>6892</v>
      </c>
      <c r="M6920" s="6">
        <f t="shared" si="273"/>
        <v>0.68920000000000003</v>
      </c>
      <c r="N6920" s="7">
        <f t="shared" si="272"/>
        <v>54.935840039706271</v>
      </c>
    </row>
    <row r="6921" spans="12:14" x14ac:dyDescent="0.25">
      <c r="L6921" s="22">
        <v>6893</v>
      </c>
      <c r="M6921" s="6">
        <f t="shared" si="273"/>
        <v>0.68930000000000002</v>
      </c>
      <c r="N6921" s="7">
        <f t="shared" si="272"/>
        <v>54.938671580491011</v>
      </c>
    </row>
    <row r="6922" spans="12:14" x14ac:dyDescent="0.25">
      <c r="L6922" s="22">
        <v>6894</v>
      </c>
      <c r="M6922" s="6">
        <f t="shared" si="273"/>
        <v>0.68940000000000001</v>
      </c>
      <c r="N6922" s="7">
        <f t="shared" si="272"/>
        <v>54.941503517295224</v>
      </c>
    </row>
    <row r="6923" spans="12:14" x14ac:dyDescent="0.25">
      <c r="L6923" s="22">
        <v>6895</v>
      </c>
      <c r="M6923" s="6">
        <f t="shared" si="273"/>
        <v>0.6895</v>
      </c>
      <c r="N6923" s="7">
        <f t="shared" si="272"/>
        <v>54.944335850456866</v>
      </c>
    </row>
    <row r="6924" spans="12:14" x14ac:dyDescent="0.25">
      <c r="L6924" s="22">
        <v>6896</v>
      </c>
      <c r="M6924" s="6">
        <f t="shared" si="273"/>
        <v>0.68959999999999999</v>
      </c>
      <c r="N6924" s="7">
        <f t="shared" si="272"/>
        <v>54.947168580314198</v>
      </c>
    </row>
    <row r="6925" spans="12:14" x14ac:dyDescent="0.25">
      <c r="L6925" s="22">
        <v>6897</v>
      </c>
      <c r="M6925" s="6">
        <f t="shared" si="273"/>
        <v>0.68969999999999998</v>
      </c>
      <c r="N6925" s="7">
        <f t="shared" si="272"/>
        <v>54.950001707205708</v>
      </c>
    </row>
    <row r="6926" spans="12:14" x14ac:dyDescent="0.25">
      <c r="L6926" s="22">
        <v>6898</v>
      </c>
      <c r="M6926" s="6">
        <f t="shared" si="273"/>
        <v>0.68979999999999997</v>
      </c>
      <c r="N6926" s="7">
        <f t="shared" si="272"/>
        <v>54.952835231470189</v>
      </c>
    </row>
    <row r="6927" spans="12:14" x14ac:dyDescent="0.25">
      <c r="L6927" s="22">
        <v>6899</v>
      </c>
      <c r="M6927" s="6">
        <f t="shared" si="273"/>
        <v>0.68989999999999996</v>
      </c>
      <c r="N6927" s="7">
        <f t="shared" si="272"/>
        <v>54.955669153446692</v>
      </c>
    </row>
    <row r="6928" spans="12:14" x14ac:dyDescent="0.25">
      <c r="L6928" s="22">
        <v>6900</v>
      </c>
      <c r="M6928" s="6">
        <f t="shared" si="273"/>
        <v>0.69</v>
      </c>
      <c r="N6928" s="7">
        <f t="shared" si="272"/>
        <v>54.958503473474536</v>
      </c>
    </row>
    <row r="6929" spans="12:14" x14ac:dyDescent="0.25">
      <c r="L6929" s="22">
        <v>6901</v>
      </c>
      <c r="M6929" s="6">
        <f t="shared" si="273"/>
        <v>0.69010000000000005</v>
      </c>
      <c r="N6929" s="7">
        <f t="shared" si="272"/>
        <v>54.961338191893304</v>
      </c>
    </row>
    <row r="6930" spans="12:14" x14ac:dyDescent="0.25">
      <c r="L6930" s="22">
        <v>6902</v>
      </c>
      <c r="M6930" s="6">
        <f t="shared" si="273"/>
        <v>0.69020000000000004</v>
      </c>
      <c r="N6930" s="7">
        <f t="shared" si="272"/>
        <v>54.96417330904287</v>
      </c>
    </row>
    <row r="6931" spans="12:14" x14ac:dyDescent="0.25">
      <c r="L6931" s="22">
        <v>6903</v>
      </c>
      <c r="M6931" s="6">
        <f t="shared" si="273"/>
        <v>0.69030000000000002</v>
      </c>
      <c r="N6931" s="7">
        <f t="shared" si="272"/>
        <v>54.967008825263356</v>
      </c>
    </row>
    <row r="6932" spans="12:14" x14ac:dyDescent="0.25">
      <c r="L6932" s="22">
        <v>6904</v>
      </c>
      <c r="M6932" s="6">
        <f t="shared" si="273"/>
        <v>0.69040000000000001</v>
      </c>
      <c r="N6932" s="7">
        <f t="shared" si="272"/>
        <v>54.969844740895176</v>
      </c>
    </row>
    <row r="6933" spans="12:14" x14ac:dyDescent="0.25">
      <c r="L6933" s="22">
        <v>6905</v>
      </c>
      <c r="M6933" s="6">
        <f t="shared" si="273"/>
        <v>0.6905</v>
      </c>
      <c r="N6933" s="7">
        <f t="shared" si="272"/>
        <v>54.972681056279015</v>
      </c>
    </row>
    <row r="6934" spans="12:14" x14ac:dyDescent="0.25">
      <c r="L6934" s="22">
        <v>6906</v>
      </c>
      <c r="M6934" s="6">
        <f t="shared" si="273"/>
        <v>0.69059999999999999</v>
      </c>
      <c r="N6934" s="7">
        <f t="shared" si="272"/>
        <v>54.975517771755811</v>
      </c>
    </row>
    <row r="6935" spans="12:14" x14ac:dyDescent="0.25">
      <c r="L6935" s="22">
        <v>6907</v>
      </c>
      <c r="M6935" s="6">
        <f t="shared" si="273"/>
        <v>0.69069999999999998</v>
      </c>
      <c r="N6935" s="7">
        <f t="shared" si="272"/>
        <v>54.978354887666796</v>
      </c>
    </row>
    <row r="6936" spans="12:14" x14ac:dyDescent="0.25">
      <c r="L6936" s="22">
        <v>6908</v>
      </c>
      <c r="M6936" s="6">
        <f t="shared" si="273"/>
        <v>0.69079999999999997</v>
      </c>
      <c r="N6936" s="7">
        <f t="shared" si="272"/>
        <v>54.981192404353465</v>
      </c>
    </row>
    <row r="6937" spans="12:14" x14ac:dyDescent="0.25">
      <c r="L6937" s="22">
        <v>6909</v>
      </c>
      <c r="M6937" s="6">
        <f t="shared" si="273"/>
        <v>0.69089999999999996</v>
      </c>
      <c r="N6937" s="7">
        <f t="shared" si="272"/>
        <v>54.984030322157587</v>
      </c>
    </row>
    <row r="6938" spans="12:14" x14ac:dyDescent="0.25">
      <c r="L6938" s="22">
        <v>6910</v>
      </c>
      <c r="M6938" s="6">
        <f t="shared" si="273"/>
        <v>0.69099999999999995</v>
      </c>
      <c r="N6938" s="7">
        <f t="shared" si="272"/>
        <v>54.986868641421218</v>
      </c>
    </row>
    <row r="6939" spans="12:14" x14ac:dyDescent="0.25">
      <c r="L6939" s="22">
        <v>6911</v>
      </c>
      <c r="M6939" s="6">
        <f t="shared" si="273"/>
        <v>0.69110000000000005</v>
      </c>
      <c r="N6939" s="7">
        <f t="shared" si="272"/>
        <v>54.989707362486676</v>
      </c>
    </row>
    <row r="6940" spans="12:14" x14ac:dyDescent="0.25">
      <c r="L6940" s="22">
        <v>6912</v>
      </c>
      <c r="M6940" s="6">
        <f t="shared" si="273"/>
        <v>0.69120000000000004</v>
      </c>
      <c r="N6940" s="7">
        <f t="shared" si="272"/>
        <v>54.99254648569655</v>
      </c>
    </row>
    <row r="6941" spans="12:14" x14ac:dyDescent="0.25">
      <c r="L6941" s="22">
        <v>6913</v>
      </c>
      <c r="M6941" s="6">
        <f t="shared" si="273"/>
        <v>0.69130000000000003</v>
      </c>
      <c r="N6941" s="7">
        <f t="shared" ref="N6941:N7004" si="274">_xlfn.NORM.INV(M6941,$B$4,$E$4)</f>
        <v>54.995386011393713</v>
      </c>
    </row>
    <row r="6942" spans="12:14" x14ac:dyDescent="0.25">
      <c r="L6942" s="22">
        <v>6914</v>
      </c>
      <c r="M6942" s="6">
        <f t="shared" ref="M6942:M7005" si="275">$L6942/(9999+1)</f>
        <v>0.69140000000000001</v>
      </c>
      <c r="N6942" s="7">
        <f t="shared" si="274"/>
        <v>54.998225939921312</v>
      </c>
    </row>
    <row r="6943" spans="12:14" x14ac:dyDescent="0.25">
      <c r="L6943" s="22">
        <v>6915</v>
      </c>
      <c r="M6943" s="6">
        <f t="shared" si="275"/>
        <v>0.6915</v>
      </c>
      <c r="N6943" s="7">
        <f t="shared" si="274"/>
        <v>55.001066271622769</v>
      </c>
    </row>
    <row r="6944" spans="12:14" x14ac:dyDescent="0.25">
      <c r="L6944" s="22">
        <v>6916</v>
      </c>
      <c r="M6944" s="6">
        <f t="shared" si="275"/>
        <v>0.69159999999999999</v>
      </c>
      <c r="N6944" s="7">
        <f t="shared" si="274"/>
        <v>55.003907006841779</v>
      </c>
    </row>
    <row r="6945" spans="12:14" x14ac:dyDescent="0.25">
      <c r="L6945" s="22">
        <v>6917</v>
      </c>
      <c r="M6945" s="6">
        <f t="shared" si="275"/>
        <v>0.69169999999999998</v>
      </c>
      <c r="N6945" s="7">
        <f t="shared" si="274"/>
        <v>55.00674814592233</v>
      </c>
    </row>
    <row r="6946" spans="12:14" x14ac:dyDescent="0.25">
      <c r="L6946" s="22">
        <v>6918</v>
      </c>
      <c r="M6946" s="6">
        <f t="shared" si="275"/>
        <v>0.69179999999999997</v>
      </c>
      <c r="N6946" s="7">
        <f t="shared" si="274"/>
        <v>55.00958968920866</v>
      </c>
    </row>
    <row r="6947" spans="12:14" x14ac:dyDescent="0.25">
      <c r="L6947" s="22">
        <v>6919</v>
      </c>
      <c r="M6947" s="6">
        <f t="shared" si="275"/>
        <v>0.69189999999999996</v>
      </c>
      <c r="N6947" s="7">
        <f t="shared" si="274"/>
        <v>55.01243163704531</v>
      </c>
    </row>
    <row r="6948" spans="12:14" x14ac:dyDescent="0.25">
      <c r="L6948" s="22">
        <v>6920</v>
      </c>
      <c r="M6948" s="6">
        <f t="shared" si="275"/>
        <v>0.69199999999999995</v>
      </c>
      <c r="N6948" s="7">
        <f t="shared" si="274"/>
        <v>55.015273989777079</v>
      </c>
    </row>
    <row r="6949" spans="12:14" x14ac:dyDescent="0.25">
      <c r="L6949" s="22">
        <v>6921</v>
      </c>
      <c r="M6949" s="6">
        <f t="shared" si="275"/>
        <v>0.69210000000000005</v>
      </c>
      <c r="N6949" s="7">
        <f t="shared" si="274"/>
        <v>55.018116747749062</v>
      </c>
    </row>
    <row r="6950" spans="12:14" x14ac:dyDescent="0.25">
      <c r="L6950" s="22">
        <v>6922</v>
      </c>
      <c r="M6950" s="6">
        <f t="shared" si="275"/>
        <v>0.69220000000000004</v>
      </c>
      <c r="N6950" s="7">
        <f t="shared" si="274"/>
        <v>55.020959911306619</v>
      </c>
    </row>
    <row r="6951" spans="12:14" x14ac:dyDescent="0.25">
      <c r="L6951" s="22">
        <v>6923</v>
      </c>
      <c r="M6951" s="6">
        <f t="shared" si="275"/>
        <v>0.69230000000000003</v>
      </c>
      <c r="N6951" s="7">
        <f t="shared" si="274"/>
        <v>55.023803480795401</v>
      </c>
    </row>
    <row r="6952" spans="12:14" x14ac:dyDescent="0.25">
      <c r="L6952" s="22">
        <v>6924</v>
      </c>
      <c r="M6952" s="6">
        <f t="shared" si="275"/>
        <v>0.69240000000000002</v>
      </c>
      <c r="N6952" s="7">
        <f t="shared" si="274"/>
        <v>55.026647456561314</v>
      </c>
    </row>
    <row r="6953" spans="12:14" x14ac:dyDescent="0.25">
      <c r="L6953" s="22">
        <v>6925</v>
      </c>
      <c r="M6953" s="6">
        <f t="shared" si="275"/>
        <v>0.6925</v>
      </c>
      <c r="N6953" s="7">
        <f t="shared" si="274"/>
        <v>55.029491838950577</v>
      </c>
    </row>
    <row r="6954" spans="12:14" x14ac:dyDescent="0.25">
      <c r="L6954" s="22">
        <v>6926</v>
      </c>
      <c r="M6954" s="6">
        <f t="shared" si="275"/>
        <v>0.69259999999999999</v>
      </c>
      <c r="N6954" s="7">
        <f t="shared" si="274"/>
        <v>55.032336628309672</v>
      </c>
    </row>
    <row r="6955" spans="12:14" x14ac:dyDescent="0.25">
      <c r="L6955" s="22">
        <v>6927</v>
      </c>
      <c r="M6955" s="6">
        <f t="shared" si="275"/>
        <v>0.69269999999999998</v>
      </c>
      <c r="N6955" s="7">
        <f t="shared" si="274"/>
        <v>55.035181824985358</v>
      </c>
    </row>
    <row r="6956" spans="12:14" x14ac:dyDescent="0.25">
      <c r="L6956" s="22">
        <v>6928</v>
      </c>
      <c r="M6956" s="6">
        <f t="shared" si="275"/>
        <v>0.69279999999999997</v>
      </c>
      <c r="N6956" s="7">
        <f t="shared" si="274"/>
        <v>55.038027429324679</v>
      </c>
    </row>
    <row r="6957" spans="12:14" x14ac:dyDescent="0.25">
      <c r="L6957" s="22">
        <v>6929</v>
      </c>
      <c r="M6957" s="6">
        <f t="shared" si="275"/>
        <v>0.69289999999999996</v>
      </c>
      <c r="N6957" s="7">
        <f t="shared" si="274"/>
        <v>55.040873441674961</v>
      </c>
    </row>
    <row r="6958" spans="12:14" x14ac:dyDescent="0.25">
      <c r="L6958" s="22">
        <v>6930</v>
      </c>
      <c r="M6958" s="6">
        <f t="shared" si="275"/>
        <v>0.69299999999999995</v>
      </c>
      <c r="N6958" s="7">
        <f t="shared" si="274"/>
        <v>55.043719862383817</v>
      </c>
    </row>
    <row r="6959" spans="12:14" x14ac:dyDescent="0.25">
      <c r="L6959" s="22">
        <v>6931</v>
      </c>
      <c r="M6959" s="6">
        <f t="shared" si="275"/>
        <v>0.69310000000000005</v>
      </c>
      <c r="N6959" s="7">
        <f t="shared" si="274"/>
        <v>55.046566691799129</v>
      </c>
    </row>
    <row r="6960" spans="12:14" x14ac:dyDescent="0.25">
      <c r="L6960" s="22">
        <v>6932</v>
      </c>
      <c r="M6960" s="6">
        <f t="shared" si="275"/>
        <v>0.69320000000000004</v>
      </c>
      <c r="N6960" s="7">
        <f t="shared" si="274"/>
        <v>55.049413930269075</v>
      </c>
    </row>
    <row r="6961" spans="12:14" x14ac:dyDescent="0.25">
      <c r="L6961" s="22">
        <v>6933</v>
      </c>
      <c r="M6961" s="6">
        <f t="shared" si="275"/>
        <v>0.69330000000000003</v>
      </c>
      <c r="N6961" s="7">
        <f t="shared" si="274"/>
        <v>55.052261578142108</v>
      </c>
    </row>
    <row r="6962" spans="12:14" x14ac:dyDescent="0.25">
      <c r="L6962" s="22">
        <v>6934</v>
      </c>
      <c r="M6962" s="6">
        <f t="shared" si="275"/>
        <v>0.69340000000000002</v>
      </c>
      <c r="N6962" s="7">
        <f t="shared" si="274"/>
        <v>55.055109635766961</v>
      </c>
    </row>
    <row r="6963" spans="12:14" x14ac:dyDescent="0.25">
      <c r="L6963" s="22">
        <v>6935</v>
      </c>
      <c r="M6963" s="6">
        <f t="shared" si="275"/>
        <v>0.69350000000000001</v>
      </c>
      <c r="N6963" s="7">
        <f t="shared" si="274"/>
        <v>55.057958103492659</v>
      </c>
    </row>
    <row r="6964" spans="12:14" x14ac:dyDescent="0.25">
      <c r="L6964" s="22">
        <v>6936</v>
      </c>
      <c r="M6964" s="6">
        <f t="shared" si="275"/>
        <v>0.69359999999999999</v>
      </c>
      <c r="N6964" s="7">
        <f t="shared" si="274"/>
        <v>55.060806981668506</v>
      </c>
    </row>
    <row r="6965" spans="12:14" x14ac:dyDescent="0.25">
      <c r="L6965" s="22">
        <v>6937</v>
      </c>
      <c r="M6965" s="6">
        <f t="shared" si="275"/>
        <v>0.69369999999999998</v>
      </c>
      <c r="N6965" s="7">
        <f t="shared" si="274"/>
        <v>55.063656270644096</v>
      </c>
    </row>
    <row r="6966" spans="12:14" x14ac:dyDescent="0.25">
      <c r="L6966" s="22">
        <v>6938</v>
      </c>
      <c r="M6966" s="6">
        <f t="shared" si="275"/>
        <v>0.69379999999999997</v>
      </c>
      <c r="N6966" s="7">
        <f t="shared" si="274"/>
        <v>55.066505970769299</v>
      </c>
    </row>
    <row r="6967" spans="12:14" x14ac:dyDescent="0.25">
      <c r="L6967" s="22">
        <v>6939</v>
      </c>
      <c r="M6967" s="6">
        <f t="shared" si="275"/>
        <v>0.69389999999999996</v>
      </c>
      <c r="N6967" s="7">
        <f t="shared" si="274"/>
        <v>55.069356082394265</v>
      </c>
    </row>
    <row r="6968" spans="12:14" x14ac:dyDescent="0.25">
      <c r="L6968" s="22">
        <v>6940</v>
      </c>
      <c r="M6968" s="6">
        <f t="shared" si="275"/>
        <v>0.69399999999999995</v>
      </c>
      <c r="N6968" s="7">
        <f t="shared" si="274"/>
        <v>55.072206605869461</v>
      </c>
    </row>
    <row r="6969" spans="12:14" x14ac:dyDescent="0.25">
      <c r="L6969" s="22">
        <v>6941</v>
      </c>
      <c r="M6969" s="6">
        <f t="shared" si="275"/>
        <v>0.69410000000000005</v>
      </c>
      <c r="N6969" s="7">
        <f t="shared" si="274"/>
        <v>55.075057541545597</v>
      </c>
    </row>
    <row r="6970" spans="12:14" x14ac:dyDescent="0.25">
      <c r="L6970" s="22">
        <v>6942</v>
      </c>
      <c r="M6970" s="6">
        <f t="shared" si="275"/>
        <v>0.69420000000000004</v>
      </c>
      <c r="N6970" s="7">
        <f t="shared" si="274"/>
        <v>55.077908889773703</v>
      </c>
    </row>
    <row r="6971" spans="12:14" x14ac:dyDescent="0.25">
      <c r="L6971" s="22">
        <v>6943</v>
      </c>
      <c r="M6971" s="6">
        <f t="shared" si="275"/>
        <v>0.69430000000000003</v>
      </c>
      <c r="N6971" s="7">
        <f t="shared" si="274"/>
        <v>55.08076065090507</v>
      </c>
    </row>
    <row r="6972" spans="12:14" x14ac:dyDescent="0.25">
      <c r="L6972" s="22">
        <v>6944</v>
      </c>
      <c r="M6972" s="6">
        <f t="shared" si="275"/>
        <v>0.69440000000000002</v>
      </c>
      <c r="N6972" s="7">
        <f t="shared" si="274"/>
        <v>55.083612825291297</v>
      </c>
    </row>
    <row r="6973" spans="12:14" x14ac:dyDescent="0.25">
      <c r="L6973" s="22">
        <v>6945</v>
      </c>
      <c r="M6973" s="6">
        <f t="shared" si="275"/>
        <v>0.69450000000000001</v>
      </c>
      <c r="N6973" s="7">
        <f t="shared" si="274"/>
        <v>55.086465413284252</v>
      </c>
    </row>
    <row r="6974" spans="12:14" x14ac:dyDescent="0.25">
      <c r="L6974" s="22">
        <v>6946</v>
      </c>
      <c r="M6974" s="6">
        <f t="shared" si="275"/>
        <v>0.6946</v>
      </c>
      <c r="N6974" s="7">
        <f t="shared" si="274"/>
        <v>55.089318415236114</v>
      </c>
    </row>
    <row r="6975" spans="12:14" x14ac:dyDescent="0.25">
      <c r="L6975" s="22">
        <v>6947</v>
      </c>
      <c r="M6975" s="6">
        <f t="shared" si="275"/>
        <v>0.69469999999999998</v>
      </c>
      <c r="N6975" s="7">
        <f t="shared" si="274"/>
        <v>55.092171831499329</v>
      </c>
    </row>
    <row r="6976" spans="12:14" x14ac:dyDescent="0.25">
      <c r="L6976" s="22">
        <v>6948</v>
      </c>
      <c r="M6976" s="6">
        <f t="shared" si="275"/>
        <v>0.69479999999999997</v>
      </c>
      <c r="N6976" s="7">
        <f t="shared" si="274"/>
        <v>55.095025662426636</v>
      </c>
    </row>
    <row r="6977" spans="12:14" x14ac:dyDescent="0.25">
      <c r="L6977" s="22">
        <v>6949</v>
      </c>
      <c r="M6977" s="6">
        <f t="shared" si="275"/>
        <v>0.69489999999999996</v>
      </c>
      <c r="N6977" s="7">
        <f t="shared" si="274"/>
        <v>55.09787990837107</v>
      </c>
    </row>
    <row r="6978" spans="12:14" x14ac:dyDescent="0.25">
      <c r="L6978" s="22">
        <v>6950</v>
      </c>
      <c r="M6978" s="6">
        <f t="shared" si="275"/>
        <v>0.69499999999999995</v>
      </c>
      <c r="N6978" s="7">
        <f t="shared" si="274"/>
        <v>55.100734569685947</v>
      </c>
    </row>
    <row r="6979" spans="12:14" x14ac:dyDescent="0.25">
      <c r="L6979" s="22">
        <v>6951</v>
      </c>
      <c r="M6979" s="6">
        <f t="shared" si="275"/>
        <v>0.69510000000000005</v>
      </c>
      <c r="N6979" s="7">
        <f t="shared" si="274"/>
        <v>55.103589646724885</v>
      </c>
    </row>
    <row r="6980" spans="12:14" x14ac:dyDescent="0.25">
      <c r="L6980" s="22">
        <v>6952</v>
      </c>
      <c r="M6980" s="6">
        <f t="shared" si="275"/>
        <v>0.69520000000000004</v>
      </c>
      <c r="N6980" s="7">
        <f t="shared" si="274"/>
        <v>55.106445139841775</v>
      </c>
    </row>
    <row r="6981" spans="12:14" x14ac:dyDescent="0.25">
      <c r="L6981" s="22">
        <v>6953</v>
      </c>
      <c r="M6981" s="6">
        <f t="shared" si="275"/>
        <v>0.69530000000000003</v>
      </c>
      <c r="N6981" s="7">
        <f t="shared" si="274"/>
        <v>55.109301049390808</v>
      </c>
    </row>
    <row r="6982" spans="12:14" x14ac:dyDescent="0.25">
      <c r="L6982" s="22">
        <v>6954</v>
      </c>
      <c r="M6982" s="6">
        <f t="shared" si="275"/>
        <v>0.69540000000000002</v>
      </c>
      <c r="N6982" s="7">
        <f t="shared" si="274"/>
        <v>55.112157375726468</v>
      </c>
    </row>
    <row r="6983" spans="12:14" x14ac:dyDescent="0.25">
      <c r="L6983" s="22">
        <v>6955</v>
      </c>
      <c r="M6983" s="6">
        <f t="shared" si="275"/>
        <v>0.69550000000000001</v>
      </c>
      <c r="N6983" s="7">
        <f t="shared" si="274"/>
        <v>55.115014119203529</v>
      </c>
    </row>
    <row r="6984" spans="12:14" x14ac:dyDescent="0.25">
      <c r="L6984" s="22">
        <v>6956</v>
      </c>
      <c r="M6984" s="6">
        <f t="shared" si="275"/>
        <v>0.6956</v>
      </c>
      <c r="N6984" s="7">
        <f t="shared" si="274"/>
        <v>55.117871280177056</v>
      </c>
    </row>
    <row r="6985" spans="12:14" x14ac:dyDescent="0.25">
      <c r="L6985" s="22">
        <v>6957</v>
      </c>
      <c r="M6985" s="6">
        <f t="shared" si="275"/>
        <v>0.69569999999999999</v>
      </c>
      <c r="N6985" s="7">
        <f t="shared" si="274"/>
        <v>55.120728859002398</v>
      </c>
    </row>
    <row r="6986" spans="12:14" x14ac:dyDescent="0.25">
      <c r="L6986" s="22">
        <v>6958</v>
      </c>
      <c r="M6986" s="6">
        <f t="shared" si="275"/>
        <v>0.69579999999999997</v>
      </c>
      <c r="N6986" s="7">
        <f t="shared" si="274"/>
        <v>55.123586856035203</v>
      </c>
    </row>
    <row r="6987" spans="12:14" x14ac:dyDescent="0.25">
      <c r="L6987" s="22">
        <v>6959</v>
      </c>
      <c r="M6987" s="6">
        <f t="shared" si="275"/>
        <v>0.69589999999999996</v>
      </c>
      <c r="N6987" s="7">
        <f t="shared" si="274"/>
        <v>55.126445271631425</v>
      </c>
    </row>
    <row r="6988" spans="12:14" x14ac:dyDescent="0.25">
      <c r="L6988" s="22">
        <v>6960</v>
      </c>
      <c r="M6988" s="6">
        <f t="shared" si="275"/>
        <v>0.69599999999999995</v>
      </c>
      <c r="N6988" s="7">
        <f t="shared" si="274"/>
        <v>55.129304106147281</v>
      </c>
    </row>
    <row r="6989" spans="12:14" x14ac:dyDescent="0.25">
      <c r="L6989" s="22">
        <v>6961</v>
      </c>
      <c r="M6989" s="6">
        <f t="shared" si="275"/>
        <v>0.69610000000000005</v>
      </c>
      <c r="N6989" s="7">
        <f t="shared" si="274"/>
        <v>55.132163359939319</v>
      </c>
    </row>
    <row r="6990" spans="12:14" x14ac:dyDescent="0.25">
      <c r="L6990" s="22">
        <v>6962</v>
      </c>
      <c r="M6990" s="6">
        <f t="shared" si="275"/>
        <v>0.69620000000000004</v>
      </c>
      <c r="N6990" s="7">
        <f t="shared" si="274"/>
        <v>55.135023033364341</v>
      </c>
    </row>
    <row r="6991" spans="12:14" x14ac:dyDescent="0.25">
      <c r="L6991" s="22">
        <v>6963</v>
      </c>
      <c r="M6991" s="6">
        <f t="shared" si="275"/>
        <v>0.69630000000000003</v>
      </c>
      <c r="N6991" s="7">
        <f t="shared" si="274"/>
        <v>55.137883126779478</v>
      </c>
    </row>
    <row r="6992" spans="12:14" x14ac:dyDescent="0.25">
      <c r="L6992" s="22">
        <v>6964</v>
      </c>
      <c r="M6992" s="6">
        <f t="shared" si="275"/>
        <v>0.69640000000000002</v>
      </c>
      <c r="N6992" s="7">
        <f t="shared" si="274"/>
        <v>55.140743640542127</v>
      </c>
    </row>
    <row r="6993" spans="12:14" x14ac:dyDescent="0.25">
      <c r="L6993" s="22">
        <v>6965</v>
      </c>
      <c r="M6993" s="6">
        <f t="shared" si="275"/>
        <v>0.69650000000000001</v>
      </c>
      <c r="N6993" s="7">
        <f t="shared" si="274"/>
        <v>55.143604575010016</v>
      </c>
    </row>
    <row r="6994" spans="12:14" x14ac:dyDescent="0.25">
      <c r="L6994" s="22">
        <v>6966</v>
      </c>
      <c r="M6994" s="6">
        <f t="shared" si="275"/>
        <v>0.6966</v>
      </c>
      <c r="N6994" s="7">
        <f t="shared" si="274"/>
        <v>55.146465930541126</v>
      </c>
    </row>
    <row r="6995" spans="12:14" x14ac:dyDescent="0.25">
      <c r="L6995" s="22">
        <v>6967</v>
      </c>
      <c r="M6995" s="6">
        <f t="shared" si="275"/>
        <v>0.69669999999999999</v>
      </c>
      <c r="N6995" s="7">
        <f t="shared" si="274"/>
        <v>55.149327707493761</v>
      </c>
    </row>
    <row r="6996" spans="12:14" x14ac:dyDescent="0.25">
      <c r="L6996" s="22">
        <v>6968</v>
      </c>
      <c r="M6996" s="6">
        <f t="shared" si="275"/>
        <v>0.69679999999999997</v>
      </c>
      <c r="N6996" s="7">
        <f t="shared" si="274"/>
        <v>55.152189906226525</v>
      </c>
    </row>
    <row r="6997" spans="12:14" x14ac:dyDescent="0.25">
      <c r="L6997" s="22">
        <v>6969</v>
      </c>
      <c r="M6997" s="6">
        <f t="shared" si="275"/>
        <v>0.69689999999999996</v>
      </c>
      <c r="N6997" s="7">
        <f t="shared" si="274"/>
        <v>55.155052527098299</v>
      </c>
    </row>
    <row r="6998" spans="12:14" x14ac:dyDescent="0.25">
      <c r="L6998" s="22">
        <v>6970</v>
      </c>
      <c r="M6998" s="6">
        <f t="shared" si="275"/>
        <v>0.69699999999999995</v>
      </c>
      <c r="N6998" s="7">
        <f t="shared" si="274"/>
        <v>55.157915570468276</v>
      </c>
    </row>
    <row r="6999" spans="12:14" x14ac:dyDescent="0.25">
      <c r="L6999" s="22">
        <v>6971</v>
      </c>
      <c r="M6999" s="6">
        <f t="shared" si="275"/>
        <v>0.69710000000000005</v>
      </c>
      <c r="N6999" s="7">
        <f t="shared" si="274"/>
        <v>55.160779036695942</v>
      </c>
    </row>
    <row r="7000" spans="12:14" x14ac:dyDescent="0.25">
      <c r="L7000" s="22">
        <v>6972</v>
      </c>
      <c r="M7000" s="6">
        <f t="shared" si="275"/>
        <v>0.69720000000000004</v>
      </c>
      <c r="N7000" s="7">
        <f t="shared" si="274"/>
        <v>55.16364292614108</v>
      </c>
    </row>
    <row r="7001" spans="12:14" x14ac:dyDescent="0.25">
      <c r="L7001" s="22">
        <v>6973</v>
      </c>
      <c r="M7001" s="6">
        <f t="shared" si="275"/>
        <v>0.69730000000000003</v>
      </c>
      <c r="N7001" s="7">
        <f t="shared" si="274"/>
        <v>55.166507239163771</v>
      </c>
    </row>
    <row r="7002" spans="12:14" x14ac:dyDescent="0.25">
      <c r="L7002" s="22">
        <v>6974</v>
      </c>
      <c r="M7002" s="6">
        <f t="shared" si="275"/>
        <v>0.69740000000000002</v>
      </c>
      <c r="N7002" s="7">
        <f t="shared" si="274"/>
        <v>55.169371976124395</v>
      </c>
    </row>
    <row r="7003" spans="12:14" x14ac:dyDescent="0.25">
      <c r="L7003" s="22">
        <v>6975</v>
      </c>
      <c r="M7003" s="6">
        <f t="shared" si="275"/>
        <v>0.69750000000000001</v>
      </c>
      <c r="N7003" s="7">
        <f t="shared" si="274"/>
        <v>55.17223713738364</v>
      </c>
    </row>
    <row r="7004" spans="12:14" x14ac:dyDescent="0.25">
      <c r="L7004" s="22">
        <v>6976</v>
      </c>
      <c r="M7004" s="6">
        <f t="shared" si="275"/>
        <v>0.6976</v>
      </c>
      <c r="N7004" s="7">
        <f t="shared" si="274"/>
        <v>55.175102723302473</v>
      </c>
    </row>
    <row r="7005" spans="12:14" x14ac:dyDescent="0.25">
      <c r="L7005" s="22">
        <v>6977</v>
      </c>
      <c r="M7005" s="6">
        <f t="shared" si="275"/>
        <v>0.69769999999999999</v>
      </c>
      <c r="N7005" s="7">
        <f t="shared" ref="N7005:N7068" si="276">_xlfn.NORM.INV(M7005,$B$4,$E$4)</f>
        <v>55.177968734242192</v>
      </c>
    </row>
    <row r="7006" spans="12:14" x14ac:dyDescent="0.25">
      <c r="L7006" s="22">
        <v>6978</v>
      </c>
      <c r="M7006" s="6">
        <f t="shared" ref="M7006:M7069" si="277">$L7006/(9999+1)</f>
        <v>0.69779999999999998</v>
      </c>
      <c r="N7006" s="7">
        <f t="shared" si="276"/>
        <v>55.180835170564364</v>
      </c>
    </row>
    <row r="7007" spans="12:14" x14ac:dyDescent="0.25">
      <c r="L7007" s="22">
        <v>6979</v>
      </c>
      <c r="M7007" s="6">
        <f t="shared" si="277"/>
        <v>0.69789999999999996</v>
      </c>
      <c r="N7007" s="7">
        <f t="shared" si="276"/>
        <v>55.183702032630876</v>
      </c>
    </row>
    <row r="7008" spans="12:14" x14ac:dyDescent="0.25">
      <c r="L7008" s="22">
        <v>6980</v>
      </c>
      <c r="M7008" s="6">
        <f t="shared" si="277"/>
        <v>0.69799999999999995</v>
      </c>
      <c r="N7008" s="7">
        <f t="shared" si="276"/>
        <v>55.186569320803912</v>
      </c>
    </row>
    <row r="7009" spans="12:14" x14ac:dyDescent="0.25">
      <c r="L7009" s="22">
        <v>6981</v>
      </c>
      <c r="M7009" s="6">
        <f t="shared" si="277"/>
        <v>0.69810000000000005</v>
      </c>
      <c r="N7009" s="7">
        <f t="shared" si="276"/>
        <v>55.189437035445948</v>
      </c>
    </row>
    <row r="7010" spans="12:14" x14ac:dyDescent="0.25">
      <c r="L7010" s="22">
        <v>6982</v>
      </c>
      <c r="M7010" s="6">
        <f t="shared" si="277"/>
        <v>0.69820000000000004</v>
      </c>
      <c r="N7010" s="7">
        <f t="shared" si="276"/>
        <v>55.192305176919781</v>
      </c>
    </row>
    <row r="7011" spans="12:14" x14ac:dyDescent="0.25">
      <c r="L7011" s="22">
        <v>6983</v>
      </c>
      <c r="M7011" s="6">
        <f t="shared" si="277"/>
        <v>0.69830000000000003</v>
      </c>
      <c r="N7011" s="7">
        <f t="shared" si="276"/>
        <v>55.195173745588491</v>
      </c>
    </row>
    <row r="7012" spans="12:14" x14ac:dyDescent="0.25">
      <c r="L7012" s="22">
        <v>6984</v>
      </c>
      <c r="M7012" s="6">
        <f t="shared" si="277"/>
        <v>0.69840000000000002</v>
      </c>
      <c r="N7012" s="7">
        <f t="shared" si="276"/>
        <v>55.198042741815478</v>
      </c>
    </row>
    <row r="7013" spans="12:14" x14ac:dyDescent="0.25">
      <c r="L7013" s="22">
        <v>6985</v>
      </c>
      <c r="M7013" s="6">
        <f t="shared" si="277"/>
        <v>0.69850000000000001</v>
      </c>
      <c r="N7013" s="7">
        <f t="shared" si="276"/>
        <v>55.200912165964432</v>
      </c>
    </row>
    <row r="7014" spans="12:14" x14ac:dyDescent="0.25">
      <c r="L7014" s="22">
        <v>6986</v>
      </c>
      <c r="M7014" s="6">
        <f t="shared" si="277"/>
        <v>0.6986</v>
      </c>
      <c r="N7014" s="7">
        <f t="shared" si="276"/>
        <v>55.203782018399352</v>
      </c>
    </row>
    <row r="7015" spans="12:14" x14ac:dyDescent="0.25">
      <c r="L7015" s="22">
        <v>6987</v>
      </c>
      <c r="M7015" s="6">
        <f t="shared" si="277"/>
        <v>0.69869999999999999</v>
      </c>
      <c r="N7015" s="7">
        <f t="shared" si="276"/>
        <v>55.206652299484539</v>
      </c>
    </row>
    <row r="7016" spans="12:14" x14ac:dyDescent="0.25">
      <c r="L7016" s="22">
        <v>6988</v>
      </c>
      <c r="M7016" s="6">
        <f t="shared" si="277"/>
        <v>0.69879999999999998</v>
      </c>
      <c r="N7016" s="7">
        <f t="shared" si="276"/>
        <v>55.209523009584601</v>
      </c>
    </row>
    <row r="7017" spans="12:14" x14ac:dyDescent="0.25">
      <c r="L7017" s="22">
        <v>6989</v>
      </c>
      <c r="M7017" s="6">
        <f t="shared" si="277"/>
        <v>0.69889999999999997</v>
      </c>
      <c r="N7017" s="7">
        <f t="shared" si="276"/>
        <v>55.212394149064458</v>
      </c>
    </row>
    <row r="7018" spans="12:14" x14ac:dyDescent="0.25">
      <c r="L7018" s="22">
        <v>6990</v>
      </c>
      <c r="M7018" s="6">
        <f t="shared" si="277"/>
        <v>0.69899999999999995</v>
      </c>
      <c r="N7018" s="7">
        <f t="shared" si="276"/>
        <v>55.215265718289317</v>
      </c>
    </row>
    <row r="7019" spans="12:14" x14ac:dyDescent="0.25">
      <c r="L7019" s="22">
        <v>6991</v>
      </c>
      <c r="M7019" s="6">
        <f t="shared" si="277"/>
        <v>0.69910000000000005</v>
      </c>
      <c r="N7019" s="7">
        <f t="shared" si="276"/>
        <v>55.218137717624714</v>
      </c>
    </row>
    <row r="7020" spans="12:14" x14ac:dyDescent="0.25">
      <c r="L7020" s="22">
        <v>6992</v>
      </c>
      <c r="M7020" s="6">
        <f t="shared" si="277"/>
        <v>0.69920000000000004</v>
      </c>
      <c r="N7020" s="7">
        <f t="shared" si="276"/>
        <v>55.221010147436473</v>
      </c>
    </row>
    <row r="7021" spans="12:14" x14ac:dyDescent="0.25">
      <c r="L7021" s="22">
        <v>6993</v>
      </c>
      <c r="M7021" s="6">
        <f t="shared" si="277"/>
        <v>0.69930000000000003</v>
      </c>
      <c r="N7021" s="7">
        <f t="shared" si="276"/>
        <v>55.223883008090723</v>
      </c>
    </row>
    <row r="7022" spans="12:14" x14ac:dyDescent="0.25">
      <c r="L7022" s="22">
        <v>6994</v>
      </c>
      <c r="M7022" s="6">
        <f t="shared" si="277"/>
        <v>0.69940000000000002</v>
      </c>
      <c r="N7022" s="7">
        <f t="shared" si="276"/>
        <v>55.226756299953912</v>
      </c>
    </row>
    <row r="7023" spans="12:14" x14ac:dyDescent="0.25">
      <c r="L7023" s="22">
        <v>6995</v>
      </c>
      <c r="M7023" s="6">
        <f t="shared" si="277"/>
        <v>0.69950000000000001</v>
      </c>
      <c r="N7023" s="7">
        <f t="shared" si="276"/>
        <v>55.229630023392794</v>
      </c>
    </row>
    <row r="7024" spans="12:14" x14ac:dyDescent="0.25">
      <c r="L7024" s="22">
        <v>6996</v>
      </c>
      <c r="M7024" s="6">
        <f t="shared" si="277"/>
        <v>0.6996</v>
      </c>
      <c r="N7024" s="7">
        <f t="shared" si="276"/>
        <v>55.23250417877442</v>
      </c>
    </row>
    <row r="7025" spans="12:14" x14ac:dyDescent="0.25">
      <c r="L7025" s="22">
        <v>6997</v>
      </c>
      <c r="M7025" s="6">
        <f t="shared" si="277"/>
        <v>0.69969999999999999</v>
      </c>
      <c r="N7025" s="7">
        <f t="shared" si="276"/>
        <v>55.23537876646617</v>
      </c>
    </row>
    <row r="7026" spans="12:14" x14ac:dyDescent="0.25">
      <c r="L7026" s="22">
        <v>6998</v>
      </c>
      <c r="M7026" s="6">
        <f t="shared" si="277"/>
        <v>0.69979999999999998</v>
      </c>
      <c r="N7026" s="7">
        <f t="shared" si="276"/>
        <v>55.238253786835706</v>
      </c>
    </row>
    <row r="7027" spans="12:14" x14ac:dyDescent="0.25">
      <c r="L7027" s="22">
        <v>6999</v>
      </c>
      <c r="M7027" s="6">
        <f t="shared" si="277"/>
        <v>0.69989999999999997</v>
      </c>
      <c r="N7027" s="7">
        <f t="shared" si="276"/>
        <v>55.24112924025102</v>
      </c>
    </row>
    <row r="7028" spans="12:14" x14ac:dyDescent="0.25">
      <c r="L7028" s="22">
        <v>7000</v>
      </c>
      <c r="M7028" s="6">
        <f t="shared" si="277"/>
        <v>0.7</v>
      </c>
      <c r="N7028" s="7">
        <f t="shared" si="276"/>
        <v>55.244005127080406</v>
      </c>
    </row>
    <row r="7029" spans="12:14" x14ac:dyDescent="0.25">
      <c r="L7029" s="22">
        <v>7001</v>
      </c>
      <c r="M7029" s="6">
        <f t="shared" si="277"/>
        <v>0.70009999999999994</v>
      </c>
      <c r="N7029" s="7">
        <f t="shared" si="276"/>
        <v>55.246881447692473</v>
      </c>
    </row>
    <row r="7030" spans="12:14" x14ac:dyDescent="0.25">
      <c r="L7030" s="22">
        <v>7002</v>
      </c>
      <c r="M7030" s="6">
        <f t="shared" si="277"/>
        <v>0.70020000000000004</v>
      </c>
      <c r="N7030" s="7">
        <f t="shared" si="276"/>
        <v>55.249758202456121</v>
      </c>
    </row>
    <row r="7031" spans="12:14" x14ac:dyDescent="0.25">
      <c r="L7031" s="22">
        <v>7003</v>
      </c>
      <c r="M7031" s="6">
        <f t="shared" si="277"/>
        <v>0.70030000000000003</v>
      </c>
      <c r="N7031" s="7">
        <f t="shared" si="276"/>
        <v>55.25263539174059</v>
      </c>
    </row>
    <row r="7032" spans="12:14" x14ac:dyDescent="0.25">
      <c r="L7032" s="22">
        <v>7004</v>
      </c>
      <c r="M7032" s="6">
        <f t="shared" si="277"/>
        <v>0.70040000000000002</v>
      </c>
      <c r="N7032" s="7">
        <f t="shared" si="276"/>
        <v>55.255513015915412</v>
      </c>
    </row>
    <row r="7033" spans="12:14" x14ac:dyDescent="0.25">
      <c r="L7033" s="22">
        <v>7005</v>
      </c>
      <c r="M7033" s="6">
        <f t="shared" si="277"/>
        <v>0.70050000000000001</v>
      </c>
      <c r="N7033" s="7">
        <f t="shared" si="276"/>
        <v>55.258391075350431</v>
      </c>
    </row>
    <row r="7034" spans="12:14" x14ac:dyDescent="0.25">
      <c r="L7034" s="22">
        <v>7006</v>
      </c>
      <c r="M7034" s="6">
        <f t="shared" si="277"/>
        <v>0.7006</v>
      </c>
      <c r="N7034" s="7">
        <f t="shared" si="276"/>
        <v>55.261269570415806</v>
      </c>
    </row>
    <row r="7035" spans="12:14" x14ac:dyDescent="0.25">
      <c r="L7035" s="22">
        <v>7007</v>
      </c>
      <c r="M7035" s="6">
        <f t="shared" si="277"/>
        <v>0.70069999999999999</v>
      </c>
      <c r="N7035" s="7">
        <f t="shared" si="276"/>
        <v>55.264148501482019</v>
      </c>
    </row>
    <row r="7036" spans="12:14" x14ac:dyDescent="0.25">
      <c r="L7036" s="22">
        <v>7008</v>
      </c>
      <c r="M7036" s="6">
        <f t="shared" si="277"/>
        <v>0.70079999999999998</v>
      </c>
      <c r="N7036" s="7">
        <f t="shared" si="276"/>
        <v>55.267027868919854</v>
      </c>
    </row>
    <row r="7037" spans="12:14" x14ac:dyDescent="0.25">
      <c r="L7037" s="22">
        <v>7009</v>
      </c>
      <c r="M7037" s="6">
        <f t="shared" si="277"/>
        <v>0.70089999999999997</v>
      </c>
      <c r="N7037" s="7">
        <f t="shared" si="276"/>
        <v>55.269907673100406</v>
      </c>
    </row>
    <row r="7038" spans="12:14" x14ac:dyDescent="0.25">
      <c r="L7038" s="22">
        <v>7010</v>
      </c>
      <c r="M7038" s="6">
        <f t="shared" si="277"/>
        <v>0.70099999999999996</v>
      </c>
      <c r="N7038" s="7">
        <f t="shared" si="276"/>
        <v>55.272787914395082</v>
      </c>
    </row>
    <row r="7039" spans="12:14" x14ac:dyDescent="0.25">
      <c r="L7039" s="22">
        <v>7011</v>
      </c>
      <c r="M7039" s="6">
        <f t="shared" si="277"/>
        <v>0.70109999999999995</v>
      </c>
      <c r="N7039" s="7">
        <f t="shared" si="276"/>
        <v>55.275668593175624</v>
      </c>
    </row>
    <row r="7040" spans="12:14" x14ac:dyDescent="0.25">
      <c r="L7040" s="22">
        <v>7012</v>
      </c>
      <c r="M7040" s="6">
        <f t="shared" si="277"/>
        <v>0.70120000000000005</v>
      </c>
      <c r="N7040" s="7">
        <f t="shared" si="276"/>
        <v>55.278549709814065</v>
      </c>
    </row>
    <row r="7041" spans="12:14" x14ac:dyDescent="0.25">
      <c r="L7041" s="22">
        <v>7013</v>
      </c>
      <c r="M7041" s="6">
        <f t="shared" si="277"/>
        <v>0.70130000000000003</v>
      </c>
      <c r="N7041" s="7">
        <f t="shared" si="276"/>
        <v>55.281431264682766</v>
      </c>
    </row>
    <row r="7042" spans="12:14" x14ac:dyDescent="0.25">
      <c r="L7042" s="22">
        <v>7014</v>
      </c>
      <c r="M7042" s="6">
        <f t="shared" si="277"/>
        <v>0.70140000000000002</v>
      </c>
      <c r="N7042" s="7">
        <f t="shared" si="276"/>
        <v>55.284313258154391</v>
      </c>
    </row>
    <row r="7043" spans="12:14" x14ac:dyDescent="0.25">
      <c r="L7043" s="22">
        <v>7015</v>
      </c>
      <c r="M7043" s="6">
        <f t="shared" si="277"/>
        <v>0.70150000000000001</v>
      </c>
      <c r="N7043" s="7">
        <f t="shared" si="276"/>
        <v>55.287195690601941</v>
      </c>
    </row>
    <row r="7044" spans="12:14" x14ac:dyDescent="0.25">
      <c r="L7044" s="22">
        <v>7016</v>
      </c>
      <c r="M7044" s="6">
        <f t="shared" si="277"/>
        <v>0.7016</v>
      </c>
      <c r="N7044" s="7">
        <f t="shared" si="276"/>
        <v>55.290078562398705</v>
      </c>
    </row>
    <row r="7045" spans="12:14" x14ac:dyDescent="0.25">
      <c r="L7045" s="22">
        <v>7017</v>
      </c>
      <c r="M7045" s="6">
        <f t="shared" si="277"/>
        <v>0.70169999999999999</v>
      </c>
      <c r="N7045" s="7">
        <f t="shared" si="276"/>
        <v>55.292961873918316</v>
      </c>
    </row>
    <row r="7046" spans="12:14" x14ac:dyDescent="0.25">
      <c r="L7046" s="22">
        <v>7018</v>
      </c>
      <c r="M7046" s="6">
        <f t="shared" si="277"/>
        <v>0.70179999999999998</v>
      </c>
      <c r="N7046" s="7">
        <f t="shared" si="276"/>
        <v>55.29584562553471</v>
      </c>
    </row>
    <row r="7047" spans="12:14" x14ac:dyDescent="0.25">
      <c r="L7047" s="22">
        <v>7019</v>
      </c>
      <c r="M7047" s="6">
        <f t="shared" si="277"/>
        <v>0.70189999999999997</v>
      </c>
      <c r="N7047" s="7">
        <f t="shared" si="276"/>
        <v>55.298729817622146</v>
      </c>
    </row>
    <row r="7048" spans="12:14" x14ac:dyDescent="0.25">
      <c r="L7048" s="22">
        <v>7020</v>
      </c>
      <c r="M7048" s="6">
        <f t="shared" si="277"/>
        <v>0.70199999999999996</v>
      </c>
      <c r="N7048" s="7">
        <f t="shared" si="276"/>
        <v>55.301614450555192</v>
      </c>
    </row>
    <row r="7049" spans="12:14" x14ac:dyDescent="0.25">
      <c r="L7049" s="22">
        <v>7021</v>
      </c>
      <c r="M7049" s="6">
        <f t="shared" si="277"/>
        <v>0.70209999999999995</v>
      </c>
      <c r="N7049" s="7">
        <f t="shared" si="276"/>
        <v>55.304499524708746</v>
      </c>
    </row>
    <row r="7050" spans="12:14" x14ac:dyDescent="0.25">
      <c r="L7050" s="22">
        <v>7022</v>
      </c>
      <c r="M7050" s="6">
        <f t="shared" si="277"/>
        <v>0.70220000000000005</v>
      </c>
      <c r="N7050" s="7">
        <f t="shared" si="276"/>
        <v>55.307385040458023</v>
      </c>
    </row>
    <row r="7051" spans="12:14" x14ac:dyDescent="0.25">
      <c r="L7051" s="22">
        <v>7023</v>
      </c>
      <c r="M7051" s="6">
        <f t="shared" si="277"/>
        <v>0.70230000000000004</v>
      </c>
      <c r="N7051" s="7">
        <f t="shared" si="276"/>
        <v>55.310270998178545</v>
      </c>
    </row>
    <row r="7052" spans="12:14" x14ac:dyDescent="0.25">
      <c r="L7052" s="22">
        <v>7024</v>
      </c>
      <c r="M7052" s="6">
        <f t="shared" si="277"/>
        <v>0.70240000000000002</v>
      </c>
      <c r="N7052" s="7">
        <f t="shared" si="276"/>
        <v>55.313157398246162</v>
      </c>
    </row>
    <row r="7053" spans="12:14" x14ac:dyDescent="0.25">
      <c r="L7053" s="22">
        <v>7025</v>
      </c>
      <c r="M7053" s="6">
        <f t="shared" si="277"/>
        <v>0.70250000000000001</v>
      </c>
      <c r="N7053" s="7">
        <f t="shared" si="276"/>
        <v>55.316044241037055</v>
      </c>
    </row>
    <row r="7054" spans="12:14" x14ac:dyDescent="0.25">
      <c r="L7054" s="22">
        <v>7026</v>
      </c>
      <c r="M7054" s="6">
        <f t="shared" si="277"/>
        <v>0.7026</v>
      </c>
      <c r="N7054" s="7">
        <f t="shared" si="276"/>
        <v>55.318931526927713</v>
      </c>
    </row>
    <row r="7055" spans="12:14" x14ac:dyDescent="0.25">
      <c r="L7055" s="22">
        <v>7027</v>
      </c>
      <c r="M7055" s="6">
        <f t="shared" si="277"/>
        <v>0.70269999999999999</v>
      </c>
      <c r="N7055" s="7">
        <f t="shared" si="276"/>
        <v>55.321819256294951</v>
      </c>
    </row>
    <row r="7056" spans="12:14" x14ac:dyDescent="0.25">
      <c r="L7056" s="22">
        <v>7028</v>
      </c>
      <c r="M7056" s="6">
        <f t="shared" si="277"/>
        <v>0.70279999999999998</v>
      </c>
      <c r="N7056" s="7">
        <f t="shared" si="276"/>
        <v>55.324707429515904</v>
      </c>
    </row>
    <row r="7057" spans="12:14" x14ac:dyDescent="0.25">
      <c r="L7057" s="22">
        <v>7029</v>
      </c>
      <c r="M7057" s="6">
        <f t="shared" si="277"/>
        <v>0.70289999999999997</v>
      </c>
      <c r="N7057" s="7">
        <f t="shared" si="276"/>
        <v>55.327596046968026</v>
      </c>
    </row>
    <row r="7058" spans="12:14" x14ac:dyDescent="0.25">
      <c r="L7058" s="22">
        <v>7030</v>
      </c>
      <c r="M7058" s="6">
        <f t="shared" si="277"/>
        <v>0.70299999999999996</v>
      </c>
      <c r="N7058" s="7">
        <f t="shared" si="276"/>
        <v>55.330485109029091</v>
      </c>
    </row>
    <row r="7059" spans="12:14" x14ac:dyDescent="0.25">
      <c r="L7059" s="22">
        <v>7031</v>
      </c>
      <c r="M7059" s="6">
        <f t="shared" si="277"/>
        <v>0.70309999999999995</v>
      </c>
      <c r="N7059" s="7">
        <f t="shared" si="276"/>
        <v>55.333374616077208</v>
      </c>
    </row>
    <row r="7060" spans="12:14" x14ac:dyDescent="0.25">
      <c r="L7060" s="22">
        <v>7032</v>
      </c>
      <c r="M7060" s="6">
        <f t="shared" si="277"/>
        <v>0.70320000000000005</v>
      </c>
      <c r="N7060" s="7">
        <f t="shared" si="276"/>
        <v>55.336264568490805</v>
      </c>
    </row>
    <row r="7061" spans="12:14" x14ac:dyDescent="0.25">
      <c r="L7061" s="22">
        <v>7033</v>
      </c>
      <c r="M7061" s="6">
        <f t="shared" si="277"/>
        <v>0.70330000000000004</v>
      </c>
      <c r="N7061" s="7">
        <f t="shared" si="276"/>
        <v>55.339154966648636</v>
      </c>
    </row>
    <row r="7062" spans="12:14" x14ac:dyDescent="0.25">
      <c r="L7062" s="22">
        <v>7034</v>
      </c>
      <c r="M7062" s="6">
        <f t="shared" si="277"/>
        <v>0.70340000000000003</v>
      </c>
      <c r="N7062" s="7">
        <f t="shared" si="276"/>
        <v>55.342045810929754</v>
      </c>
    </row>
    <row r="7063" spans="12:14" x14ac:dyDescent="0.25">
      <c r="L7063" s="22">
        <v>7035</v>
      </c>
      <c r="M7063" s="6">
        <f t="shared" si="277"/>
        <v>0.70350000000000001</v>
      </c>
      <c r="N7063" s="7">
        <f t="shared" si="276"/>
        <v>55.344937101713576</v>
      </c>
    </row>
    <row r="7064" spans="12:14" x14ac:dyDescent="0.25">
      <c r="L7064" s="22">
        <v>7036</v>
      </c>
      <c r="M7064" s="6">
        <f t="shared" si="277"/>
        <v>0.7036</v>
      </c>
      <c r="N7064" s="7">
        <f t="shared" si="276"/>
        <v>55.347828839379822</v>
      </c>
    </row>
    <row r="7065" spans="12:14" x14ac:dyDescent="0.25">
      <c r="L7065" s="22">
        <v>7037</v>
      </c>
      <c r="M7065" s="6">
        <f t="shared" si="277"/>
        <v>0.70369999999999999</v>
      </c>
      <c r="N7065" s="7">
        <f t="shared" si="276"/>
        <v>55.350721024308541</v>
      </c>
    </row>
    <row r="7066" spans="12:14" x14ac:dyDescent="0.25">
      <c r="L7066" s="22">
        <v>7038</v>
      </c>
      <c r="M7066" s="6">
        <f t="shared" si="277"/>
        <v>0.70379999999999998</v>
      </c>
      <c r="N7066" s="7">
        <f t="shared" si="276"/>
        <v>55.3536136568801</v>
      </c>
    </row>
    <row r="7067" spans="12:14" x14ac:dyDescent="0.25">
      <c r="L7067" s="22">
        <v>7039</v>
      </c>
      <c r="M7067" s="6">
        <f t="shared" si="277"/>
        <v>0.70389999999999997</v>
      </c>
      <c r="N7067" s="7">
        <f t="shared" si="276"/>
        <v>55.356506737475215</v>
      </c>
    </row>
    <row r="7068" spans="12:14" x14ac:dyDescent="0.25">
      <c r="L7068" s="22">
        <v>7040</v>
      </c>
      <c r="M7068" s="6">
        <f t="shared" si="277"/>
        <v>0.70399999999999996</v>
      </c>
      <c r="N7068" s="7">
        <f t="shared" si="276"/>
        <v>55.359400266474907</v>
      </c>
    </row>
    <row r="7069" spans="12:14" x14ac:dyDescent="0.25">
      <c r="L7069" s="22">
        <v>7041</v>
      </c>
      <c r="M7069" s="6">
        <f t="shared" si="277"/>
        <v>0.70409999999999995</v>
      </c>
      <c r="N7069" s="7">
        <f t="shared" ref="N7069:N7132" si="278">_xlfn.NORM.INV(M7069,$B$4,$E$4)</f>
        <v>55.362294244260525</v>
      </c>
    </row>
    <row r="7070" spans="12:14" x14ac:dyDescent="0.25">
      <c r="L7070" s="22">
        <v>7042</v>
      </c>
      <c r="M7070" s="6">
        <f t="shared" ref="M7070:M7133" si="279">$L7070/(9999+1)</f>
        <v>0.70420000000000005</v>
      </c>
      <c r="N7070" s="7">
        <f t="shared" si="278"/>
        <v>55.365188671213772</v>
      </c>
    </row>
    <row r="7071" spans="12:14" x14ac:dyDescent="0.25">
      <c r="L7071" s="22">
        <v>7043</v>
      </c>
      <c r="M7071" s="6">
        <f t="shared" si="279"/>
        <v>0.70430000000000004</v>
      </c>
      <c r="N7071" s="7">
        <f t="shared" si="278"/>
        <v>55.368083547716637</v>
      </c>
    </row>
    <row r="7072" spans="12:14" x14ac:dyDescent="0.25">
      <c r="L7072" s="22">
        <v>7044</v>
      </c>
      <c r="M7072" s="6">
        <f t="shared" si="279"/>
        <v>0.70440000000000003</v>
      </c>
      <c r="N7072" s="7">
        <f t="shared" si="278"/>
        <v>55.370978874151476</v>
      </c>
    </row>
    <row r="7073" spans="12:14" x14ac:dyDescent="0.25">
      <c r="L7073" s="22">
        <v>7045</v>
      </c>
      <c r="M7073" s="6">
        <f t="shared" si="279"/>
        <v>0.70450000000000002</v>
      </c>
      <c r="N7073" s="7">
        <f t="shared" si="278"/>
        <v>55.373874650900959</v>
      </c>
    </row>
    <row r="7074" spans="12:14" x14ac:dyDescent="0.25">
      <c r="L7074" s="22">
        <v>7046</v>
      </c>
      <c r="M7074" s="6">
        <f t="shared" si="279"/>
        <v>0.7046</v>
      </c>
      <c r="N7074" s="7">
        <f t="shared" si="278"/>
        <v>55.376770878348076</v>
      </c>
    </row>
    <row r="7075" spans="12:14" x14ac:dyDescent="0.25">
      <c r="L7075" s="22">
        <v>7047</v>
      </c>
      <c r="M7075" s="6">
        <f t="shared" si="279"/>
        <v>0.70469999999999999</v>
      </c>
      <c r="N7075" s="7">
        <f t="shared" si="278"/>
        <v>55.379667556876164</v>
      </c>
    </row>
    <row r="7076" spans="12:14" x14ac:dyDescent="0.25">
      <c r="L7076" s="22">
        <v>7048</v>
      </c>
      <c r="M7076" s="6">
        <f t="shared" si="279"/>
        <v>0.70479999999999998</v>
      </c>
      <c r="N7076" s="7">
        <f t="shared" si="278"/>
        <v>55.382564686868882</v>
      </c>
    </row>
    <row r="7077" spans="12:14" x14ac:dyDescent="0.25">
      <c r="L7077" s="22">
        <v>7049</v>
      </c>
      <c r="M7077" s="6">
        <f t="shared" si="279"/>
        <v>0.70489999999999997</v>
      </c>
      <c r="N7077" s="7">
        <f t="shared" si="278"/>
        <v>55.385462268710221</v>
      </c>
    </row>
    <row r="7078" spans="12:14" x14ac:dyDescent="0.25">
      <c r="L7078" s="22">
        <v>7050</v>
      </c>
      <c r="M7078" s="6">
        <f t="shared" si="279"/>
        <v>0.70499999999999996</v>
      </c>
      <c r="N7078" s="7">
        <f t="shared" si="278"/>
        <v>55.388360302784498</v>
      </c>
    </row>
    <row r="7079" spans="12:14" x14ac:dyDescent="0.25">
      <c r="L7079" s="22">
        <v>7051</v>
      </c>
      <c r="M7079" s="6">
        <f t="shared" si="279"/>
        <v>0.70509999999999995</v>
      </c>
      <c r="N7079" s="7">
        <f t="shared" si="278"/>
        <v>55.391258789476382</v>
      </c>
    </row>
    <row r="7080" spans="12:14" x14ac:dyDescent="0.25">
      <c r="L7080" s="22">
        <v>7052</v>
      </c>
      <c r="M7080" s="6">
        <f t="shared" si="279"/>
        <v>0.70520000000000005</v>
      </c>
      <c r="N7080" s="7">
        <f t="shared" si="278"/>
        <v>55.394157729170857</v>
      </c>
    </row>
    <row r="7081" spans="12:14" x14ac:dyDescent="0.25">
      <c r="L7081" s="22">
        <v>7053</v>
      </c>
      <c r="M7081" s="6">
        <f t="shared" si="279"/>
        <v>0.70530000000000004</v>
      </c>
      <c r="N7081" s="7">
        <f t="shared" si="278"/>
        <v>55.39705712225323</v>
      </c>
    </row>
    <row r="7082" spans="12:14" x14ac:dyDescent="0.25">
      <c r="L7082" s="22">
        <v>7054</v>
      </c>
      <c r="M7082" s="6">
        <f t="shared" si="279"/>
        <v>0.70540000000000003</v>
      </c>
      <c r="N7082" s="7">
        <f t="shared" si="278"/>
        <v>55.399956969109162</v>
      </c>
    </row>
    <row r="7083" spans="12:14" x14ac:dyDescent="0.25">
      <c r="L7083" s="22">
        <v>7055</v>
      </c>
      <c r="M7083" s="6">
        <f t="shared" si="279"/>
        <v>0.70550000000000002</v>
      </c>
      <c r="N7083" s="7">
        <f t="shared" si="278"/>
        <v>55.402857270124635</v>
      </c>
    </row>
    <row r="7084" spans="12:14" x14ac:dyDescent="0.25">
      <c r="L7084" s="22">
        <v>7056</v>
      </c>
      <c r="M7084" s="6">
        <f t="shared" si="279"/>
        <v>0.7056</v>
      </c>
      <c r="N7084" s="7">
        <f t="shared" si="278"/>
        <v>55.405758025685984</v>
      </c>
    </row>
    <row r="7085" spans="12:14" x14ac:dyDescent="0.25">
      <c r="L7085" s="22">
        <v>7057</v>
      </c>
      <c r="M7085" s="6">
        <f t="shared" si="279"/>
        <v>0.70569999999999999</v>
      </c>
      <c r="N7085" s="7">
        <f t="shared" si="278"/>
        <v>55.408659236179844</v>
      </c>
    </row>
    <row r="7086" spans="12:14" x14ac:dyDescent="0.25">
      <c r="L7086" s="22">
        <v>7058</v>
      </c>
      <c r="M7086" s="6">
        <f t="shared" si="279"/>
        <v>0.70579999999999998</v>
      </c>
      <c r="N7086" s="7">
        <f t="shared" si="278"/>
        <v>55.411560901993226</v>
      </c>
    </row>
    <row r="7087" spans="12:14" x14ac:dyDescent="0.25">
      <c r="L7087" s="22">
        <v>7059</v>
      </c>
      <c r="M7087" s="6">
        <f t="shared" si="279"/>
        <v>0.70589999999999997</v>
      </c>
      <c r="N7087" s="7">
        <f t="shared" si="278"/>
        <v>55.414463023513449</v>
      </c>
    </row>
    <row r="7088" spans="12:14" x14ac:dyDescent="0.25">
      <c r="L7088" s="22">
        <v>7060</v>
      </c>
      <c r="M7088" s="6">
        <f t="shared" si="279"/>
        <v>0.70599999999999996</v>
      </c>
      <c r="N7088" s="7">
        <f t="shared" si="278"/>
        <v>55.417365601128168</v>
      </c>
    </row>
    <row r="7089" spans="12:14" x14ac:dyDescent="0.25">
      <c r="L7089" s="22">
        <v>7061</v>
      </c>
      <c r="M7089" s="6">
        <f t="shared" si="279"/>
        <v>0.70609999999999995</v>
      </c>
      <c r="N7089" s="7">
        <f t="shared" si="278"/>
        <v>55.420268635225391</v>
      </c>
    </row>
    <row r="7090" spans="12:14" x14ac:dyDescent="0.25">
      <c r="L7090" s="22">
        <v>7062</v>
      </c>
      <c r="M7090" s="6">
        <f t="shared" si="279"/>
        <v>0.70620000000000005</v>
      </c>
      <c r="N7090" s="7">
        <f t="shared" si="278"/>
        <v>55.423172126193457</v>
      </c>
    </row>
    <row r="7091" spans="12:14" x14ac:dyDescent="0.25">
      <c r="L7091" s="22">
        <v>7063</v>
      </c>
      <c r="M7091" s="6">
        <f t="shared" si="279"/>
        <v>0.70630000000000004</v>
      </c>
      <c r="N7091" s="7">
        <f t="shared" si="278"/>
        <v>55.426076074421026</v>
      </c>
    </row>
    <row r="7092" spans="12:14" x14ac:dyDescent="0.25">
      <c r="L7092" s="22">
        <v>7064</v>
      </c>
      <c r="M7092" s="6">
        <f t="shared" si="279"/>
        <v>0.70640000000000003</v>
      </c>
      <c r="N7092" s="7">
        <f t="shared" si="278"/>
        <v>55.42898048029712</v>
      </c>
    </row>
    <row r="7093" spans="12:14" x14ac:dyDescent="0.25">
      <c r="L7093" s="22">
        <v>7065</v>
      </c>
      <c r="M7093" s="6">
        <f t="shared" si="279"/>
        <v>0.70650000000000002</v>
      </c>
      <c r="N7093" s="7">
        <f t="shared" si="278"/>
        <v>55.431885344211089</v>
      </c>
    </row>
    <row r="7094" spans="12:14" x14ac:dyDescent="0.25">
      <c r="L7094" s="22">
        <v>7066</v>
      </c>
      <c r="M7094" s="6">
        <f t="shared" si="279"/>
        <v>0.70660000000000001</v>
      </c>
      <c r="N7094" s="7">
        <f t="shared" si="278"/>
        <v>55.434790666552615</v>
      </c>
    </row>
    <row r="7095" spans="12:14" x14ac:dyDescent="0.25">
      <c r="L7095" s="22">
        <v>7067</v>
      </c>
      <c r="M7095" s="6">
        <f t="shared" si="279"/>
        <v>0.70669999999999999</v>
      </c>
      <c r="N7095" s="7">
        <f t="shared" si="278"/>
        <v>55.43769644771173</v>
      </c>
    </row>
    <row r="7096" spans="12:14" x14ac:dyDescent="0.25">
      <c r="L7096" s="22">
        <v>7068</v>
      </c>
      <c r="M7096" s="6">
        <f t="shared" si="279"/>
        <v>0.70679999999999998</v>
      </c>
      <c r="N7096" s="7">
        <f t="shared" si="278"/>
        <v>55.440602688078805</v>
      </c>
    </row>
    <row r="7097" spans="12:14" x14ac:dyDescent="0.25">
      <c r="L7097" s="22">
        <v>7069</v>
      </c>
      <c r="M7097" s="6">
        <f t="shared" si="279"/>
        <v>0.70689999999999997</v>
      </c>
      <c r="N7097" s="7">
        <f t="shared" si="278"/>
        <v>55.443509388044539</v>
      </c>
    </row>
    <row r="7098" spans="12:14" x14ac:dyDescent="0.25">
      <c r="L7098" s="22">
        <v>7070</v>
      </c>
      <c r="M7098" s="6">
        <f t="shared" si="279"/>
        <v>0.70699999999999996</v>
      </c>
      <c r="N7098" s="7">
        <f t="shared" si="278"/>
        <v>55.446416547999988</v>
      </c>
    </row>
    <row r="7099" spans="12:14" x14ac:dyDescent="0.25">
      <c r="L7099" s="22">
        <v>7071</v>
      </c>
      <c r="M7099" s="6">
        <f t="shared" si="279"/>
        <v>0.70709999999999995</v>
      </c>
      <c r="N7099" s="7">
        <f t="shared" si="278"/>
        <v>55.449324168336545</v>
      </c>
    </row>
    <row r="7100" spans="12:14" x14ac:dyDescent="0.25">
      <c r="L7100" s="22">
        <v>7072</v>
      </c>
      <c r="M7100" s="6">
        <f t="shared" si="279"/>
        <v>0.70720000000000005</v>
      </c>
      <c r="N7100" s="7">
        <f t="shared" si="278"/>
        <v>55.452232249445935</v>
      </c>
    </row>
    <row r="7101" spans="12:14" x14ac:dyDescent="0.25">
      <c r="L7101" s="22">
        <v>7073</v>
      </c>
      <c r="M7101" s="6">
        <f t="shared" si="279"/>
        <v>0.70730000000000004</v>
      </c>
      <c r="N7101" s="7">
        <f t="shared" si="278"/>
        <v>55.455140791720233</v>
      </c>
    </row>
    <row r="7102" spans="12:14" x14ac:dyDescent="0.25">
      <c r="L7102" s="22">
        <v>7074</v>
      </c>
      <c r="M7102" s="6">
        <f t="shared" si="279"/>
        <v>0.70740000000000003</v>
      </c>
      <c r="N7102" s="7">
        <f t="shared" si="278"/>
        <v>55.458049795551851</v>
      </c>
    </row>
    <row r="7103" spans="12:14" x14ac:dyDescent="0.25">
      <c r="L7103" s="22">
        <v>7075</v>
      </c>
      <c r="M7103" s="6">
        <f t="shared" si="279"/>
        <v>0.70750000000000002</v>
      </c>
      <c r="N7103" s="7">
        <f t="shared" si="278"/>
        <v>55.460959261333556</v>
      </c>
    </row>
    <row r="7104" spans="12:14" x14ac:dyDescent="0.25">
      <c r="L7104" s="22">
        <v>7076</v>
      </c>
      <c r="M7104" s="6">
        <f t="shared" si="279"/>
        <v>0.70760000000000001</v>
      </c>
      <c r="N7104" s="7">
        <f t="shared" si="278"/>
        <v>55.46386918945845</v>
      </c>
    </row>
    <row r="7105" spans="12:14" x14ac:dyDescent="0.25">
      <c r="L7105" s="22">
        <v>7077</v>
      </c>
      <c r="M7105" s="6">
        <f t="shared" si="279"/>
        <v>0.7077</v>
      </c>
      <c r="N7105" s="7">
        <f t="shared" si="278"/>
        <v>55.466779580319979</v>
      </c>
    </row>
    <row r="7106" spans="12:14" x14ac:dyDescent="0.25">
      <c r="L7106" s="22">
        <v>7078</v>
      </c>
      <c r="M7106" s="6">
        <f t="shared" si="279"/>
        <v>0.70779999999999998</v>
      </c>
      <c r="N7106" s="7">
        <f t="shared" si="278"/>
        <v>55.469690434311936</v>
      </c>
    </row>
    <row r="7107" spans="12:14" x14ac:dyDescent="0.25">
      <c r="L7107" s="22">
        <v>7079</v>
      </c>
      <c r="M7107" s="6">
        <f t="shared" si="279"/>
        <v>0.70789999999999997</v>
      </c>
      <c r="N7107" s="7">
        <f t="shared" si="278"/>
        <v>55.472601751828449</v>
      </c>
    </row>
    <row r="7108" spans="12:14" x14ac:dyDescent="0.25">
      <c r="L7108" s="22">
        <v>7080</v>
      </c>
      <c r="M7108" s="6">
        <f t="shared" si="279"/>
        <v>0.70799999999999996</v>
      </c>
      <c r="N7108" s="7">
        <f t="shared" si="278"/>
        <v>55.475513533264014</v>
      </c>
    </row>
    <row r="7109" spans="12:14" x14ac:dyDescent="0.25">
      <c r="L7109" s="22">
        <v>7081</v>
      </c>
      <c r="M7109" s="6">
        <f t="shared" si="279"/>
        <v>0.70809999999999995</v>
      </c>
      <c r="N7109" s="7">
        <f t="shared" si="278"/>
        <v>55.478425779013449</v>
      </c>
    </row>
    <row r="7110" spans="12:14" x14ac:dyDescent="0.25">
      <c r="L7110" s="22">
        <v>7082</v>
      </c>
      <c r="M7110" s="6">
        <f t="shared" si="279"/>
        <v>0.70820000000000005</v>
      </c>
      <c r="N7110" s="7">
        <f t="shared" si="278"/>
        <v>55.481338489471931</v>
      </c>
    </row>
    <row r="7111" spans="12:14" x14ac:dyDescent="0.25">
      <c r="L7111" s="22">
        <v>7083</v>
      </c>
      <c r="M7111" s="6">
        <f t="shared" si="279"/>
        <v>0.70830000000000004</v>
      </c>
      <c r="N7111" s="7">
        <f t="shared" si="278"/>
        <v>55.484251665034982</v>
      </c>
    </row>
    <row r="7112" spans="12:14" x14ac:dyDescent="0.25">
      <c r="L7112" s="22">
        <v>7084</v>
      </c>
      <c r="M7112" s="6">
        <f t="shared" si="279"/>
        <v>0.70840000000000003</v>
      </c>
      <c r="N7112" s="7">
        <f t="shared" si="278"/>
        <v>55.487165306098468</v>
      </c>
    </row>
    <row r="7113" spans="12:14" x14ac:dyDescent="0.25">
      <c r="L7113" s="22">
        <v>7085</v>
      </c>
      <c r="M7113" s="6">
        <f t="shared" si="279"/>
        <v>0.70850000000000002</v>
      </c>
      <c r="N7113" s="7">
        <f t="shared" si="278"/>
        <v>55.490079413058609</v>
      </c>
    </row>
    <row r="7114" spans="12:14" x14ac:dyDescent="0.25">
      <c r="L7114" s="22">
        <v>7086</v>
      </c>
      <c r="M7114" s="6">
        <f t="shared" si="279"/>
        <v>0.70860000000000001</v>
      </c>
      <c r="N7114" s="7">
        <f t="shared" si="278"/>
        <v>55.492993986311973</v>
      </c>
    </row>
    <row r="7115" spans="12:14" x14ac:dyDescent="0.25">
      <c r="L7115" s="22">
        <v>7087</v>
      </c>
      <c r="M7115" s="6">
        <f t="shared" si="279"/>
        <v>0.7087</v>
      </c>
      <c r="N7115" s="7">
        <f t="shared" si="278"/>
        <v>55.495909026255468</v>
      </c>
    </row>
    <row r="7116" spans="12:14" x14ac:dyDescent="0.25">
      <c r="L7116" s="22">
        <v>7088</v>
      </c>
      <c r="M7116" s="6">
        <f t="shared" si="279"/>
        <v>0.70879999999999999</v>
      </c>
      <c r="N7116" s="7">
        <f t="shared" si="278"/>
        <v>55.498824533286353</v>
      </c>
    </row>
    <row r="7117" spans="12:14" x14ac:dyDescent="0.25">
      <c r="L7117" s="22">
        <v>7089</v>
      </c>
      <c r="M7117" s="6">
        <f t="shared" si="279"/>
        <v>0.70889999999999997</v>
      </c>
      <c r="N7117" s="7">
        <f t="shared" si="278"/>
        <v>55.501740507802253</v>
      </c>
    </row>
    <row r="7118" spans="12:14" x14ac:dyDescent="0.25">
      <c r="L7118" s="22">
        <v>7090</v>
      </c>
      <c r="M7118" s="6">
        <f t="shared" si="279"/>
        <v>0.70899999999999996</v>
      </c>
      <c r="N7118" s="7">
        <f t="shared" si="278"/>
        <v>55.504656950201124</v>
      </c>
    </row>
    <row r="7119" spans="12:14" x14ac:dyDescent="0.25">
      <c r="L7119" s="22">
        <v>7091</v>
      </c>
      <c r="M7119" s="6">
        <f t="shared" si="279"/>
        <v>0.70909999999999995</v>
      </c>
      <c r="N7119" s="7">
        <f t="shared" si="278"/>
        <v>55.507573860881287</v>
      </c>
    </row>
    <row r="7120" spans="12:14" x14ac:dyDescent="0.25">
      <c r="L7120" s="22">
        <v>7092</v>
      </c>
      <c r="M7120" s="6">
        <f t="shared" si="279"/>
        <v>0.70920000000000005</v>
      </c>
      <c r="N7120" s="7">
        <f t="shared" si="278"/>
        <v>55.5104912402414</v>
      </c>
    </row>
    <row r="7121" spans="12:14" x14ac:dyDescent="0.25">
      <c r="L7121" s="22">
        <v>7093</v>
      </c>
      <c r="M7121" s="6">
        <f t="shared" si="279"/>
        <v>0.70930000000000004</v>
      </c>
      <c r="N7121" s="7">
        <f t="shared" si="278"/>
        <v>55.513409088680483</v>
      </c>
    </row>
    <row r="7122" spans="12:14" x14ac:dyDescent="0.25">
      <c r="L7122" s="22">
        <v>7094</v>
      </c>
      <c r="M7122" s="6">
        <f t="shared" si="279"/>
        <v>0.70940000000000003</v>
      </c>
      <c r="N7122" s="7">
        <f t="shared" si="278"/>
        <v>55.516327406597895</v>
      </c>
    </row>
    <row r="7123" spans="12:14" x14ac:dyDescent="0.25">
      <c r="L7123" s="22">
        <v>7095</v>
      </c>
      <c r="M7123" s="6">
        <f t="shared" si="279"/>
        <v>0.70950000000000002</v>
      </c>
      <c r="N7123" s="7">
        <f t="shared" si="278"/>
        <v>55.519246194393375</v>
      </c>
    </row>
    <row r="7124" spans="12:14" x14ac:dyDescent="0.25">
      <c r="L7124" s="22">
        <v>7096</v>
      </c>
      <c r="M7124" s="6">
        <f t="shared" si="279"/>
        <v>0.70960000000000001</v>
      </c>
      <c r="N7124" s="7">
        <f t="shared" si="278"/>
        <v>55.522165452466993</v>
      </c>
    </row>
    <row r="7125" spans="12:14" x14ac:dyDescent="0.25">
      <c r="L7125" s="22">
        <v>7097</v>
      </c>
      <c r="M7125" s="6">
        <f t="shared" si="279"/>
        <v>0.7097</v>
      </c>
      <c r="N7125" s="7">
        <f t="shared" si="278"/>
        <v>55.525085181219175</v>
      </c>
    </row>
    <row r="7126" spans="12:14" x14ac:dyDescent="0.25">
      <c r="L7126" s="22">
        <v>7098</v>
      </c>
      <c r="M7126" s="6">
        <f t="shared" si="279"/>
        <v>0.70979999999999999</v>
      </c>
      <c r="N7126" s="7">
        <f t="shared" si="278"/>
        <v>55.528005381050711</v>
      </c>
    </row>
    <row r="7127" spans="12:14" x14ac:dyDescent="0.25">
      <c r="L7127" s="22">
        <v>7099</v>
      </c>
      <c r="M7127" s="6">
        <f t="shared" si="279"/>
        <v>0.70989999999999998</v>
      </c>
      <c r="N7127" s="7">
        <f t="shared" si="278"/>
        <v>55.53092605236273</v>
      </c>
    </row>
    <row r="7128" spans="12:14" x14ac:dyDescent="0.25">
      <c r="L7128" s="22">
        <v>7100</v>
      </c>
      <c r="M7128" s="6">
        <f t="shared" si="279"/>
        <v>0.71</v>
      </c>
      <c r="N7128" s="7">
        <f t="shared" si="278"/>
        <v>55.533847195556724</v>
      </c>
    </row>
    <row r="7129" spans="12:14" x14ac:dyDescent="0.25">
      <c r="L7129" s="22">
        <v>7101</v>
      </c>
      <c r="M7129" s="6">
        <f t="shared" si="279"/>
        <v>0.71009999999999995</v>
      </c>
      <c r="N7129" s="7">
        <f t="shared" si="278"/>
        <v>55.536768811034555</v>
      </c>
    </row>
    <row r="7130" spans="12:14" x14ac:dyDescent="0.25">
      <c r="L7130" s="22">
        <v>7102</v>
      </c>
      <c r="M7130" s="6">
        <f t="shared" si="279"/>
        <v>0.71020000000000005</v>
      </c>
      <c r="N7130" s="7">
        <f t="shared" si="278"/>
        <v>55.539690899198426</v>
      </c>
    </row>
    <row r="7131" spans="12:14" x14ac:dyDescent="0.25">
      <c r="L7131" s="22">
        <v>7103</v>
      </c>
      <c r="M7131" s="6">
        <f t="shared" si="279"/>
        <v>0.71030000000000004</v>
      </c>
      <c r="N7131" s="7">
        <f t="shared" si="278"/>
        <v>55.542613460450887</v>
      </c>
    </row>
    <row r="7132" spans="12:14" x14ac:dyDescent="0.25">
      <c r="L7132" s="22">
        <v>7104</v>
      </c>
      <c r="M7132" s="6">
        <f t="shared" si="279"/>
        <v>0.71040000000000003</v>
      </c>
      <c r="N7132" s="7">
        <f t="shared" si="278"/>
        <v>55.545536495194867</v>
      </c>
    </row>
    <row r="7133" spans="12:14" x14ac:dyDescent="0.25">
      <c r="L7133" s="22">
        <v>7105</v>
      </c>
      <c r="M7133" s="6">
        <f t="shared" si="279"/>
        <v>0.71050000000000002</v>
      </c>
      <c r="N7133" s="7">
        <f t="shared" ref="N7133:N7196" si="280">_xlfn.NORM.INV(M7133,$B$4,$E$4)</f>
        <v>55.54846000383364</v>
      </c>
    </row>
    <row r="7134" spans="12:14" x14ac:dyDescent="0.25">
      <c r="L7134" s="22">
        <v>7106</v>
      </c>
      <c r="M7134" s="6">
        <f t="shared" ref="M7134:M7197" si="281">$L7134/(9999+1)</f>
        <v>0.71060000000000001</v>
      </c>
      <c r="N7134" s="7">
        <f t="shared" si="280"/>
        <v>55.55138398677083</v>
      </c>
    </row>
    <row r="7135" spans="12:14" x14ac:dyDescent="0.25">
      <c r="L7135" s="22">
        <v>7107</v>
      </c>
      <c r="M7135" s="6">
        <f t="shared" si="281"/>
        <v>0.7107</v>
      </c>
      <c r="N7135" s="7">
        <f t="shared" si="280"/>
        <v>55.554308444410452</v>
      </c>
    </row>
    <row r="7136" spans="12:14" x14ac:dyDescent="0.25">
      <c r="L7136" s="22">
        <v>7108</v>
      </c>
      <c r="M7136" s="6">
        <f t="shared" si="281"/>
        <v>0.71079999999999999</v>
      </c>
      <c r="N7136" s="7">
        <f t="shared" si="280"/>
        <v>55.557233377156855</v>
      </c>
    </row>
    <row r="7137" spans="12:14" x14ac:dyDescent="0.25">
      <c r="L7137" s="22">
        <v>7109</v>
      </c>
      <c r="M7137" s="6">
        <f t="shared" si="281"/>
        <v>0.71089999999999998</v>
      </c>
      <c r="N7137" s="7">
        <f t="shared" si="280"/>
        <v>55.560158785414735</v>
      </c>
    </row>
    <row r="7138" spans="12:14" x14ac:dyDescent="0.25">
      <c r="L7138" s="22">
        <v>7110</v>
      </c>
      <c r="M7138" s="6">
        <f t="shared" si="281"/>
        <v>0.71099999999999997</v>
      </c>
      <c r="N7138" s="7">
        <f t="shared" si="280"/>
        <v>55.56308466958918</v>
      </c>
    </row>
    <row r="7139" spans="12:14" x14ac:dyDescent="0.25">
      <c r="L7139" s="22">
        <v>7111</v>
      </c>
      <c r="M7139" s="6">
        <f t="shared" si="281"/>
        <v>0.71109999999999995</v>
      </c>
      <c r="N7139" s="7">
        <f t="shared" si="280"/>
        <v>55.566011030085619</v>
      </c>
    </row>
    <row r="7140" spans="12:14" x14ac:dyDescent="0.25">
      <c r="L7140" s="22">
        <v>7112</v>
      </c>
      <c r="M7140" s="6">
        <f t="shared" si="281"/>
        <v>0.71120000000000005</v>
      </c>
      <c r="N7140" s="7">
        <f t="shared" si="280"/>
        <v>55.568937867309856</v>
      </c>
    </row>
    <row r="7141" spans="12:14" x14ac:dyDescent="0.25">
      <c r="L7141" s="22">
        <v>7113</v>
      </c>
      <c r="M7141" s="6">
        <f t="shared" si="281"/>
        <v>0.71130000000000004</v>
      </c>
      <c r="N7141" s="7">
        <f t="shared" si="280"/>
        <v>55.571865181668024</v>
      </c>
    </row>
    <row r="7142" spans="12:14" x14ac:dyDescent="0.25">
      <c r="L7142" s="22">
        <v>7114</v>
      </c>
      <c r="M7142" s="6">
        <f t="shared" si="281"/>
        <v>0.71140000000000003</v>
      </c>
      <c r="N7142" s="7">
        <f t="shared" si="280"/>
        <v>55.574792973566666</v>
      </c>
    </row>
    <row r="7143" spans="12:14" x14ac:dyDescent="0.25">
      <c r="L7143" s="22">
        <v>7115</v>
      </c>
      <c r="M7143" s="6">
        <f t="shared" si="281"/>
        <v>0.71150000000000002</v>
      </c>
      <c r="N7143" s="7">
        <f t="shared" si="280"/>
        <v>55.577721243412654</v>
      </c>
    </row>
    <row r="7144" spans="12:14" x14ac:dyDescent="0.25">
      <c r="L7144" s="22">
        <v>7116</v>
      </c>
      <c r="M7144" s="6">
        <f t="shared" si="281"/>
        <v>0.71160000000000001</v>
      </c>
      <c r="N7144" s="7">
        <f t="shared" si="280"/>
        <v>55.580649991613228</v>
      </c>
    </row>
    <row r="7145" spans="12:14" x14ac:dyDescent="0.25">
      <c r="L7145" s="22">
        <v>7117</v>
      </c>
      <c r="M7145" s="6">
        <f t="shared" si="281"/>
        <v>0.7117</v>
      </c>
      <c r="N7145" s="7">
        <f t="shared" si="280"/>
        <v>55.583579218575998</v>
      </c>
    </row>
    <row r="7146" spans="12:14" x14ac:dyDescent="0.25">
      <c r="L7146" s="22">
        <v>7118</v>
      </c>
      <c r="M7146" s="6">
        <f t="shared" si="281"/>
        <v>0.71179999999999999</v>
      </c>
      <c r="N7146" s="7">
        <f t="shared" si="280"/>
        <v>55.586508924708944</v>
      </c>
    </row>
    <row r="7147" spans="12:14" x14ac:dyDescent="0.25">
      <c r="L7147" s="22">
        <v>7119</v>
      </c>
      <c r="M7147" s="6">
        <f t="shared" si="281"/>
        <v>0.71189999999999998</v>
      </c>
      <c r="N7147" s="7">
        <f t="shared" si="280"/>
        <v>55.5894391104204</v>
      </c>
    </row>
    <row r="7148" spans="12:14" x14ac:dyDescent="0.25">
      <c r="L7148" s="22">
        <v>7120</v>
      </c>
      <c r="M7148" s="6">
        <f t="shared" si="281"/>
        <v>0.71199999999999997</v>
      </c>
      <c r="N7148" s="7">
        <f t="shared" si="280"/>
        <v>55.592369776119071</v>
      </c>
    </row>
    <row r="7149" spans="12:14" x14ac:dyDescent="0.25">
      <c r="L7149" s="22">
        <v>7121</v>
      </c>
      <c r="M7149" s="6">
        <f t="shared" si="281"/>
        <v>0.71209999999999996</v>
      </c>
      <c r="N7149" s="7">
        <f t="shared" si="280"/>
        <v>55.595300922214022</v>
      </c>
    </row>
    <row r="7150" spans="12:14" x14ac:dyDescent="0.25">
      <c r="L7150" s="22">
        <v>7122</v>
      </c>
      <c r="M7150" s="6">
        <f t="shared" si="281"/>
        <v>0.71220000000000006</v>
      </c>
      <c r="N7150" s="7">
        <f t="shared" si="280"/>
        <v>55.598232549114684</v>
      </c>
    </row>
    <row r="7151" spans="12:14" x14ac:dyDescent="0.25">
      <c r="L7151" s="22">
        <v>7123</v>
      </c>
      <c r="M7151" s="6">
        <f t="shared" si="281"/>
        <v>0.71230000000000004</v>
      </c>
      <c r="N7151" s="7">
        <f t="shared" si="280"/>
        <v>55.601164657230868</v>
      </c>
    </row>
    <row r="7152" spans="12:14" x14ac:dyDescent="0.25">
      <c r="L7152" s="22">
        <v>7124</v>
      </c>
      <c r="M7152" s="6">
        <f t="shared" si="281"/>
        <v>0.71240000000000003</v>
      </c>
      <c r="N7152" s="7">
        <f t="shared" si="280"/>
        <v>55.604097246972742</v>
      </c>
    </row>
    <row r="7153" spans="12:14" x14ac:dyDescent="0.25">
      <c r="L7153" s="22">
        <v>7125</v>
      </c>
      <c r="M7153" s="6">
        <f t="shared" si="281"/>
        <v>0.71250000000000002</v>
      </c>
      <c r="N7153" s="7">
        <f t="shared" si="280"/>
        <v>55.60703031875083</v>
      </c>
    </row>
    <row r="7154" spans="12:14" x14ac:dyDescent="0.25">
      <c r="L7154" s="22">
        <v>7126</v>
      </c>
      <c r="M7154" s="6">
        <f t="shared" si="281"/>
        <v>0.71260000000000001</v>
      </c>
      <c r="N7154" s="7">
        <f t="shared" si="280"/>
        <v>55.609963872976053</v>
      </c>
    </row>
    <row r="7155" spans="12:14" x14ac:dyDescent="0.25">
      <c r="L7155" s="22">
        <v>7127</v>
      </c>
      <c r="M7155" s="6">
        <f t="shared" si="281"/>
        <v>0.7127</v>
      </c>
      <c r="N7155" s="7">
        <f t="shared" si="280"/>
        <v>55.612897910059679</v>
      </c>
    </row>
    <row r="7156" spans="12:14" x14ac:dyDescent="0.25">
      <c r="L7156" s="22">
        <v>7128</v>
      </c>
      <c r="M7156" s="6">
        <f t="shared" si="281"/>
        <v>0.71279999999999999</v>
      </c>
      <c r="N7156" s="7">
        <f t="shared" si="280"/>
        <v>55.615832430413356</v>
      </c>
    </row>
    <row r="7157" spans="12:14" x14ac:dyDescent="0.25">
      <c r="L7157" s="22">
        <v>7129</v>
      </c>
      <c r="M7157" s="6">
        <f t="shared" si="281"/>
        <v>0.71289999999999998</v>
      </c>
      <c r="N7157" s="7">
        <f t="shared" si="280"/>
        <v>55.618767434449083</v>
      </c>
    </row>
    <row r="7158" spans="12:14" x14ac:dyDescent="0.25">
      <c r="L7158" s="22">
        <v>7130</v>
      </c>
      <c r="M7158" s="6">
        <f t="shared" si="281"/>
        <v>0.71299999999999997</v>
      </c>
      <c r="N7158" s="7">
        <f t="shared" si="280"/>
        <v>55.62170292257926</v>
      </c>
    </row>
    <row r="7159" spans="12:14" x14ac:dyDescent="0.25">
      <c r="L7159" s="22">
        <v>7131</v>
      </c>
      <c r="M7159" s="6">
        <f t="shared" si="281"/>
        <v>0.71309999999999996</v>
      </c>
      <c r="N7159" s="7">
        <f t="shared" si="280"/>
        <v>55.624638895216641</v>
      </c>
    </row>
    <row r="7160" spans="12:14" x14ac:dyDescent="0.25">
      <c r="L7160" s="22">
        <v>7132</v>
      </c>
      <c r="M7160" s="6">
        <f t="shared" si="281"/>
        <v>0.71319999999999995</v>
      </c>
      <c r="N7160" s="7">
        <f t="shared" si="280"/>
        <v>55.627575352774343</v>
      </c>
    </row>
    <row r="7161" spans="12:14" x14ac:dyDescent="0.25">
      <c r="L7161" s="22">
        <v>7133</v>
      </c>
      <c r="M7161" s="6">
        <f t="shared" si="281"/>
        <v>0.71330000000000005</v>
      </c>
      <c r="N7161" s="7">
        <f t="shared" si="280"/>
        <v>55.630512295665866</v>
      </c>
    </row>
    <row r="7162" spans="12:14" x14ac:dyDescent="0.25">
      <c r="L7162" s="22">
        <v>7134</v>
      </c>
      <c r="M7162" s="6">
        <f t="shared" si="281"/>
        <v>0.71340000000000003</v>
      </c>
      <c r="N7162" s="7">
        <f t="shared" si="280"/>
        <v>55.633449724305088</v>
      </c>
    </row>
    <row r="7163" spans="12:14" x14ac:dyDescent="0.25">
      <c r="L7163" s="22">
        <v>7135</v>
      </c>
      <c r="M7163" s="6">
        <f t="shared" si="281"/>
        <v>0.71350000000000002</v>
      </c>
      <c r="N7163" s="7">
        <f t="shared" si="280"/>
        <v>55.636387639106246</v>
      </c>
    </row>
    <row r="7164" spans="12:14" x14ac:dyDescent="0.25">
      <c r="L7164" s="22">
        <v>7136</v>
      </c>
      <c r="M7164" s="6">
        <f t="shared" si="281"/>
        <v>0.71360000000000001</v>
      </c>
      <c r="N7164" s="7">
        <f t="shared" si="280"/>
        <v>55.639326040483958</v>
      </c>
    </row>
    <row r="7165" spans="12:14" x14ac:dyDescent="0.25">
      <c r="L7165" s="22">
        <v>7137</v>
      </c>
      <c r="M7165" s="6">
        <f t="shared" si="281"/>
        <v>0.7137</v>
      </c>
      <c r="N7165" s="7">
        <f t="shared" si="280"/>
        <v>55.642264928853223</v>
      </c>
    </row>
    <row r="7166" spans="12:14" x14ac:dyDescent="0.25">
      <c r="L7166" s="22">
        <v>7138</v>
      </c>
      <c r="M7166" s="6">
        <f t="shared" si="281"/>
        <v>0.71379999999999999</v>
      </c>
      <c r="N7166" s="7">
        <f t="shared" si="280"/>
        <v>55.645204304629395</v>
      </c>
    </row>
    <row r="7167" spans="12:14" x14ac:dyDescent="0.25">
      <c r="L7167" s="22">
        <v>7139</v>
      </c>
      <c r="M7167" s="6">
        <f t="shared" si="281"/>
        <v>0.71389999999999998</v>
      </c>
      <c r="N7167" s="7">
        <f t="shared" si="280"/>
        <v>55.648144168228228</v>
      </c>
    </row>
    <row r="7168" spans="12:14" x14ac:dyDescent="0.25">
      <c r="L7168" s="22">
        <v>7140</v>
      </c>
      <c r="M7168" s="6">
        <f t="shared" si="281"/>
        <v>0.71399999999999997</v>
      </c>
      <c r="N7168" s="7">
        <f t="shared" si="280"/>
        <v>55.651084520065837</v>
      </c>
    </row>
    <row r="7169" spans="12:14" x14ac:dyDescent="0.25">
      <c r="L7169" s="22">
        <v>7141</v>
      </c>
      <c r="M7169" s="6">
        <f t="shared" si="281"/>
        <v>0.71409999999999996</v>
      </c>
      <c r="N7169" s="7">
        <f t="shared" si="280"/>
        <v>55.654025360558705</v>
      </c>
    </row>
    <row r="7170" spans="12:14" x14ac:dyDescent="0.25">
      <c r="L7170" s="22">
        <v>7142</v>
      </c>
      <c r="M7170" s="6">
        <f t="shared" si="281"/>
        <v>0.71419999999999995</v>
      </c>
      <c r="N7170" s="7">
        <f t="shared" si="280"/>
        <v>55.65696669012371</v>
      </c>
    </row>
    <row r="7171" spans="12:14" x14ac:dyDescent="0.25">
      <c r="L7171" s="22">
        <v>7143</v>
      </c>
      <c r="M7171" s="6">
        <f t="shared" si="281"/>
        <v>0.71430000000000005</v>
      </c>
      <c r="N7171" s="7">
        <f t="shared" si="280"/>
        <v>55.659908509178109</v>
      </c>
    </row>
    <row r="7172" spans="12:14" x14ac:dyDescent="0.25">
      <c r="L7172" s="22">
        <v>7144</v>
      </c>
      <c r="M7172" s="6">
        <f t="shared" si="281"/>
        <v>0.71440000000000003</v>
      </c>
      <c r="N7172" s="7">
        <f t="shared" si="280"/>
        <v>55.662850818139503</v>
      </c>
    </row>
    <row r="7173" spans="12:14" x14ac:dyDescent="0.25">
      <c r="L7173" s="22">
        <v>7145</v>
      </c>
      <c r="M7173" s="6">
        <f t="shared" si="281"/>
        <v>0.71450000000000002</v>
      </c>
      <c r="N7173" s="7">
        <f t="shared" si="280"/>
        <v>55.665793617425919</v>
      </c>
    </row>
    <row r="7174" spans="12:14" x14ac:dyDescent="0.25">
      <c r="L7174" s="22">
        <v>7146</v>
      </c>
      <c r="M7174" s="6">
        <f t="shared" si="281"/>
        <v>0.71460000000000001</v>
      </c>
      <c r="N7174" s="7">
        <f t="shared" si="280"/>
        <v>55.668736907455724</v>
      </c>
    </row>
    <row r="7175" spans="12:14" x14ac:dyDescent="0.25">
      <c r="L7175" s="22">
        <v>7147</v>
      </c>
      <c r="M7175" s="6">
        <f t="shared" si="281"/>
        <v>0.7147</v>
      </c>
      <c r="N7175" s="7">
        <f t="shared" si="280"/>
        <v>55.671680688647683</v>
      </c>
    </row>
    <row r="7176" spans="12:14" x14ac:dyDescent="0.25">
      <c r="L7176" s="22">
        <v>7148</v>
      </c>
      <c r="M7176" s="6">
        <f t="shared" si="281"/>
        <v>0.71479999999999999</v>
      </c>
      <c r="N7176" s="7">
        <f t="shared" si="280"/>
        <v>55.674624961420946</v>
      </c>
    </row>
    <row r="7177" spans="12:14" x14ac:dyDescent="0.25">
      <c r="L7177" s="22">
        <v>7149</v>
      </c>
      <c r="M7177" s="6">
        <f t="shared" si="281"/>
        <v>0.71489999999999998</v>
      </c>
      <c r="N7177" s="7">
        <f t="shared" si="280"/>
        <v>55.677569726195024</v>
      </c>
    </row>
    <row r="7178" spans="12:14" x14ac:dyDescent="0.25">
      <c r="L7178" s="22">
        <v>7150</v>
      </c>
      <c r="M7178" s="6">
        <f t="shared" si="281"/>
        <v>0.71499999999999997</v>
      </c>
      <c r="N7178" s="7">
        <f t="shared" si="280"/>
        <v>55.680514983389827</v>
      </c>
    </row>
    <row r="7179" spans="12:14" x14ac:dyDescent="0.25">
      <c r="L7179" s="22">
        <v>7151</v>
      </c>
      <c r="M7179" s="6">
        <f t="shared" si="281"/>
        <v>0.71509999999999996</v>
      </c>
      <c r="N7179" s="7">
        <f t="shared" si="280"/>
        <v>55.68346073342564</v>
      </c>
    </row>
    <row r="7180" spans="12:14" x14ac:dyDescent="0.25">
      <c r="L7180" s="22">
        <v>7152</v>
      </c>
      <c r="M7180" s="6">
        <f t="shared" si="281"/>
        <v>0.71519999999999995</v>
      </c>
      <c r="N7180" s="7">
        <f t="shared" si="280"/>
        <v>55.686406976723127</v>
      </c>
    </row>
    <row r="7181" spans="12:14" x14ac:dyDescent="0.25">
      <c r="L7181" s="22">
        <v>7153</v>
      </c>
      <c r="M7181" s="6">
        <f t="shared" si="281"/>
        <v>0.71530000000000005</v>
      </c>
      <c r="N7181" s="7">
        <f t="shared" si="280"/>
        <v>55.689353713703341</v>
      </c>
    </row>
    <row r="7182" spans="12:14" x14ac:dyDescent="0.25">
      <c r="L7182" s="22">
        <v>7154</v>
      </c>
      <c r="M7182" s="6">
        <f t="shared" si="281"/>
        <v>0.71540000000000004</v>
      </c>
      <c r="N7182" s="7">
        <f t="shared" si="280"/>
        <v>55.692300944787704</v>
      </c>
    </row>
    <row r="7183" spans="12:14" x14ac:dyDescent="0.25">
      <c r="L7183" s="22">
        <v>7155</v>
      </c>
      <c r="M7183" s="6">
        <f t="shared" si="281"/>
        <v>0.71550000000000002</v>
      </c>
      <c r="N7183" s="7">
        <f t="shared" si="280"/>
        <v>55.695248670398051</v>
      </c>
    </row>
    <row r="7184" spans="12:14" x14ac:dyDescent="0.25">
      <c r="L7184" s="22">
        <v>7156</v>
      </c>
      <c r="M7184" s="6">
        <f t="shared" si="281"/>
        <v>0.71560000000000001</v>
      </c>
      <c r="N7184" s="7">
        <f t="shared" si="280"/>
        <v>55.698196890956567</v>
      </c>
    </row>
    <row r="7185" spans="12:14" x14ac:dyDescent="0.25">
      <c r="L7185" s="22">
        <v>7157</v>
      </c>
      <c r="M7185" s="6">
        <f t="shared" si="281"/>
        <v>0.7157</v>
      </c>
      <c r="N7185" s="7">
        <f t="shared" si="280"/>
        <v>55.701145606885845</v>
      </c>
    </row>
    <row r="7186" spans="12:14" x14ac:dyDescent="0.25">
      <c r="L7186" s="22">
        <v>7158</v>
      </c>
      <c r="M7186" s="6">
        <f t="shared" si="281"/>
        <v>0.71579999999999999</v>
      </c>
      <c r="N7186" s="7">
        <f t="shared" si="280"/>
        <v>55.704094818608851</v>
      </c>
    </row>
    <row r="7187" spans="12:14" x14ac:dyDescent="0.25">
      <c r="L7187" s="22">
        <v>7159</v>
      </c>
      <c r="M7187" s="6">
        <f t="shared" si="281"/>
        <v>0.71589999999999998</v>
      </c>
      <c r="N7187" s="7">
        <f t="shared" si="280"/>
        <v>55.707044526548948</v>
      </c>
    </row>
    <row r="7188" spans="12:14" x14ac:dyDescent="0.25">
      <c r="L7188" s="22">
        <v>7160</v>
      </c>
      <c r="M7188" s="6">
        <f t="shared" si="281"/>
        <v>0.71599999999999997</v>
      </c>
      <c r="N7188" s="7">
        <f t="shared" si="280"/>
        <v>55.709994731129875</v>
      </c>
    </row>
    <row r="7189" spans="12:14" x14ac:dyDescent="0.25">
      <c r="L7189" s="22">
        <v>7161</v>
      </c>
      <c r="M7189" s="6">
        <f t="shared" si="281"/>
        <v>0.71609999999999996</v>
      </c>
      <c r="N7189" s="7">
        <f t="shared" si="280"/>
        <v>55.712945432775761</v>
      </c>
    </row>
    <row r="7190" spans="12:14" x14ac:dyDescent="0.25">
      <c r="L7190" s="22">
        <v>7162</v>
      </c>
      <c r="M7190" s="6">
        <f t="shared" si="281"/>
        <v>0.71619999999999995</v>
      </c>
      <c r="N7190" s="7">
        <f t="shared" si="280"/>
        <v>55.715896631911129</v>
      </c>
    </row>
    <row r="7191" spans="12:14" x14ac:dyDescent="0.25">
      <c r="L7191" s="22">
        <v>7163</v>
      </c>
      <c r="M7191" s="6">
        <f t="shared" si="281"/>
        <v>0.71630000000000005</v>
      </c>
      <c r="N7191" s="7">
        <f t="shared" si="280"/>
        <v>55.718848328960874</v>
      </c>
    </row>
    <row r="7192" spans="12:14" x14ac:dyDescent="0.25">
      <c r="L7192" s="22">
        <v>7164</v>
      </c>
      <c r="M7192" s="6">
        <f t="shared" si="281"/>
        <v>0.71640000000000004</v>
      </c>
      <c r="N7192" s="7">
        <f t="shared" si="280"/>
        <v>55.721800524350307</v>
      </c>
    </row>
    <row r="7193" spans="12:14" x14ac:dyDescent="0.25">
      <c r="L7193" s="22">
        <v>7165</v>
      </c>
      <c r="M7193" s="6">
        <f t="shared" si="281"/>
        <v>0.71650000000000003</v>
      </c>
      <c r="N7193" s="7">
        <f t="shared" si="280"/>
        <v>55.7247532185051</v>
      </c>
    </row>
    <row r="7194" spans="12:14" x14ac:dyDescent="0.25">
      <c r="L7194" s="22">
        <v>7166</v>
      </c>
      <c r="M7194" s="6">
        <f t="shared" si="281"/>
        <v>0.71660000000000001</v>
      </c>
      <c r="N7194" s="7">
        <f t="shared" si="280"/>
        <v>55.727706411851329</v>
      </c>
    </row>
    <row r="7195" spans="12:14" x14ac:dyDescent="0.25">
      <c r="L7195" s="22">
        <v>7167</v>
      </c>
      <c r="M7195" s="6">
        <f t="shared" si="281"/>
        <v>0.7167</v>
      </c>
      <c r="N7195" s="7">
        <f t="shared" si="280"/>
        <v>55.730660104815449</v>
      </c>
    </row>
    <row r="7196" spans="12:14" x14ac:dyDescent="0.25">
      <c r="L7196" s="22">
        <v>7168</v>
      </c>
      <c r="M7196" s="6">
        <f t="shared" si="281"/>
        <v>0.71679999999999999</v>
      </c>
      <c r="N7196" s="7">
        <f t="shared" si="280"/>
        <v>55.733614297824332</v>
      </c>
    </row>
    <row r="7197" spans="12:14" x14ac:dyDescent="0.25">
      <c r="L7197" s="22">
        <v>7169</v>
      </c>
      <c r="M7197" s="6">
        <f t="shared" si="281"/>
        <v>0.71689999999999998</v>
      </c>
      <c r="N7197" s="7">
        <f t="shared" ref="N7197:N7260" si="282">_xlfn.NORM.INV(M7197,$B$4,$E$4)</f>
        <v>55.736568991305212</v>
      </c>
    </row>
    <row r="7198" spans="12:14" x14ac:dyDescent="0.25">
      <c r="L7198" s="22">
        <v>7170</v>
      </c>
      <c r="M7198" s="6">
        <f t="shared" ref="M7198:M7261" si="283">$L7198/(9999+1)</f>
        <v>0.71699999999999997</v>
      </c>
      <c r="N7198" s="7">
        <f t="shared" si="282"/>
        <v>55.739524185685731</v>
      </c>
    </row>
    <row r="7199" spans="12:14" x14ac:dyDescent="0.25">
      <c r="L7199" s="22">
        <v>7171</v>
      </c>
      <c r="M7199" s="6">
        <f t="shared" si="283"/>
        <v>0.71709999999999996</v>
      </c>
      <c r="N7199" s="7">
        <f t="shared" si="282"/>
        <v>55.742479881393919</v>
      </c>
    </row>
    <row r="7200" spans="12:14" x14ac:dyDescent="0.25">
      <c r="L7200" s="22">
        <v>7172</v>
      </c>
      <c r="M7200" s="6">
        <f t="shared" si="283"/>
        <v>0.71719999999999995</v>
      </c>
      <c r="N7200" s="7">
        <f t="shared" si="282"/>
        <v>55.745436078858198</v>
      </c>
    </row>
    <row r="7201" spans="12:14" x14ac:dyDescent="0.25">
      <c r="L7201" s="22">
        <v>7173</v>
      </c>
      <c r="M7201" s="6">
        <f t="shared" si="283"/>
        <v>0.71730000000000005</v>
      </c>
      <c r="N7201" s="7">
        <f t="shared" si="282"/>
        <v>55.748392778507387</v>
      </c>
    </row>
    <row r="7202" spans="12:14" x14ac:dyDescent="0.25">
      <c r="L7202" s="22">
        <v>7174</v>
      </c>
      <c r="M7202" s="6">
        <f t="shared" si="283"/>
        <v>0.71740000000000004</v>
      </c>
      <c r="N7202" s="7">
        <f t="shared" si="282"/>
        <v>55.751349980770698</v>
      </c>
    </row>
    <row r="7203" spans="12:14" x14ac:dyDescent="0.25">
      <c r="L7203" s="22">
        <v>7175</v>
      </c>
      <c r="M7203" s="6">
        <f t="shared" si="283"/>
        <v>0.71750000000000003</v>
      </c>
      <c r="N7203" s="7">
        <f t="shared" si="282"/>
        <v>55.75430768607773</v>
      </c>
    </row>
    <row r="7204" spans="12:14" x14ac:dyDescent="0.25">
      <c r="L7204" s="22">
        <v>7176</v>
      </c>
      <c r="M7204" s="6">
        <f t="shared" si="283"/>
        <v>0.71760000000000002</v>
      </c>
      <c r="N7204" s="7">
        <f t="shared" si="282"/>
        <v>55.757265894858492</v>
      </c>
    </row>
    <row r="7205" spans="12:14" x14ac:dyDescent="0.25">
      <c r="L7205" s="22">
        <v>7177</v>
      </c>
      <c r="M7205" s="6">
        <f t="shared" si="283"/>
        <v>0.7177</v>
      </c>
      <c r="N7205" s="7">
        <f t="shared" si="282"/>
        <v>55.760224607543378</v>
      </c>
    </row>
    <row r="7206" spans="12:14" x14ac:dyDescent="0.25">
      <c r="L7206" s="22">
        <v>7178</v>
      </c>
      <c r="M7206" s="6">
        <f t="shared" si="283"/>
        <v>0.71779999999999999</v>
      </c>
      <c r="N7206" s="7">
        <f t="shared" si="282"/>
        <v>55.763183824563185</v>
      </c>
    </row>
    <row r="7207" spans="12:14" x14ac:dyDescent="0.25">
      <c r="L7207" s="22">
        <v>7179</v>
      </c>
      <c r="M7207" s="6">
        <f t="shared" si="283"/>
        <v>0.71789999999999998</v>
      </c>
      <c r="N7207" s="7">
        <f t="shared" si="282"/>
        <v>55.766143546349099</v>
      </c>
    </row>
    <row r="7208" spans="12:14" x14ac:dyDescent="0.25">
      <c r="L7208" s="22">
        <v>7180</v>
      </c>
      <c r="M7208" s="6">
        <f t="shared" si="283"/>
        <v>0.71799999999999997</v>
      </c>
      <c r="N7208" s="7">
        <f t="shared" si="282"/>
        <v>55.769103773332716</v>
      </c>
    </row>
    <row r="7209" spans="12:14" x14ac:dyDescent="0.25">
      <c r="L7209" s="22">
        <v>7181</v>
      </c>
      <c r="M7209" s="6">
        <f t="shared" si="283"/>
        <v>0.71809999999999996</v>
      </c>
      <c r="N7209" s="7">
        <f t="shared" si="282"/>
        <v>55.772064505946013</v>
      </c>
    </row>
    <row r="7210" spans="12:14" x14ac:dyDescent="0.25">
      <c r="L7210" s="22">
        <v>7182</v>
      </c>
      <c r="M7210" s="6">
        <f t="shared" si="283"/>
        <v>0.71819999999999995</v>
      </c>
      <c r="N7210" s="7">
        <f t="shared" si="282"/>
        <v>55.775025744621381</v>
      </c>
    </row>
    <row r="7211" spans="12:14" x14ac:dyDescent="0.25">
      <c r="L7211" s="22">
        <v>7183</v>
      </c>
      <c r="M7211" s="6">
        <f t="shared" si="283"/>
        <v>0.71830000000000005</v>
      </c>
      <c r="N7211" s="7">
        <f t="shared" si="282"/>
        <v>55.777987489791599</v>
      </c>
    </row>
    <row r="7212" spans="12:14" x14ac:dyDescent="0.25">
      <c r="L7212" s="22">
        <v>7184</v>
      </c>
      <c r="M7212" s="6">
        <f t="shared" si="283"/>
        <v>0.71840000000000004</v>
      </c>
      <c r="N7212" s="7">
        <f t="shared" si="282"/>
        <v>55.780949741889863</v>
      </c>
    </row>
    <row r="7213" spans="12:14" x14ac:dyDescent="0.25">
      <c r="L7213" s="22">
        <v>7185</v>
      </c>
      <c r="M7213" s="6">
        <f t="shared" si="283"/>
        <v>0.71850000000000003</v>
      </c>
      <c r="N7213" s="7">
        <f t="shared" si="282"/>
        <v>55.783912501349739</v>
      </c>
    </row>
    <row r="7214" spans="12:14" x14ac:dyDescent="0.25">
      <c r="L7214" s="22">
        <v>7186</v>
      </c>
      <c r="M7214" s="6">
        <f t="shared" si="283"/>
        <v>0.71860000000000002</v>
      </c>
      <c r="N7214" s="7">
        <f t="shared" si="282"/>
        <v>55.786875768605228</v>
      </c>
    </row>
    <row r="7215" spans="12:14" x14ac:dyDescent="0.25">
      <c r="L7215" s="22">
        <v>7187</v>
      </c>
      <c r="M7215" s="6">
        <f t="shared" si="283"/>
        <v>0.71870000000000001</v>
      </c>
      <c r="N7215" s="7">
        <f t="shared" si="282"/>
        <v>55.789839544090711</v>
      </c>
    </row>
    <row r="7216" spans="12:14" x14ac:dyDescent="0.25">
      <c r="L7216" s="22">
        <v>7188</v>
      </c>
      <c r="M7216" s="6">
        <f t="shared" si="283"/>
        <v>0.71879999999999999</v>
      </c>
      <c r="N7216" s="7">
        <f t="shared" si="282"/>
        <v>55.792803828240984</v>
      </c>
    </row>
    <row r="7217" spans="12:14" x14ac:dyDescent="0.25">
      <c r="L7217" s="22">
        <v>7189</v>
      </c>
      <c r="M7217" s="6">
        <f t="shared" si="283"/>
        <v>0.71889999999999998</v>
      </c>
      <c r="N7217" s="7">
        <f t="shared" si="282"/>
        <v>55.795768621491227</v>
      </c>
    </row>
    <row r="7218" spans="12:14" x14ac:dyDescent="0.25">
      <c r="L7218" s="22">
        <v>7190</v>
      </c>
      <c r="M7218" s="6">
        <f t="shared" si="283"/>
        <v>0.71899999999999997</v>
      </c>
      <c r="N7218" s="7">
        <f t="shared" si="282"/>
        <v>55.798733924277045</v>
      </c>
    </row>
    <row r="7219" spans="12:14" x14ac:dyDescent="0.25">
      <c r="L7219" s="22">
        <v>7191</v>
      </c>
      <c r="M7219" s="6">
        <f t="shared" si="283"/>
        <v>0.71909999999999996</v>
      </c>
      <c r="N7219" s="7">
        <f t="shared" si="282"/>
        <v>55.801699737034433</v>
      </c>
    </row>
    <row r="7220" spans="12:14" x14ac:dyDescent="0.25">
      <c r="L7220" s="22">
        <v>7192</v>
      </c>
      <c r="M7220" s="6">
        <f t="shared" si="283"/>
        <v>0.71919999999999995</v>
      </c>
      <c r="N7220" s="7">
        <f t="shared" si="282"/>
        <v>55.8046660601998</v>
      </c>
    </row>
    <row r="7221" spans="12:14" x14ac:dyDescent="0.25">
      <c r="L7221" s="22">
        <v>7193</v>
      </c>
      <c r="M7221" s="6">
        <f t="shared" si="283"/>
        <v>0.71930000000000005</v>
      </c>
      <c r="N7221" s="7">
        <f t="shared" si="282"/>
        <v>55.807632894209952</v>
      </c>
    </row>
    <row r="7222" spans="12:14" x14ac:dyDescent="0.25">
      <c r="L7222" s="22">
        <v>7194</v>
      </c>
      <c r="M7222" s="6">
        <f t="shared" si="283"/>
        <v>0.71940000000000004</v>
      </c>
      <c r="N7222" s="7">
        <f t="shared" si="282"/>
        <v>55.810600239502094</v>
      </c>
    </row>
    <row r="7223" spans="12:14" x14ac:dyDescent="0.25">
      <c r="L7223" s="22">
        <v>7195</v>
      </c>
      <c r="M7223" s="6">
        <f t="shared" si="283"/>
        <v>0.71950000000000003</v>
      </c>
      <c r="N7223" s="7">
        <f t="shared" si="282"/>
        <v>55.813568096513862</v>
      </c>
    </row>
    <row r="7224" spans="12:14" x14ac:dyDescent="0.25">
      <c r="L7224" s="22">
        <v>7196</v>
      </c>
      <c r="M7224" s="6">
        <f t="shared" si="283"/>
        <v>0.71960000000000002</v>
      </c>
      <c r="N7224" s="7">
        <f t="shared" si="282"/>
        <v>55.816536465683264</v>
      </c>
    </row>
    <row r="7225" spans="12:14" x14ac:dyDescent="0.25">
      <c r="L7225" s="22">
        <v>7197</v>
      </c>
      <c r="M7225" s="6">
        <f t="shared" si="283"/>
        <v>0.71970000000000001</v>
      </c>
      <c r="N7225" s="7">
        <f t="shared" si="282"/>
        <v>55.819505347448754</v>
      </c>
    </row>
    <row r="7226" spans="12:14" x14ac:dyDescent="0.25">
      <c r="L7226" s="22">
        <v>7198</v>
      </c>
      <c r="M7226" s="6">
        <f t="shared" si="283"/>
        <v>0.7198</v>
      </c>
      <c r="N7226" s="7">
        <f t="shared" si="282"/>
        <v>55.822474742249163</v>
      </c>
    </row>
    <row r="7227" spans="12:14" x14ac:dyDescent="0.25">
      <c r="L7227" s="22">
        <v>7199</v>
      </c>
      <c r="M7227" s="6">
        <f t="shared" si="283"/>
        <v>0.71989999999999998</v>
      </c>
      <c r="N7227" s="7">
        <f t="shared" si="282"/>
        <v>55.82544465052375</v>
      </c>
    </row>
    <row r="7228" spans="12:14" x14ac:dyDescent="0.25">
      <c r="L7228" s="22">
        <v>7200</v>
      </c>
      <c r="M7228" s="6">
        <f t="shared" si="283"/>
        <v>0.72</v>
      </c>
      <c r="N7228" s="7">
        <f t="shared" si="282"/>
        <v>55.828415072712161</v>
      </c>
    </row>
    <row r="7229" spans="12:14" x14ac:dyDescent="0.25">
      <c r="L7229" s="22">
        <v>7201</v>
      </c>
      <c r="M7229" s="6">
        <f t="shared" si="283"/>
        <v>0.72009999999999996</v>
      </c>
      <c r="N7229" s="7">
        <f t="shared" si="282"/>
        <v>55.83138600925448</v>
      </c>
    </row>
    <row r="7230" spans="12:14" x14ac:dyDescent="0.25">
      <c r="L7230" s="22">
        <v>7202</v>
      </c>
      <c r="M7230" s="6">
        <f t="shared" si="283"/>
        <v>0.72019999999999995</v>
      </c>
      <c r="N7230" s="7">
        <f t="shared" si="282"/>
        <v>55.834357460591178</v>
      </c>
    </row>
    <row r="7231" spans="12:14" x14ac:dyDescent="0.25">
      <c r="L7231" s="22">
        <v>7203</v>
      </c>
      <c r="M7231" s="6">
        <f t="shared" si="283"/>
        <v>0.72030000000000005</v>
      </c>
      <c r="N7231" s="7">
        <f t="shared" si="282"/>
        <v>55.837329427163155</v>
      </c>
    </row>
    <row r="7232" spans="12:14" x14ac:dyDescent="0.25">
      <c r="L7232" s="22">
        <v>7204</v>
      </c>
      <c r="M7232" s="6">
        <f t="shared" si="283"/>
        <v>0.72040000000000004</v>
      </c>
      <c r="N7232" s="7">
        <f t="shared" si="282"/>
        <v>55.840301909411707</v>
      </c>
    </row>
    <row r="7233" spans="12:14" x14ac:dyDescent="0.25">
      <c r="L7233" s="22">
        <v>7205</v>
      </c>
      <c r="M7233" s="6">
        <f t="shared" si="283"/>
        <v>0.72050000000000003</v>
      </c>
      <c r="N7233" s="7">
        <f t="shared" si="282"/>
        <v>55.843274907778543</v>
      </c>
    </row>
    <row r="7234" spans="12:14" x14ac:dyDescent="0.25">
      <c r="L7234" s="22">
        <v>7206</v>
      </c>
      <c r="M7234" s="6">
        <f t="shared" si="283"/>
        <v>0.72060000000000002</v>
      </c>
      <c r="N7234" s="7">
        <f t="shared" si="282"/>
        <v>55.846248422705798</v>
      </c>
    </row>
    <row r="7235" spans="12:14" x14ac:dyDescent="0.25">
      <c r="L7235" s="22">
        <v>7207</v>
      </c>
      <c r="M7235" s="6">
        <f t="shared" si="283"/>
        <v>0.72070000000000001</v>
      </c>
      <c r="N7235" s="7">
        <f t="shared" si="282"/>
        <v>55.849222454636006</v>
      </c>
    </row>
    <row r="7236" spans="12:14" x14ac:dyDescent="0.25">
      <c r="L7236" s="22">
        <v>7208</v>
      </c>
      <c r="M7236" s="6">
        <f t="shared" si="283"/>
        <v>0.7208</v>
      </c>
      <c r="N7236" s="7">
        <f t="shared" si="282"/>
        <v>55.852197004012126</v>
      </c>
    </row>
    <row r="7237" spans="12:14" x14ac:dyDescent="0.25">
      <c r="L7237" s="22">
        <v>7209</v>
      </c>
      <c r="M7237" s="6">
        <f t="shared" si="283"/>
        <v>0.72089999999999999</v>
      </c>
      <c r="N7237" s="7">
        <f t="shared" si="282"/>
        <v>55.855172071277529</v>
      </c>
    </row>
    <row r="7238" spans="12:14" x14ac:dyDescent="0.25">
      <c r="L7238" s="22">
        <v>7210</v>
      </c>
      <c r="M7238" s="6">
        <f t="shared" si="283"/>
        <v>0.72099999999999997</v>
      </c>
      <c r="N7238" s="7">
        <f t="shared" si="282"/>
        <v>55.858147656875992</v>
      </c>
    </row>
    <row r="7239" spans="12:14" x14ac:dyDescent="0.25">
      <c r="L7239" s="22">
        <v>7211</v>
      </c>
      <c r="M7239" s="6">
        <f t="shared" si="283"/>
        <v>0.72109999999999996</v>
      </c>
      <c r="N7239" s="7">
        <f t="shared" si="282"/>
        <v>55.861123761251712</v>
      </c>
    </row>
    <row r="7240" spans="12:14" x14ac:dyDescent="0.25">
      <c r="L7240" s="22">
        <v>7212</v>
      </c>
      <c r="M7240" s="6">
        <f t="shared" si="283"/>
        <v>0.72119999999999995</v>
      </c>
      <c r="N7240" s="7">
        <f t="shared" si="282"/>
        <v>55.864100384849309</v>
      </c>
    </row>
    <row r="7241" spans="12:14" x14ac:dyDescent="0.25">
      <c r="L7241" s="22">
        <v>7213</v>
      </c>
      <c r="M7241" s="6">
        <f t="shared" si="283"/>
        <v>0.72130000000000005</v>
      </c>
      <c r="N7241" s="7">
        <f t="shared" si="282"/>
        <v>55.867077528113811</v>
      </c>
    </row>
    <row r="7242" spans="12:14" x14ac:dyDescent="0.25">
      <c r="L7242" s="22">
        <v>7214</v>
      </c>
      <c r="M7242" s="6">
        <f t="shared" si="283"/>
        <v>0.72140000000000004</v>
      </c>
      <c r="N7242" s="7">
        <f t="shared" si="282"/>
        <v>55.870055191490671</v>
      </c>
    </row>
    <row r="7243" spans="12:14" x14ac:dyDescent="0.25">
      <c r="L7243" s="22">
        <v>7215</v>
      </c>
      <c r="M7243" s="6">
        <f t="shared" si="283"/>
        <v>0.72150000000000003</v>
      </c>
      <c r="N7243" s="7">
        <f t="shared" si="282"/>
        <v>55.873033375425749</v>
      </c>
    </row>
    <row r="7244" spans="12:14" x14ac:dyDescent="0.25">
      <c r="L7244" s="22">
        <v>7216</v>
      </c>
      <c r="M7244" s="6">
        <f t="shared" si="283"/>
        <v>0.72160000000000002</v>
      </c>
      <c r="N7244" s="7">
        <f t="shared" si="282"/>
        <v>55.876012080365342</v>
      </c>
    </row>
    <row r="7245" spans="12:14" x14ac:dyDescent="0.25">
      <c r="L7245" s="22">
        <v>7217</v>
      </c>
      <c r="M7245" s="6">
        <f t="shared" si="283"/>
        <v>0.72170000000000001</v>
      </c>
      <c r="N7245" s="7">
        <f t="shared" si="282"/>
        <v>55.878991306756149</v>
      </c>
    </row>
    <row r="7246" spans="12:14" x14ac:dyDescent="0.25">
      <c r="L7246" s="22">
        <v>7218</v>
      </c>
      <c r="M7246" s="6">
        <f t="shared" si="283"/>
        <v>0.7218</v>
      </c>
      <c r="N7246" s="7">
        <f t="shared" si="282"/>
        <v>55.881971055045291</v>
      </c>
    </row>
    <row r="7247" spans="12:14" x14ac:dyDescent="0.25">
      <c r="L7247" s="22">
        <v>7219</v>
      </c>
      <c r="M7247" s="6">
        <f t="shared" si="283"/>
        <v>0.72189999999999999</v>
      </c>
      <c r="N7247" s="7">
        <f t="shared" si="282"/>
        <v>55.884951325680319</v>
      </c>
    </row>
    <row r="7248" spans="12:14" x14ac:dyDescent="0.25">
      <c r="L7248" s="22">
        <v>7220</v>
      </c>
      <c r="M7248" s="6">
        <f t="shared" si="283"/>
        <v>0.72199999999999998</v>
      </c>
      <c r="N7248" s="7">
        <f t="shared" si="282"/>
        <v>55.887932119109195</v>
      </c>
    </row>
    <row r="7249" spans="12:14" x14ac:dyDescent="0.25">
      <c r="L7249" s="22">
        <v>7221</v>
      </c>
      <c r="M7249" s="6">
        <f t="shared" si="283"/>
        <v>0.72209999999999996</v>
      </c>
      <c r="N7249" s="7">
        <f t="shared" si="282"/>
        <v>55.890913435780313</v>
      </c>
    </row>
    <row r="7250" spans="12:14" x14ac:dyDescent="0.25">
      <c r="L7250" s="22">
        <v>7222</v>
      </c>
      <c r="M7250" s="6">
        <f t="shared" si="283"/>
        <v>0.72219999999999995</v>
      </c>
      <c r="N7250" s="7">
        <f t="shared" si="282"/>
        <v>55.893895276142473</v>
      </c>
    </row>
    <row r="7251" spans="12:14" x14ac:dyDescent="0.25">
      <c r="L7251" s="22">
        <v>7223</v>
      </c>
      <c r="M7251" s="6">
        <f t="shared" si="283"/>
        <v>0.72230000000000005</v>
      </c>
      <c r="N7251" s="7">
        <f t="shared" si="282"/>
        <v>55.896877640644917</v>
      </c>
    </row>
    <row r="7252" spans="12:14" x14ac:dyDescent="0.25">
      <c r="L7252" s="22">
        <v>7224</v>
      </c>
      <c r="M7252" s="6">
        <f t="shared" si="283"/>
        <v>0.72240000000000004</v>
      </c>
      <c r="N7252" s="7">
        <f t="shared" si="282"/>
        <v>55.899860529737296</v>
      </c>
    </row>
    <row r="7253" spans="12:14" x14ac:dyDescent="0.25">
      <c r="L7253" s="22">
        <v>7225</v>
      </c>
      <c r="M7253" s="6">
        <f t="shared" si="283"/>
        <v>0.72250000000000003</v>
      </c>
      <c r="N7253" s="7">
        <f t="shared" si="282"/>
        <v>55.902843943869684</v>
      </c>
    </row>
    <row r="7254" spans="12:14" x14ac:dyDescent="0.25">
      <c r="L7254" s="22">
        <v>7226</v>
      </c>
      <c r="M7254" s="6">
        <f t="shared" si="283"/>
        <v>0.72260000000000002</v>
      </c>
      <c r="N7254" s="7">
        <f t="shared" si="282"/>
        <v>55.905827883492606</v>
      </c>
    </row>
    <row r="7255" spans="12:14" x14ac:dyDescent="0.25">
      <c r="L7255" s="22">
        <v>7227</v>
      </c>
      <c r="M7255" s="6">
        <f t="shared" si="283"/>
        <v>0.72270000000000001</v>
      </c>
      <c r="N7255" s="7">
        <f t="shared" si="282"/>
        <v>55.908812349056966</v>
      </c>
    </row>
    <row r="7256" spans="12:14" x14ac:dyDescent="0.25">
      <c r="L7256" s="22">
        <v>7228</v>
      </c>
      <c r="M7256" s="6">
        <f t="shared" si="283"/>
        <v>0.7228</v>
      </c>
      <c r="N7256" s="7">
        <f t="shared" si="282"/>
        <v>55.911797341014143</v>
      </c>
    </row>
    <row r="7257" spans="12:14" x14ac:dyDescent="0.25">
      <c r="L7257" s="22">
        <v>7229</v>
      </c>
      <c r="M7257" s="6">
        <f t="shared" si="283"/>
        <v>0.72289999999999999</v>
      </c>
      <c r="N7257" s="7">
        <f t="shared" si="282"/>
        <v>55.914782859815901</v>
      </c>
    </row>
    <row r="7258" spans="12:14" x14ac:dyDescent="0.25">
      <c r="L7258" s="22">
        <v>7230</v>
      </c>
      <c r="M7258" s="6">
        <f t="shared" si="283"/>
        <v>0.72299999999999998</v>
      </c>
      <c r="N7258" s="7">
        <f t="shared" si="282"/>
        <v>55.917768905914464</v>
      </c>
    </row>
    <row r="7259" spans="12:14" x14ac:dyDescent="0.25">
      <c r="L7259" s="22">
        <v>7231</v>
      </c>
      <c r="M7259" s="6">
        <f t="shared" si="283"/>
        <v>0.72309999999999997</v>
      </c>
      <c r="N7259" s="7">
        <f t="shared" si="282"/>
        <v>55.920755479762462</v>
      </c>
    </row>
    <row r="7260" spans="12:14" x14ac:dyDescent="0.25">
      <c r="L7260" s="22">
        <v>7232</v>
      </c>
      <c r="M7260" s="6">
        <f t="shared" si="283"/>
        <v>0.72319999999999995</v>
      </c>
      <c r="N7260" s="7">
        <f t="shared" si="282"/>
        <v>55.923742581812967</v>
      </c>
    </row>
    <row r="7261" spans="12:14" x14ac:dyDescent="0.25">
      <c r="L7261" s="22">
        <v>7233</v>
      </c>
      <c r="M7261" s="6">
        <f t="shared" si="283"/>
        <v>0.72330000000000005</v>
      </c>
      <c r="N7261" s="7">
        <f t="shared" ref="N7261:N7324" si="284">_xlfn.NORM.INV(M7261,$B$4,$E$4)</f>
        <v>55.926730212519466</v>
      </c>
    </row>
    <row r="7262" spans="12:14" x14ac:dyDescent="0.25">
      <c r="L7262" s="22">
        <v>7234</v>
      </c>
      <c r="M7262" s="6">
        <f t="shared" ref="M7262:M7325" si="285">$L7262/(9999+1)</f>
        <v>0.72340000000000004</v>
      </c>
      <c r="N7262" s="7">
        <f t="shared" si="284"/>
        <v>55.929718372335884</v>
      </c>
    </row>
    <row r="7263" spans="12:14" x14ac:dyDescent="0.25">
      <c r="L7263" s="22">
        <v>7235</v>
      </c>
      <c r="M7263" s="6">
        <f t="shared" si="285"/>
        <v>0.72350000000000003</v>
      </c>
      <c r="N7263" s="7">
        <f t="shared" si="284"/>
        <v>55.932707061716577</v>
      </c>
    </row>
    <row r="7264" spans="12:14" x14ac:dyDescent="0.25">
      <c r="L7264" s="22">
        <v>7236</v>
      </c>
      <c r="M7264" s="6">
        <f t="shared" si="285"/>
        <v>0.72360000000000002</v>
      </c>
      <c r="N7264" s="7">
        <f t="shared" si="284"/>
        <v>55.935696281116336</v>
      </c>
    </row>
    <row r="7265" spans="12:14" x14ac:dyDescent="0.25">
      <c r="L7265" s="22">
        <v>7237</v>
      </c>
      <c r="M7265" s="6">
        <f t="shared" si="285"/>
        <v>0.72370000000000001</v>
      </c>
      <c r="N7265" s="7">
        <f t="shared" si="284"/>
        <v>55.938686030990368</v>
      </c>
    </row>
    <row r="7266" spans="12:14" x14ac:dyDescent="0.25">
      <c r="L7266" s="22">
        <v>7238</v>
      </c>
      <c r="M7266" s="6">
        <f t="shared" si="285"/>
        <v>0.7238</v>
      </c>
      <c r="N7266" s="7">
        <f t="shared" si="284"/>
        <v>55.941676311794325</v>
      </c>
    </row>
    <row r="7267" spans="12:14" x14ac:dyDescent="0.25">
      <c r="L7267" s="22">
        <v>7239</v>
      </c>
      <c r="M7267" s="6">
        <f t="shared" si="285"/>
        <v>0.72389999999999999</v>
      </c>
      <c r="N7267" s="7">
        <f t="shared" si="284"/>
        <v>55.944667123984289</v>
      </c>
    </row>
    <row r="7268" spans="12:14" x14ac:dyDescent="0.25">
      <c r="L7268" s="22">
        <v>7240</v>
      </c>
      <c r="M7268" s="6">
        <f t="shared" si="285"/>
        <v>0.72399999999999998</v>
      </c>
      <c r="N7268" s="7">
        <f t="shared" si="284"/>
        <v>55.947658468016783</v>
      </c>
    </row>
    <row r="7269" spans="12:14" x14ac:dyDescent="0.25">
      <c r="L7269" s="22">
        <v>7241</v>
      </c>
      <c r="M7269" s="6">
        <f t="shared" si="285"/>
        <v>0.72409999999999997</v>
      </c>
      <c r="N7269" s="7">
        <f t="shared" si="284"/>
        <v>55.950650344348745</v>
      </c>
    </row>
    <row r="7270" spans="12:14" x14ac:dyDescent="0.25">
      <c r="L7270" s="22">
        <v>7242</v>
      </c>
      <c r="M7270" s="6">
        <f t="shared" si="285"/>
        <v>0.72419999999999995</v>
      </c>
      <c r="N7270" s="7">
        <f t="shared" si="284"/>
        <v>55.953642753437556</v>
      </c>
    </row>
    <row r="7271" spans="12:14" x14ac:dyDescent="0.25">
      <c r="L7271" s="22">
        <v>7243</v>
      </c>
      <c r="M7271" s="6">
        <f t="shared" si="285"/>
        <v>0.72430000000000005</v>
      </c>
      <c r="N7271" s="7">
        <f t="shared" si="284"/>
        <v>55.956635695741056</v>
      </c>
    </row>
    <row r="7272" spans="12:14" x14ac:dyDescent="0.25">
      <c r="L7272" s="22">
        <v>7244</v>
      </c>
      <c r="M7272" s="6">
        <f t="shared" si="285"/>
        <v>0.72440000000000004</v>
      </c>
      <c r="N7272" s="7">
        <f t="shared" si="284"/>
        <v>55.959629171717467</v>
      </c>
    </row>
    <row r="7273" spans="12:14" x14ac:dyDescent="0.25">
      <c r="L7273" s="22">
        <v>7245</v>
      </c>
      <c r="M7273" s="6">
        <f t="shared" si="285"/>
        <v>0.72450000000000003</v>
      </c>
      <c r="N7273" s="7">
        <f t="shared" si="284"/>
        <v>55.962623181825506</v>
      </c>
    </row>
    <row r="7274" spans="12:14" x14ac:dyDescent="0.25">
      <c r="L7274" s="22">
        <v>7246</v>
      </c>
      <c r="M7274" s="6">
        <f t="shared" si="285"/>
        <v>0.72460000000000002</v>
      </c>
      <c r="N7274" s="7">
        <f t="shared" si="284"/>
        <v>55.965617726524286</v>
      </c>
    </row>
    <row r="7275" spans="12:14" x14ac:dyDescent="0.25">
      <c r="L7275" s="22">
        <v>7247</v>
      </c>
      <c r="M7275" s="6">
        <f t="shared" si="285"/>
        <v>0.72470000000000001</v>
      </c>
      <c r="N7275" s="7">
        <f t="shared" si="284"/>
        <v>55.968612806273377</v>
      </c>
    </row>
    <row r="7276" spans="12:14" x14ac:dyDescent="0.25">
      <c r="L7276" s="22">
        <v>7248</v>
      </c>
      <c r="M7276" s="6">
        <f t="shared" si="285"/>
        <v>0.7248</v>
      </c>
      <c r="N7276" s="7">
        <f t="shared" si="284"/>
        <v>55.9716084215328</v>
      </c>
    </row>
    <row r="7277" spans="12:14" x14ac:dyDescent="0.25">
      <c r="L7277" s="22">
        <v>7249</v>
      </c>
      <c r="M7277" s="6">
        <f t="shared" si="285"/>
        <v>0.72489999999999999</v>
      </c>
      <c r="N7277" s="7">
        <f t="shared" si="284"/>
        <v>55.974604572762971</v>
      </c>
    </row>
    <row r="7278" spans="12:14" x14ac:dyDescent="0.25">
      <c r="L7278" s="22">
        <v>7250</v>
      </c>
      <c r="M7278" s="6">
        <f t="shared" si="285"/>
        <v>0.72499999999999998</v>
      </c>
      <c r="N7278" s="7">
        <f t="shared" si="284"/>
        <v>55.977601260424784</v>
      </c>
    </row>
    <row r="7279" spans="12:14" x14ac:dyDescent="0.25">
      <c r="L7279" s="22">
        <v>7251</v>
      </c>
      <c r="M7279" s="6">
        <f t="shared" si="285"/>
        <v>0.72509999999999997</v>
      </c>
      <c r="N7279" s="7">
        <f t="shared" si="284"/>
        <v>55.980598484979566</v>
      </c>
    </row>
    <row r="7280" spans="12:14" x14ac:dyDescent="0.25">
      <c r="L7280" s="22">
        <v>7252</v>
      </c>
      <c r="M7280" s="6">
        <f t="shared" si="285"/>
        <v>0.72519999999999996</v>
      </c>
      <c r="N7280" s="7">
        <f t="shared" si="284"/>
        <v>55.983596246889078</v>
      </c>
    </row>
    <row r="7281" spans="12:14" x14ac:dyDescent="0.25">
      <c r="L7281" s="22">
        <v>7253</v>
      </c>
      <c r="M7281" s="6">
        <f t="shared" si="285"/>
        <v>0.72529999999999994</v>
      </c>
      <c r="N7281" s="7">
        <f t="shared" si="284"/>
        <v>55.986594546615528</v>
      </c>
    </row>
    <row r="7282" spans="12:14" x14ac:dyDescent="0.25">
      <c r="L7282" s="22">
        <v>7254</v>
      </c>
      <c r="M7282" s="6">
        <f t="shared" si="285"/>
        <v>0.72540000000000004</v>
      </c>
      <c r="N7282" s="7">
        <f t="shared" si="284"/>
        <v>55.989593384621564</v>
      </c>
    </row>
    <row r="7283" spans="12:14" x14ac:dyDescent="0.25">
      <c r="L7283" s="22">
        <v>7255</v>
      </c>
      <c r="M7283" s="6">
        <f t="shared" si="285"/>
        <v>0.72550000000000003</v>
      </c>
      <c r="N7283" s="7">
        <f t="shared" si="284"/>
        <v>55.992592761370268</v>
      </c>
    </row>
    <row r="7284" spans="12:14" x14ac:dyDescent="0.25">
      <c r="L7284" s="22">
        <v>7256</v>
      </c>
      <c r="M7284" s="6">
        <f t="shared" si="285"/>
        <v>0.72560000000000002</v>
      </c>
      <c r="N7284" s="7">
        <f t="shared" si="284"/>
        <v>55.995592677325192</v>
      </c>
    </row>
    <row r="7285" spans="12:14" x14ac:dyDescent="0.25">
      <c r="L7285" s="22">
        <v>7257</v>
      </c>
      <c r="M7285" s="6">
        <f t="shared" si="285"/>
        <v>0.72570000000000001</v>
      </c>
      <c r="N7285" s="7">
        <f t="shared" si="284"/>
        <v>55.99859313295029</v>
      </c>
    </row>
    <row r="7286" spans="12:14" x14ac:dyDescent="0.25">
      <c r="L7286" s="22">
        <v>7258</v>
      </c>
      <c r="M7286" s="6">
        <f t="shared" si="285"/>
        <v>0.7258</v>
      </c>
      <c r="N7286" s="7">
        <f t="shared" si="284"/>
        <v>56.001594128710003</v>
      </c>
    </row>
    <row r="7287" spans="12:14" x14ac:dyDescent="0.25">
      <c r="L7287" s="22">
        <v>7259</v>
      </c>
      <c r="M7287" s="6">
        <f t="shared" si="285"/>
        <v>0.72589999999999999</v>
      </c>
      <c r="N7287" s="7">
        <f t="shared" si="284"/>
        <v>56.004595665069203</v>
      </c>
    </row>
    <row r="7288" spans="12:14" x14ac:dyDescent="0.25">
      <c r="L7288" s="22">
        <v>7260</v>
      </c>
      <c r="M7288" s="6">
        <f t="shared" si="285"/>
        <v>0.72599999999999998</v>
      </c>
      <c r="N7288" s="7">
        <f t="shared" si="284"/>
        <v>56.007597742493189</v>
      </c>
    </row>
    <row r="7289" spans="12:14" x14ac:dyDescent="0.25">
      <c r="L7289" s="22">
        <v>7261</v>
      </c>
      <c r="M7289" s="6">
        <f t="shared" si="285"/>
        <v>0.72609999999999997</v>
      </c>
      <c r="N7289" s="7">
        <f t="shared" si="284"/>
        <v>56.010600361447729</v>
      </c>
    </row>
    <row r="7290" spans="12:14" x14ac:dyDescent="0.25">
      <c r="L7290" s="22">
        <v>7262</v>
      </c>
      <c r="M7290" s="6">
        <f t="shared" si="285"/>
        <v>0.72619999999999996</v>
      </c>
      <c r="N7290" s="7">
        <f t="shared" si="284"/>
        <v>56.013603522399045</v>
      </c>
    </row>
    <row r="7291" spans="12:14" x14ac:dyDescent="0.25">
      <c r="L7291" s="22">
        <v>7263</v>
      </c>
      <c r="M7291" s="6">
        <f t="shared" si="285"/>
        <v>0.72629999999999995</v>
      </c>
      <c r="N7291" s="7">
        <f t="shared" si="284"/>
        <v>56.016607225813772</v>
      </c>
    </row>
    <row r="7292" spans="12:14" x14ac:dyDescent="0.25">
      <c r="L7292" s="22">
        <v>7264</v>
      </c>
      <c r="M7292" s="6">
        <f t="shared" si="285"/>
        <v>0.72640000000000005</v>
      </c>
      <c r="N7292" s="7">
        <f t="shared" si="284"/>
        <v>56.019611472159035</v>
      </c>
    </row>
    <row r="7293" spans="12:14" x14ac:dyDescent="0.25">
      <c r="L7293" s="22">
        <v>7265</v>
      </c>
      <c r="M7293" s="6">
        <f t="shared" si="285"/>
        <v>0.72650000000000003</v>
      </c>
      <c r="N7293" s="7">
        <f t="shared" si="284"/>
        <v>56.022616261902378</v>
      </c>
    </row>
    <row r="7294" spans="12:14" x14ac:dyDescent="0.25">
      <c r="L7294" s="22">
        <v>7266</v>
      </c>
      <c r="M7294" s="6">
        <f t="shared" si="285"/>
        <v>0.72660000000000002</v>
      </c>
      <c r="N7294" s="7">
        <f t="shared" si="284"/>
        <v>56.025621595511808</v>
      </c>
    </row>
    <row r="7295" spans="12:14" x14ac:dyDescent="0.25">
      <c r="L7295" s="22">
        <v>7267</v>
      </c>
      <c r="M7295" s="6">
        <f t="shared" si="285"/>
        <v>0.72670000000000001</v>
      </c>
      <c r="N7295" s="7">
        <f t="shared" si="284"/>
        <v>56.028627473455778</v>
      </c>
    </row>
    <row r="7296" spans="12:14" x14ac:dyDescent="0.25">
      <c r="L7296" s="22">
        <v>7268</v>
      </c>
      <c r="M7296" s="6">
        <f t="shared" si="285"/>
        <v>0.7268</v>
      </c>
      <c r="N7296" s="7">
        <f t="shared" si="284"/>
        <v>56.031633896203203</v>
      </c>
    </row>
    <row r="7297" spans="12:14" x14ac:dyDescent="0.25">
      <c r="L7297" s="22">
        <v>7269</v>
      </c>
      <c r="M7297" s="6">
        <f t="shared" si="285"/>
        <v>0.72689999999999999</v>
      </c>
      <c r="N7297" s="7">
        <f t="shared" si="284"/>
        <v>56.034640864223441</v>
      </c>
    </row>
    <row r="7298" spans="12:14" x14ac:dyDescent="0.25">
      <c r="L7298" s="22">
        <v>7270</v>
      </c>
      <c r="M7298" s="6">
        <f t="shared" si="285"/>
        <v>0.72699999999999998</v>
      </c>
      <c r="N7298" s="7">
        <f t="shared" si="284"/>
        <v>56.037648377986301</v>
      </c>
    </row>
    <row r="7299" spans="12:14" x14ac:dyDescent="0.25">
      <c r="L7299" s="22">
        <v>7271</v>
      </c>
      <c r="M7299" s="6">
        <f t="shared" si="285"/>
        <v>0.72709999999999997</v>
      </c>
      <c r="N7299" s="7">
        <f t="shared" si="284"/>
        <v>56.040656437962042</v>
      </c>
    </row>
    <row r="7300" spans="12:14" x14ac:dyDescent="0.25">
      <c r="L7300" s="22">
        <v>7272</v>
      </c>
      <c r="M7300" s="6">
        <f t="shared" si="285"/>
        <v>0.72719999999999996</v>
      </c>
      <c r="N7300" s="7">
        <f t="shared" si="284"/>
        <v>56.043665044621392</v>
      </c>
    </row>
    <row r="7301" spans="12:14" x14ac:dyDescent="0.25">
      <c r="L7301" s="22">
        <v>7273</v>
      </c>
      <c r="M7301" s="6">
        <f t="shared" si="285"/>
        <v>0.72729999999999995</v>
      </c>
      <c r="N7301" s="7">
        <f t="shared" si="284"/>
        <v>56.046674198435518</v>
      </c>
    </row>
    <row r="7302" spans="12:14" x14ac:dyDescent="0.25">
      <c r="L7302" s="22">
        <v>7274</v>
      </c>
      <c r="M7302" s="6">
        <f t="shared" si="285"/>
        <v>0.72740000000000005</v>
      </c>
      <c r="N7302" s="7">
        <f t="shared" si="284"/>
        <v>56.049683899876065</v>
      </c>
    </row>
    <row r="7303" spans="12:14" x14ac:dyDescent="0.25">
      <c r="L7303" s="22">
        <v>7275</v>
      </c>
      <c r="M7303" s="6">
        <f t="shared" si="285"/>
        <v>0.72750000000000004</v>
      </c>
      <c r="N7303" s="7">
        <f t="shared" si="284"/>
        <v>56.052694149415096</v>
      </c>
    </row>
    <row r="7304" spans="12:14" x14ac:dyDescent="0.25">
      <c r="L7304" s="22">
        <v>7276</v>
      </c>
      <c r="M7304" s="6">
        <f t="shared" si="285"/>
        <v>0.72760000000000002</v>
      </c>
      <c r="N7304" s="7">
        <f t="shared" si="284"/>
        <v>56.055704947525165</v>
      </c>
    </row>
    <row r="7305" spans="12:14" x14ac:dyDescent="0.25">
      <c r="L7305" s="22">
        <v>7277</v>
      </c>
      <c r="M7305" s="6">
        <f t="shared" si="285"/>
        <v>0.72770000000000001</v>
      </c>
      <c r="N7305" s="7">
        <f t="shared" si="284"/>
        <v>56.058716294679272</v>
      </c>
    </row>
    <row r="7306" spans="12:14" x14ac:dyDescent="0.25">
      <c r="L7306" s="22">
        <v>7278</v>
      </c>
      <c r="M7306" s="6">
        <f t="shared" si="285"/>
        <v>0.7278</v>
      </c>
      <c r="N7306" s="7">
        <f t="shared" si="284"/>
        <v>56.061728191350866</v>
      </c>
    </row>
    <row r="7307" spans="12:14" x14ac:dyDescent="0.25">
      <c r="L7307" s="22">
        <v>7279</v>
      </c>
      <c r="M7307" s="6">
        <f t="shared" si="285"/>
        <v>0.72789999999999999</v>
      </c>
      <c r="N7307" s="7">
        <f t="shared" si="284"/>
        <v>56.064740638013866</v>
      </c>
    </row>
    <row r="7308" spans="12:14" x14ac:dyDescent="0.25">
      <c r="L7308" s="22">
        <v>7280</v>
      </c>
      <c r="M7308" s="6">
        <f t="shared" si="285"/>
        <v>0.72799999999999998</v>
      </c>
      <c r="N7308" s="7">
        <f t="shared" si="284"/>
        <v>56.067753635142651</v>
      </c>
    </row>
    <row r="7309" spans="12:14" x14ac:dyDescent="0.25">
      <c r="L7309" s="22">
        <v>7281</v>
      </c>
      <c r="M7309" s="6">
        <f t="shared" si="285"/>
        <v>0.72809999999999997</v>
      </c>
      <c r="N7309" s="7">
        <f t="shared" si="284"/>
        <v>56.070767183212055</v>
      </c>
    </row>
    <row r="7310" spans="12:14" x14ac:dyDescent="0.25">
      <c r="L7310" s="22">
        <v>7282</v>
      </c>
      <c r="M7310" s="6">
        <f t="shared" si="285"/>
        <v>0.72819999999999996</v>
      </c>
      <c r="N7310" s="7">
        <f t="shared" si="284"/>
        <v>56.073781282697368</v>
      </c>
    </row>
    <row r="7311" spans="12:14" x14ac:dyDescent="0.25">
      <c r="L7311" s="22">
        <v>7283</v>
      </c>
      <c r="M7311" s="6">
        <f t="shared" si="285"/>
        <v>0.72829999999999995</v>
      </c>
      <c r="N7311" s="7">
        <f t="shared" si="284"/>
        <v>56.076795934074354</v>
      </c>
    </row>
    <row r="7312" spans="12:14" x14ac:dyDescent="0.25">
      <c r="L7312" s="22">
        <v>7284</v>
      </c>
      <c r="M7312" s="6">
        <f t="shared" si="285"/>
        <v>0.72840000000000005</v>
      </c>
      <c r="N7312" s="7">
        <f t="shared" si="284"/>
        <v>56.079811137819227</v>
      </c>
    </row>
    <row r="7313" spans="12:14" x14ac:dyDescent="0.25">
      <c r="L7313" s="22">
        <v>7285</v>
      </c>
      <c r="M7313" s="6">
        <f t="shared" si="285"/>
        <v>0.72850000000000004</v>
      </c>
      <c r="N7313" s="7">
        <f t="shared" si="284"/>
        <v>56.082826894408669</v>
      </c>
    </row>
    <row r="7314" spans="12:14" x14ac:dyDescent="0.25">
      <c r="L7314" s="22">
        <v>7286</v>
      </c>
      <c r="M7314" s="6">
        <f t="shared" si="285"/>
        <v>0.72860000000000003</v>
      </c>
      <c r="N7314" s="7">
        <f t="shared" si="284"/>
        <v>56.085843204319836</v>
      </c>
    </row>
    <row r="7315" spans="12:14" x14ac:dyDescent="0.25">
      <c r="L7315" s="22">
        <v>7287</v>
      </c>
      <c r="M7315" s="6">
        <f t="shared" si="285"/>
        <v>0.72870000000000001</v>
      </c>
      <c r="N7315" s="7">
        <f t="shared" si="284"/>
        <v>56.088860068030321</v>
      </c>
    </row>
    <row r="7316" spans="12:14" x14ac:dyDescent="0.25">
      <c r="L7316" s="22">
        <v>7288</v>
      </c>
      <c r="M7316" s="6">
        <f t="shared" si="285"/>
        <v>0.7288</v>
      </c>
      <c r="N7316" s="7">
        <f t="shared" si="284"/>
        <v>56.091877486018205</v>
      </c>
    </row>
    <row r="7317" spans="12:14" x14ac:dyDescent="0.25">
      <c r="L7317" s="22">
        <v>7289</v>
      </c>
      <c r="M7317" s="6">
        <f t="shared" si="285"/>
        <v>0.72889999999999999</v>
      </c>
      <c r="N7317" s="7">
        <f t="shared" si="284"/>
        <v>56.094895458762032</v>
      </c>
    </row>
    <row r="7318" spans="12:14" x14ac:dyDescent="0.25">
      <c r="L7318" s="22">
        <v>7290</v>
      </c>
      <c r="M7318" s="6">
        <f t="shared" si="285"/>
        <v>0.72899999999999998</v>
      </c>
      <c r="N7318" s="7">
        <f t="shared" si="284"/>
        <v>56.097913986740799</v>
      </c>
    </row>
    <row r="7319" spans="12:14" x14ac:dyDescent="0.25">
      <c r="L7319" s="22">
        <v>7291</v>
      </c>
      <c r="M7319" s="6">
        <f t="shared" si="285"/>
        <v>0.72909999999999997</v>
      </c>
      <c r="N7319" s="7">
        <f t="shared" si="284"/>
        <v>56.100933070433982</v>
      </c>
    </row>
    <row r="7320" spans="12:14" x14ac:dyDescent="0.25">
      <c r="L7320" s="22">
        <v>7292</v>
      </c>
      <c r="M7320" s="6">
        <f t="shared" si="285"/>
        <v>0.72919999999999996</v>
      </c>
      <c r="N7320" s="7">
        <f t="shared" si="284"/>
        <v>56.103952710321522</v>
      </c>
    </row>
    <row r="7321" spans="12:14" x14ac:dyDescent="0.25">
      <c r="L7321" s="22">
        <v>7293</v>
      </c>
      <c r="M7321" s="6">
        <f t="shared" si="285"/>
        <v>0.72929999999999995</v>
      </c>
      <c r="N7321" s="7">
        <f t="shared" si="284"/>
        <v>56.106972906883826</v>
      </c>
    </row>
    <row r="7322" spans="12:14" x14ac:dyDescent="0.25">
      <c r="L7322" s="22">
        <v>7294</v>
      </c>
      <c r="M7322" s="6">
        <f t="shared" si="285"/>
        <v>0.72940000000000005</v>
      </c>
      <c r="N7322" s="7">
        <f t="shared" si="284"/>
        <v>56.109993660601774</v>
      </c>
    </row>
    <row r="7323" spans="12:14" x14ac:dyDescent="0.25">
      <c r="L7323" s="22">
        <v>7295</v>
      </c>
      <c r="M7323" s="6">
        <f t="shared" si="285"/>
        <v>0.72950000000000004</v>
      </c>
      <c r="N7323" s="7">
        <f t="shared" si="284"/>
        <v>56.113014971956716</v>
      </c>
    </row>
    <row r="7324" spans="12:14" x14ac:dyDescent="0.25">
      <c r="L7324" s="22">
        <v>7296</v>
      </c>
      <c r="M7324" s="6">
        <f t="shared" si="285"/>
        <v>0.72960000000000003</v>
      </c>
      <c r="N7324" s="7">
        <f t="shared" si="284"/>
        <v>56.11603684143045</v>
      </c>
    </row>
    <row r="7325" spans="12:14" x14ac:dyDescent="0.25">
      <c r="L7325" s="22">
        <v>7297</v>
      </c>
      <c r="M7325" s="6">
        <f t="shared" si="285"/>
        <v>0.72970000000000002</v>
      </c>
      <c r="N7325" s="7">
        <f t="shared" ref="N7325:N7388" si="286">_xlfn.NORM.INV(M7325,$B$4,$E$4)</f>
        <v>56.119059269505279</v>
      </c>
    </row>
    <row r="7326" spans="12:14" x14ac:dyDescent="0.25">
      <c r="L7326" s="22">
        <v>7298</v>
      </c>
      <c r="M7326" s="6">
        <f t="shared" ref="M7326:M7389" si="287">$L7326/(9999+1)</f>
        <v>0.7298</v>
      </c>
      <c r="N7326" s="7">
        <f t="shared" si="286"/>
        <v>56.122082256663958</v>
      </c>
    </row>
    <row r="7327" spans="12:14" x14ac:dyDescent="0.25">
      <c r="L7327" s="22">
        <v>7299</v>
      </c>
      <c r="M7327" s="6">
        <f t="shared" si="287"/>
        <v>0.72989999999999999</v>
      </c>
      <c r="N7327" s="7">
        <f t="shared" si="286"/>
        <v>56.125105803389722</v>
      </c>
    </row>
    <row r="7328" spans="12:14" x14ac:dyDescent="0.25">
      <c r="L7328" s="22">
        <v>7300</v>
      </c>
      <c r="M7328" s="6">
        <f t="shared" si="287"/>
        <v>0.73</v>
      </c>
      <c r="N7328" s="7">
        <f t="shared" si="286"/>
        <v>56.128129910166273</v>
      </c>
    </row>
    <row r="7329" spans="12:14" x14ac:dyDescent="0.25">
      <c r="L7329" s="22">
        <v>7301</v>
      </c>
      <c r="M7329" s="6">
        <f t="shared" si="287"/>
        <v>0.73009999999999997</v>
      </c>
      <c r="N7329" s="7">
        <f t="shared" si="286"/>
        <v>56.131154577477787</v>
      </c>
    </row>
    <row r="7330" spans="12:14" x14ac:dyDescent="0.25">
      <c r="L7330" s="22">
        <v>7302</v>
      </c>
      <c r="M7330" s="6">
        <f t="shared" si="287"/>
        <v>0.73019999999999996</v>
      </c>
      <c r="N7330" s="7">
        <f t="shared" si="286"/>
        <v>56.13417980580892</v>
      </c>
    </row>
    <row r="7331" spans="12:14" x14ac:dyDescent="0.25">
      <c r="L7331" s="22">
        <v>7303</v>
      </c>
      <c r="M7331" s="6">
        <f t="shared" si="287"/>
        <v>0.73029999999999995</v>
      </c>
      <c r="N7331" s="7">
        <f t="shared" si="286"/>
        <v>56.137205595644801</v>
      </c>
    </row>
    <row r="7332" spans="12:14" x14ac:dyDescent="0.25">
      <c r="L7332" s="22">
        <v>7304</v>
      </c>
      <c r="M7332" s="6">
        <f t="shared" si="287"/>
        <v>0.73040000000000005</v>
      </c>
      <c r="N7332" s="7">
        <f t="shared" si="286"/>
        <v>56.140231947471037</v>
      </c>
    </row>
    <row r="7333" spans="12:14" x14ac:dyDescent="0.25">
      <c r="L7333" s="22">
        <v>7305</v>
      </c>
      <c r="M7333" s="6">
        <f t="shared" si="287"/>
        <v>0.73050000000000004</v>
      </c>
      <c r="N7333" s="7">
        <f t="shared" si="286"/>
        <v>56.143258861773703</v>
      </c>
    </row>
    <row r="7334" spans="12:14" x14ac:dyDescent="0.25">
      <c r="L7334" s="22">
        <v>7306</v>
      </c>
      <c r="M7334" s="6">
        <f t="shared" si="287"/>
        <v>0.73060000000000003</v>
      </c>
      <c r="N7334" s="7">
        <f t="shared" si="286"/>
        <v>56.146286339039349</v>
      </c>
    </row>
    <row r="7335" spans="12:14" x14ac:dyDescent="0.25">
      <c r="L7335" s="22">
        <v>7307</v>
      </c>
      <c r="M7335" s="6">
        <f t="shared" si="287"/>
        <v>0.73070000000000002</v>
      </c>
      <c r="N7335" s="7">
        <f t="shared" si="286"/>
        <v>56.149314379755026</v>
      </c>
    </row>
    <row r="7336" spans="12:14" x14ac:dyDescent="0.25">
      <c r="L7336" s="22">
        <v>7308</v>
      </c>
      <c r="M7336" s="6">
        <f t="shared" si="287"/>
        <v>0.73080000000000001</v>
      </c>
      <c r="N7336" s="7">
        <f t="shared" si="286"/>
        <v>56.152342984408229</v>
      </c>
    </row>
    <row r="7337" spans="12:14" x14ac:dyDescent="0.25">
      <c r="L7337" s="22">
        <v>7309</v>
      </c>
      <c r="M7337" s="6">
        <f t="shared" si="287"/>
        <v>0.73089999999999999</v>
      </c>
      <c r="N7337" s="7">
        <f t="shared" si="286"/>
        <v>56.155372153486972</v>
      </c>
    </row>
    <row r="7338" spans="12:14" x14ac:dyDescent="0.25">
      <c r="L7338" s="22">
        <v>7310</v>
      </c>
      <c r="M7338" s="6">
        <f t="shared" si="287"/>
        <v>0.73099999999999998</v>
      </c>
      <c r="N7338" s="7">
        <f t="shared" si="286"/>
        <v>56.15840188747972</v>
      </c>
    </row>
    <row r="7339" spans="12:14" x14ac:dyDescent="0.25">
      <c r="L7339" s="22">
        <v>7311</v>
      </c>
      <c r="M7339" s="6">
        <f t="shared" si="287"/>
        <v>0.73109999999999997</v>
      </c>
      <c r="N7339" s="7">
        <f t="shared" si="286"/>
        <v>56.161432186875423</v>
      </c>
    </row>
    <row r="7340" spans="12:14" x14ac:dyDescent="0.25">
      <c r="L7340" s="22">
        <v>7312</v>
      </c>
      <c r="M7340" s="6">
        <f t="shared" si="287"/>
        <v>0.73119999999999996</v>
      </c>
      <c r="N7340" s="7">
        <f t="shared" si="286"/>
        <v>56.164463052163526</v>
      </c>
    </row>
    <row r="7341" spans="12:14" x14ac:dyDescent="0.25">
      <c r="L7341" s="22">
        <v>7313</v>
      </c>
      <c r="M7341" s="6">
        <f t="shared" si="287"/>
        <v>0.73129999999999995</v>
      </c>
      <c r="N7341" s="7">
        <f t="shared" si="286"/>
        <v>56.167494483833934</v>
      </c>
    </row>
    <row r="7342" spans="12:14" x14ac:dyDescent="0.25">
      <c r="L7342" s="22">
        <v>7314</v>
      </c>
      <c r="M7342" s="6">
        <f t="shared" si="287"/>
        <v>0.73140000000000005</v>
      </c>
      <c r="N7342" s="7">
        <f t="shared" si="286"/>
        <v>56.170526482377063</v>
      </c>
    </row>
    <row r="7343" spans="12:14" x14ac:dyDescent="0.25">
      <c r="L7343" s="22">
        <v>7315</v>
      </c>
      <c r="M7343" s="6">
        <f t="shared" si="287"/>
        <v>0.73150000000000004</v>
      </c>
      <c r="N7343" s="7">
        <f t="shared" si="286"/>
        <v>56.173559048283785</v>
      </c>
    </row>
    <row r="7344" spans="12:14" x14ac:dyDescent="0.25">
      <c r="L7344" s="22">
        <v>7316</v>
      </c>
      <c r="M7344" s="6">
        <f t="shared" si="287"/>
        <v>0.73160000000000003</v>
      </c>
      <c r="N7344" s="7">
        <f t="shared" si="286"/>
        <v>56.176592182045482</v>
      </c>
    </row>
    <row r="7345" spans="12:14" x14ac:dyDescent="0.25">
      <c r="L7345" s="22">
        <v>7317</v>
      </c>
      <c r="M7345" s="6">
        <f t="shared" si="287"/>
        <v>0.73170000000000002</v>
      </c>
      <c r="N7345" s="7">
        <f t="shared" si="286"/>
        <v>56.179625884153992</v>
      </c>
    </row>
    <row r="7346" spans="12:14" x14ac:dyDescent="0.25">
      <c r="L7346" s="22">
        <v>7318</v>
      </c>
      <c r="M7346" s="6">
        <f t="shared" si="287"/>
        <v>0.73180000000000001</v>
      </c>
      <c r="N7346" s="7">
        <f t="shared" si="286"/>
        <v>56.182660155101665</v>
      </c>
    </row>
    <row r="7347" spans="12:14" x14ac:dyDescent="0.25">
      <c r="L7347" s="22">
        <v>7319</v>
      </c>
      <c r="M7347" s="6">
        <f t="shared" si="287"/>
        <v>0.7319</v>
      </c>
      <c r="N7347" s="7">
        <f t="shared" si="286"/>
        <v>56.185694995381326</v>
      </c>
    </row>
    <row r="7348" spans="12:14" x14ac:dyDescent="0.25">
      <c r="L7348" s="22">
        <v>7320</v>
      </c>
      <c r="M7348" s="6">
        <f t="shared" si="287"/>
        <v>0.73199999999999998</v>
      </c>
      <c r="N7348" s="7">
        <f t="shared" si="286"/>
        <v>56.188730405486289</v>
      </c>
    </row>
    <row r="7349" spans="12:14" x14ac:dyDescent="0.25">
      <c r="L7349" s="22">
        <v>7321</v>
      </c>
      <c r="M7349" s="6">
        <f t="shared" si="287"/>
        <v>0.73209999999999997</v>
      </c>
      <c r="N7349" s="7">
        <f t="shared" si="286"/>
        <v>56.191766385910348</v>
      </c>
    </row>
    <row r="7350" spans="12:14" x14ac:dyDescent="0.25">
      <c r="L7350" s="22">
        <v>7322</v>
      </c>
      <c r="M7350" s="6">
        <f t="shared" si="287"/>
        <v>0.73219999999999996</v>
      </c>
      <c r="N7350" s="7">
        <f t="shared" si="286"/>
        <v>56.194802937147806</v>
      </c>
    </row>
    <row r="7351" spans="12:14" x14ac:dyDescent="0.25">
      <c r="L7351" s="22">
        <v>7323</v>
      </c>
      <c r="M7351" s="6">
        <f t="shared" si="287"/>
        <v>0.73229999999999995</v>
      </c>
      <c r="N7351" s="7">
        <f t="shared" si="286"/>
        <v>56.197840059693434</v>
      </c>
    </row>
    <row r="7352" spans="12:14" x14ac:dyDescent="0.25">
      <c r="L7352" s="22">
        <v>7324</v>
      </c>
      <c r="M7352" s="6">
        <f t="shared" si="287"/>
        <v>0.73240000000000005</v>
      </c>
      <c r="N7352" s="7">
        <f t="shared" si="286"/>
        <v>56.200877754042509</v>
      </c>
    </row>
    <row r="7353" spans="12:14" x14ac:dyDescent="0.25">
      <c r="L7353" s="22">
        <v>7325</v>
      </c>
      <c r="M7353" s="6">
        <f t="shared" si="287"/>
        <v>0.73250000000000004</v>
      </c>
      <c r="N7353" s="7">
        <f t="shared" si="286"/>
        <v>56.203916020690777</v>
      </c>
    </row>
    <row r="7354" spans="12:14" x14ac:dyDescent="0.25">
      <c r="L7354" s="22">
        <v>7326</v>
      </c>
      <c r="M7354" s="6">
        <f t="shared" si="287"/>
        <v>0.73260000000000003</v>
      </c>
      <c r="N7354" s="7">
        <f t="shared" si="286"/>
        <v>56.206954860134502</v>
      </c>
    </row>
    <row r="7355" spans="12:14" x14ac:dyDescent="0.25">
      <c r="L7355" s="22">
        <v>7327</v>
      </c>
      <c r="M7355" s="6">
        <f t="shared" si="287"/>
        <v>0.73270000000000002</v>
      </c>
      <c r="N7355" s="7">
        <f t="shared" si="286"/>
        <v>56.209994272870432</v>
      </c>
    </row>
    <row r="7356" spans="12:14" x14ac:dyDescent="0.25">
      <c r="L7356" s="22">
        <v>7328</v>
      </c>
      <c r="M7356" s="6">
        <f t="shared" si="287"/>
        <v>0.73280000000000001</v>
      </c>
      <c r="N7356" s="7">
        <f t="shared" si="286"/>
        <v>56.213034259395791</v>
      </c>
    </row>
    <row r="7357" spans="12:14" x14ac:dyDescent="0.25">
      <c r="L7357" s="22">
        <v>7329</v>
      </c>
      <c r="M7357" s="6">
        <f t="shared" si="287"/>
        <v>0.7329</v>
      </c>
      <c r="N7357" s="7">
        <f t="shared" si="286"/>
        <v>56.21607482020832</v>
      </c>
    </row>
    <row r="7358" spans="12:14" x14ac:dyDescent="0.25">
      <c r="L7358" s="22">
        <v>7330</v>
      </c>
      <c r="M7358" s="6">
        <f t="shared" si="287"/>
        <v>0.73299999999999998</v>
      </c>
      <c r="N7358" s="7">
        <f t="shared" si="286"/>
        <v>56.219115955806238</v>
      </c>
    </row>
    <row r="7359" spans="12:14" x14ac:dyDescent="0.25">
      <c r="L7359" s="22">
        <v>7331</v>
      </c>
      <c r="M7359" s="6">
        <f t="shared" si="287"/>
        <v>0.73309999999999997</v>
      </c>
      <c r="N7359" s="7">
        <f t="shared" si="286"/>
        <v>56.222157666688275</v>
      </c>
    </row>
    <row r="7360" spans="12:14" x14ac:dyDescent="0.25">
      <c r="L7360" s="22">
        <v>7332</v>
      </c>
      <c r="M7360" s="6">
        <f t="shared" si="287"/>
        <v>0.73319999999999996</v>
      </c>
      <c r="N7360" s="7">
        <f t="shared" si="286"/>
        <v>56.225199953353652</v>
      </c>
    </row>
    <row r="7361" spans="12:14" x14ac:dyDescent="0.25">
      <c r="L7361" s="22">
        <v>7333</v>
      </c>
      <c r="M7361" s="6">
        <f t="shared" si="287"/>
        <v>0.73329999999999995</v>
      </c>
      <c r="N7361" s="7">
        <f t="shared" si="286"/>
        <v>56.228242816302064</v>
      </c>
    </row>
    <row r="7362" spans="12:14" x14ac:dyDescent="0.25">
      <c r="L7362" s="22">
        <v>7334</v>
      </c>
      <c r="M7362" s="6">
        <f t="shared" si="287"/>
        <v>0.73340000000000005</v>
      </c>
      <c r="N7362" s="7">
        <f t="shared" si="286"/>
        <v>56.231286256033741</v>
      </c>
    </row>
    <row r="7363" spans="12:14" x14ac:dyDescent="0.25">
      <c r="L7363" s="22">
        <v>7335</v>
      </c>
      <c r="M7363" s="6">
        <f t="shared" si="287"/>
        <v>0.73350000000000004</v>
      </c>
      <c r="N7363" s="7">
        <f t="shared" si="286"/>
        <v>56.23433027304938</v>
      </c>
    </row>
    <row r="7364" spans="12:14" x14ac:dyDescent="0.25">
      <c r="L7364" s="22">
        <v>7336</v>
      </c>
      <c r="M7364" s="6">
        <f t="shared" si="287"/>
        <v>0.73360000000000003</v>
      </c>
      <c r="N7364" s="7">
        <f t="shared" si="286"/>
        <v>56.237374867850193</v>
      </c>
    </row>
    <row r="7365" spans="12:14" x14ac:dyDescent="0.25">
      <c r="L7365" s="22">
        <v>7337</v>
      </c>
      <c r="M7365" s="6">
        <f t="shared" si="287"/>
        <v>0.73370000000000002</v>
      </c>
      <c r="N7365" s="7">
        <f t="shared" si="286"/>
        <v>56.240420040937884</v>
      </c>
    </row>
    <row r="7366" spans="12:14" x14ac:dyDescent="0.25">
      <c r="L7366" s="22">
        <v>7338</v>
      </c>
      <c r="M7366" s="6">
        <f t="shared" si="287"/>
        <v>0.73380000000000001</v>
      </c>
      <c r="N7366" s="7">
        <f t="shared" si="286"/>
        <v>56.243465792814682</v>
      </c>
    </row>
    <row r="7367" spans="12:14" x14ac:dyDescent="0.25">
      <c r="L7367" s="22">
        <v>7339</v>
      </c>
      <c r="M7367" s="6">
        <f t="shared" si="287"/>
        <v>0.7339</v>
      </c>
      <c r="N7367" s="7">
        <f t="shared" si="286"/>
        <v>56.246512123983273</v>
      </c>
    </row>
    <row r="7368" spans="12:14" x14ac:dyDescent="0.25">
      <c r="L7368" s="22">
        <v>7340</v>
      </c>
      <c r="M7368" s="6">
        <f t="shared" si="287"/>
        <v>0.73399999999999999</v>
      </c>
      <c r="N7368" s="7">
        <f t="shared" si="286"/>
        <v>56.249559034946877</v>
      </c>
    </row>
    <row r="7369" spans="12:14" x14ac:dyDescent="0.25">
      <c r="L7369" s="22">
        <v>7341</v>
      </c>
      <c r="M7369" s="6">
        <f t="shared" si="287"/>
        <v>0.73409999999999997</v>
      </c>
      <c r="N7369" s="7">
        <f t="shared" si="286"/>
        <v>56.252606526209206</v>
      </c>
    </row>
    <row r="7370" spans="12:14" x14ac:dyDescent="0.25">
      <c r="L7370" s="22">
        <v>7342</v>
      </c>
      <c r="M7370" s="6">
        <f t="shared" si="287"/>
        <v>0.73419999999999996</v>
      </c>
      <c r="N7370" s="7">
        <f t="shared" si="286"/>
        <v>56.255654598274482</v>
      </c>
    </row>
    <row r="7371" spans="12:14" x14ac:dyDescent="0.25">
      <c r="L7371" s="22">
        <v>7343</v>
      </c>
      <c r="M7371" s="6">
        <f t="shared" si="287"/>
        <v>0.73429999999999995</v>
      </c>
      <c r="N7371" s="7">
        <f t="shared" si="286"/>
        <v>56.258703251647432</v>
      </c>
    </row>
    <row r="7372" spans="12:14" x14ac:dyDescent="0.25">
      <c r="L7372" s="22">
        <v>7344</v>
      </c>
      <c r="M7372" s="6">
        <f t="shared" si="287"/>
        <v>0.73440000000000005</v>
      </c>
      <c r="N7372" s="7">
        <f t="shared" si="286"/>
        <v>56.261752486833288</v>
      </c>
    </row>
    <row r="7373" spans="12:14" x14ac:dyDescent="0.25">
      <c r="L7373" s="22">
        <v>7345</v>
      </c>
      <c r="M7373" s="6">
        <f t="shared" si="287"/>
        <v>0.73450000000000004</v>
      </c>
      <c r="N7373" s="7">
        <f t="shared" si="286"/>
        <v>56.264802304337756</v>
      </c>
    </row>
    <row r="7374" spans="12:14" x14ac:dyDescent="0.25">
      <c r="L7374" s="22">
        <v>7346</v>
      </c>
      <c r="M7374" s="6">
        <f t="shared" si="287"/>
        <v>0.73460000000000003</v>
      </c>
      <c r="N7374" s="7">
        <f t="shared" si="286"/>
        <v>56.267852704667092</v>
      </c>
    </row>
    <row r="7375" spans="12:14" x14ac:dyDescent="0.25">
      <c r="L7375" s="22">
        <v>7347</v>
      </c>
      <c r="M7375" s="6">
        <f t="shared" si="287"/>
        <v>0.73470000000000002</v>
      </c>
      <c r="N7375" s="7">
        <f t="shared" si="286"/>
        <v>56.270903688328048</v>
      </c>
    </row>
    <row r="7376" spans="12:14" x14ac:dyDescent="0.25">
      <c r="L7376" s="22">
        <v>7348</v>
      </c>
      <c r="M7376" s="6">
        <f t="shared" si="287"/>
        <v>0.73480000000000001</v>
      </c>
      <c r="N7376" s="7">
        <f t="shared" si="286"/>
        <v>56.273955255827879</v>
      </c>
    </row>
    <row r="7377" spans="12:14" x14ac:dyDescent="0.25">
      <c r="L7377" s="22">
        <v>7349</v>
      </c>
      <c r="M7377" s="6">
        <f t="shared" si="287"/>
        <v>0.7349</v>
      </c>
      <c r="N7377" s="7">
        <f t="shared" si="286"/>
        <v>56.277007407674333</v>
      </c>
    </row>
    <row r="7378" spans="12:14" x14ac:dyDescent="0.25">
      <c r="L7378" s="22">
        <v>7350</v>
      </c>
      <c r="M7378" s="6">
        <f t="shared" si="287"/>
        <v>0.73499999999999999</v>
      </c>
      <c r="N7378" s="7">
        <f t="shared" si="286"/>
        <v>56.280060144375696</v>
      </c>
    </row>
    <row r="7379" spans="12:14" x14ac:dyDescent="0.25">
      <c r="L7379" s="22">
        <v>7351</v>
      </c>
      <c r="M7379" s="6">
        <f t="shared" si="287"/>
        <v>0.73509999999999998</v>
      </c>
      <c r="N7379" s="7">
        <f t="shared" si="286"/>
        <v>56.283113466440746</v>
      </c>
    </row>
    <row r="7380" spans="12:14" x14ac:dyDescent="0.25">
      <c r="L7380" s="22">
        <v>7352</v>
      </c>
      <c r="M7380" s="6">
        <f t="shared" si="287"/>
        <v>0.73519999999999996</v>
      </c>
      <c r="N7380" s="7">
        <f t="shared" si="286"/>
        <v>56.286167374378778</v>
      </c>
    </row>
    <row r="7381" spans="12:14" x14ac:dyDescent="0.25">
      <c r="L7381" s="22">
        <v>7353</v>
      </c>
      <c r="M7381" s="6">
        <f t="shared" si="287"/>
        <v>0.73529999999999995</v>
      </c>
      <c r="N7381" s="7">
        <f t="shared" si="286"/>
        <v>56.289221868699606</v>
      </c>
    </row>
    <row r="7382" spans="12:14" x14ac:dyDescent="0.25">
      <c r="L7382" s="22">
        <v>7354</v>
      </c>
      <c r="M7382" s="6">
        <f t="shared" si="287"/>
        <v>0.73540000000000005</v>
      </c>
      <c r="N7382" s="7">
        <f t="shared" si="286"/>
        <v>56.292276949913536</v>
      </c>
    </row>
    <row r="7383" spans="12:14" x14ac:dyDescent="0.25">
      <c r="L7383" s="22">
        <v>7355</v>
      </c>
      <c r="M7383" s="6">
        <f t="shared" si="287"/>
        <v>0.73550000000000004</v>
      </c>
      <c r="N7383" s="7">
        <f t="shared" si="286"/>
        <v>56.295332618531404</v>
      </c>
    </row>
    <row r="7384" spans="12:14" x14ac:dyDescent="0.25">
      <c r="L7384" s="22">
        <v>7356</v>
      </c>
      <c r="M7384" s="6">
        <f t="shared" si="287"/>
        <v>0.73560000000000003</v>
      </c>
      <c r="N7384" s="7">
        <f t="shared" si="286"/>
        <v>56.29838887506456</v>
      </c>
    </row>
    <row r="7385" spans="12:14" x14ac:dyDescent="0.25">
      <c r="L7385" s="22">
        <v>7357</v>
      </c>
      <c r="M7385" s="6">
        <f t="shared" si="287"/>
        <v>0.73570000000000002</v>
      </c>
      <c r="N7385" s="7">
        <f t="shared" si="286"/>
        <v>56.301445720024859</v>
      </c>
    </row>
    <row r="7386" spans="12:14" x14ac:dyDescent="0.25">
      <c r="L7386" s="22">
        <v>7358</v>
      </c>
      <c r="M7386" s="6">
        <f t="shared" si="287"/>
        <v>0.73580000000000001</v>
      </c>
      <c r="N7386" s="7">
        <f t="shared" si="286"/>
        <v>56.304503153924685</v>
      </c>
    </row>
    <row r="7387" spans="12:14" x14ac:dyDescent="0.25">
      <c r="L7387" s="22">
        <v>7359</v>
      </c>
      <c r="M7387" s="6">
        <f t="shared" si="287"/>
        <v>0.7359</v>
      </c>
      <c r="N7387" s="7">
        <f t="shared" si="286"/>
        <v>56.307561177276924</v>
      </c>
    </row>
    <row r="7388" spans="12:14" x14ac:dyDescent="0.25">
      <c r="L7388" s="22">
        <v>7360</v>
      </c>
      <c r="M7388" s="6">
        <f t="shared" si="287"/>
        <v>0.73599999999999999</v>
      </c>
      <c r="N7388" s="7">
        <f t="shared" si="286"/>
        <v>56.310619790594991</v>
      </c>
    </row>
    <row r="7389" spans="12:14" x14ac:dyDescent="0.25">
      <c r="L7389" s="22">
        <v>7361</v>
      </c>
      <c r="M7389" s="6">
        <f t="shared" si="287"/>
        <v>0.73609999999999998</v>
      </c>
      <c r="N7389" s="7">
        <f t="shared" ref="N7389:N7452" si="288">_xlfn.NORM.INV(M7389,$B$4,$E$4)</f>
        <v>56.313678994392802</v>
      </c>
    </row>
    <row r="7390" spans="12:14" x14ac:dyDescent="0.25">
      <c r="L7390" s="22">
        <v>7362</v>
      </c>
      <c r="M7390" s="6">
        <f t="shared" ref="M7390:M7453" si="289">$L7390/(9999+1)</f>
        <v>0.73619999999999997</v>
      </c>
      <c r="N7390" s="7">
        <f t="shared" si="288"/>
        <v>56.316738789184832</v>
      </c>
    </row>
    <row r="7391" spans="12:14" x14ac:dyDescent="0.25">
      <c r="L7391" s="22">
        <v>7363</v>
      </c>
      <c r="M7391" s="6">
        <f t="shared" si="289"/>
        <v>0.73629999999999995</v>
      </c>
      <c r="N7391" s="7">
        <f t="shared" si="288"/>
        <v>56.319799175486018</v>
      </c>
    </row>
    <row r="7392" spans="12:14" x14ac:dyDescent="0.25">
      <c r="L7392" s="22">
        <v>7364</v>
      </c>
      <c r="M7392" s="6">
        <f t="shared" si="289"/>
        <v>0.73640000000000005</v>
      </c>
      <c r="N7392" s="7">
        <f t="shared" si="288"/>
        <v>56.322860153811867</v>
      </c>
    </row>
    <row r="7393" spans="12:14" x14ac:dyDescent="0.25">
      <c r="L7393" s="22">
        <v>7365</v>
      </c>
      <c r="M7393" s="6">
        <f t="shared" si="289"/>
        <v>0.73650000000000004</v>
      </c>
      <c r="N7393" s="7">
        <f t="shared" si="288"/>
        <v>56.325921724678366</v>
      </c>
    </row>
    <row r="7394" spans="12:14" x14ac:dyDescent="0.25">
      <c r="L7394" s="22">
        <v>7366</v>
      </c>
      <c r="M7394" s="6">
        <f t="shared" si="289"/>
        <v>0.73660000000000003</v>
      </c>
      <c r="N7394" s="7">
        <f t="shared" si="288"/>
        <v>56.328983888602068</v>
      </c>
    </row>
    <row r="7395" spans="12:14" x14ac:dyDescent="0.25">
      <c r="L7395" s="22">
        <v>7367</v>
      </c>
      <c r="M7395" s="6">
        <f t="shared" si="289"/>
        <v>0.73670000000000002</v>
      </c>
      <c r="N7395" s="7">
        <f t="shared" si="288"/>
        <v>56.332046646100011</v>
      </c>
    </row>
    <row r="7396" spans="12:14" x14ac:dyDescent="0.25">
      <c r="L7396" s="22">
        <v>7368</v>
      </c>
      <c r="M7396" s="6">
        <f t="shared" si="289"/>
        <v>0.73680000000000001</v>
      </c>
      <c r="N7396" s="7">
        <f t="shared" si="288"/>
        <v>56.335109997689777</v>
      </c>
    </row>
    <row r="7397" spans="12:14" x14ac:dyDescent="0.25">
      <c r="L7397" s="22">
        <v>7369</v>
      </c>
      <c r="M7397" s="6">
        <f t="shared" si="289"/>
        <v>0.7369</v>
      </c>
      <c r="N7397" s="7">
        <f t="shared" si="288"/>
        <v>56.338173943889466</v>
      </c>
    </row>
    <row r="7398" spans="12:14" x14ac:dyDescent="0.25">
      <c r="L7398" s="22">
        <v>7370</v>
      </c>
      <c r="M7398" s="6">
        <f t="shared" si="289"/>
        <v>0.73699999999999999</v>
      </c>
      <c r="N7398" s="7">
        <f t="shared" si="288"/>
        <v>56.341238485217701</v>
      </c>
    </row>
    <row r="7399" spans="12:14" x14ac:dyDescent="0.25">
      <c r="L7399" s="22">
        <v>7371</v>
      </c>
      <c r="M7399" s="6">
        <f t="shared" si="289"/>
        <v>0.73709999999999998</v>
      </c>
      <c r="N7399" s="7">
        <f t="shared" si="288"/>
        <v>56.344303622193635</v>
      </c>
    </row>
    <row r="7400" spans="12:14" x14ac:dyDescent="0.25">
      <c r="L7400" s="22">
        <v>7372</v>
      </c>
      <c r="M7400" s="6">
        <f t="shared" si="289"/>
        <v>0.73719999999999997</v>
      </c>
      <c r="N7400" s="7">
        <f t="shared" si="288"/>
        <v>56.347369355336944</v>
      </c>
    </row>
    <row r="7401" spans="12:14" x14ac:dyDescent="0.25">
      <c r="L7401" s="22">
        <v>7373</v>
      </c>
      <c r="M7401" s="6">
        <f t="shared" si="289"/>
        <v>0.73729999999999996</v>
      </c>
      <c r="N7401" s="7">
        <f t="shared" si="288"/>
        <v>56.350435685167831</v>
      </c>
    </row>
    <row r="7402" spans="12:14" x14ac:dyDescent="0.25">
      <c r="L7402" s="22">
        <v>7374</v>
      </c>
      <c r="M7402" s="6">
        <f t="shared" si="289"/>
        <v>0.73740000000000006</v>
      </c>
      <c r="N7402" s="7">
        <f t="shared" si="288"/>
        <v>56.353502612207045</v>
      </c>
    </row>
    <row r="7403" spans="12:14" x14ac:dyDescent="0.25">
      <c r="L7403" s="22">
        <v>7375</v>
      </c>
      <c r="M7403" s="6">
        <f t="shared" si="289"/>
        <v>0.73750000000000004</v>
      </c>
      <c r="N7403" s="7">
        <f t="shared" si="288"/>
        <v>56.356570136975826</v>
      </c>
    </row>
    <row r="7404" spans="12:14" x14ac:dyDescent="0.25">
      <c r="L7404" s="22">
        <v>7376</v>
      </c>
      <c r="M7404" s="6">
        <f t="shared" si="289"/>
        <v>0.73760000000000003</v>
      </c>
      <c r="N7404" s="7">
        <f t="shared" si="288"/>
        <v>56.359638259995982</v>
      </c>
    </row>
    <row r="7405" spans="12:14" x14ac:dyDescent="0.25">
      <c r="L7405" s="22">
        <v>7377</v>
      </c>
      <c r="M7405" s="6">
        <f t="shared" si="289"/>
        <v>0.73770000000000002</v>
      </c>
      <c r="N7405" s="7">
        <f t="shared" si="288"/>
        <v>56.362706981789835</v>
      </c>
    </row>
    <row r="7406" spans="12:14" x14ac:dyDescent="0.25">
      <c r="L7406" s="22">
        <v>7378</v>
      </c>
      <c r="M7406" s="6">
        <f t="shared" si="289"/>
        <v>0.73780000000000001</v>
      </c>
      <c r="N7406" s="7">
        <f t="shared" si="288"/>
        <v>56.365776302880228</v>
      </c>
    </row>
    <row r="7407" spans="12:14" x14ac:dyDescent="0.25">
      <c r="L7407" s="22">
        <v>7379</v>
      </c>
      <c r="M7407" s="6">
        <f t="shared" si="289"/>
        <v>0.7379</v>
      </c>
      <c r="N7407" s="7">
        <f t="shared" si="288"/>
        <v>56.368846223790563</v>
      </c>
    </row>
    <row r="7408" spans="12:14" x14ac:dyDescent="0.25">
      <c r="L7408" s="22">
        <v>7380</v>
      </c>
      <c r="M7408" s="6">
        <f t="shared" si="289"/>
        <v>0.73799999999999999</v>
      </c>
      <c r="N7408" s="7">
        <f t="shared" si="288"/>
        <v>56.371916745044743</v>
      </c>
    </row>
    <row r="7409" spans="12:14" x14ac:dyDescent="0.25">
      <c r="L7409" s="22">
        <v>7381</v>
      </c>
      <c r="M7409" s="6">
        <f t="shared" si="289"/>
        <v>0.73809999999999998</v>
      </c>
      <c r="N7409" s="7">
        <f t="shared" si="288"/>
        <v>56.374987867167242</v>
      </c>
    </row>
    <row r="7410" spans="12:14" x14ac:dyDescent="0.25">
      <c r="L7410" s="22">
        <v>7382</v>
      </c>
      <c r="M7410" s="6">
        <f t="shared" si="289"/>
        <v>0.73819999999999997</v>
      </c>
      <c r="N7410" s="7">
        <f t="shared" si="288"/>
        <v>56.378059590683037</v>
      </c>
    </row>
    <row r="7411" spans="12:14" x14ac:dyDescent="0.25">
      <c r="L7411" s="22">
        <v>7383</v>
      </c>
      <c r="M7411" s="6">
        <f t="shared" si="289"/>
        <v>0.73829999999999996</v>
      </c>
      <c r="N7411" s="7">
        <f t="shared" si="288"/>
        <v>56.381131916117646</v>
      </c>
    </row>
    <row r="7412" spans="12:14" x14ac:dyDescent="0.25">
      <c r="L7412" s="22">
        <v>7384</v>
      </c>
      <c r="M7412" s="6">
        <f t="shared" si="289"/>
        <v>0.73839999999999995</v>
      </c>
      <c r="N7412" s="7">
        <f t="shared" si="288"/>
        <v>56.384204843997139</v>
      </c>
    </row>
    <row r="7413" spans="12:14" x14ac:dyDescent="0.25">
      <c r="L7413" s="22">
        <v>7385</v>
      </c>
      <c r="M7413" s="6">
        <f t="shared" si="289"/>
        <v>0.73850000000000005</v>
      </c>
      <c r="N7413" s="7">
        <f t="shared" si="288"/>
        <v>56.387278374848115</v>
      </c>
    </row>
    <row r="7414" spans="12:14" x14ac:dyDescent="0.25">
      <c r="L7414" s="22">
        <v>7386</v>
      </c>
      <c r="M7414" s="6">
        <f t="shared" si="289"/>
        <v>0.73860000000000003</v>
      </c>
      <c r="N7414" s="7">
        <f t="shared" si="288"/>
        <v>56.390352509197697</v>
      </c>
    </row>
    <row r="7415" spans="12:14" x14ac:dyDescent="0.25">
      <c r="L7415" s="22">
        <v>7387</v>
      </c>
      <c r="M7415" s="6">
        <f t="shared" si="289"/>
        <v>0.73870000000000002</v>
      </c>
      <c r="N7415" s="7">
        <f t="shared" si="288"/>
        <v>56.39342724757357</v>
      </c>
    </row>
    <row r="7416" spans="12:14" x14ac:dyDescent="0.25">
      <c r="L7416" s="22">
        <v>7388</v>
      </c>
      <c r="M7416" s="6">
        <f t="shared" si="289"/>
        <v>0.73880000000000001</v>
      </c>
      <c r="N7416" s="7">
        <f t="shared" si="288"/>
        <v>56.396502590503943</v>
      </c>
    </row>
    <row r="7417" spans="12:14" x14ac:dyDescent="0.25">
      <c r="L7417" s="22">
        <v>7389</v>
      </c>
      <c r="M7417" s="6">
        <f t="shared" si="289"/>
        <v>0.7389</v>
      </c>
      <c r="N7417" s="7">
        <f t="shared" si="288"/>
        <v>56.399578538517567</v>
      </c>
    </row>
    <row r="7418" spans="12:14" x14ac:dyDescent="0.25">
      <c r="L7418" s="22">
        <v>7390</v>
      </c>
      <c r="M7418" s="6">
        <f t="shared" si="289"/>
        <v>0.73899999999999999</v>
      </c>
      <c r="N7418" s="7">
        <f t="shared" si="288"/>
        <v>56.402655092143739</v>
      </c>
    </row>
    <row r="7419" spans="12:14" x14ac:dyDescent="0.25">
      <c r="L7419" s="22">
        <v>7391</v>
      </c>
      <c r="M7419" s="6">
        <f t="shared" si="289"/>
        <v>0.73909999999999998</v>
      </c>
      <c r="N7419" s="7">
        <f t="shared" si="288"/>
        <v>56.405732251912305</v>
      </c>
    </row>
    <row r="7420" spans="12:14" x14ac:dyDescent="0.25">
      <c r="L7420" s="22">
        <v>7392</v>
      </c>
      <c r="M7420" s="6">
        <f t="shared" si="289"/>
        <v>0.73919999999999997</v>
      </c>
      <c r="N7420" s="7">
        <f t="shared" si="288"/>
        <v>56.408810018353627</v>
      </c>
    </row>
    <row r="7421" spans="12:14" x14ac:dyDescent="0.25">
      <c r="L7421" s="22">
        <v>7393</v>
      </c>
      <c r="M7421" s="6">
        <f t="shared" si="289"/>
        <v>0.73929999999999996</v>
      </c>
      <c r="N7421" s="7">
        <f t="shared" si="288"/>
        <v>56.411888391998644</v>
      </c>
    </row>
    <row r="7422" spans="12:14" x14ac:dyDescent="0.25">
      <c r="L7422" s="22">
        <v>7394</v>
      </c>
      <c r="M7422" s="6">
        <f t="shared" si="289"/>
        <v>0.73939999999999995</v>
      </c>
      <c r="N7422" s="7">
        <f t="shared" si="288"/>
        <v>56.414967373378815</v>
      </c>
    </row>
    <row r="7423" spans="12:14" x14ac:dyDescent="0.25">
      <c r="L7423" s="22">
        <v>7395</v>
      </c>
      <c r="M7423" s="6">
        <f t="shared" si="289"/>
        <v>0.73950000000000005</v>
      </c>
      <c r="N7423" s="7">
        <f t="shared" si="288"/>
        <v>56.418046963026164</v>
      </c>
    </row>
    <row r="7424" spans="12:14" x14ac:dyDescent="0.25">
      <c r="L7424" s="22">
        <v>7396</v>
      </c>
      <c r="M7424" s="6">
        <f t="shared" si="289"/>
        <v>0.73960000000000004</v>
      </c>
      <c r="N7424" s="7">
        <f t="shared" si="288"/>
        <v>56.421127161473237</v>
      </c>
    </row>
    <row r="7425" spans="12:14" x14ac:dyDescent="0.25">
      <c r="L7425" s="22">
        <v>7397</v>
      </c>
      <c r="M7425" s="6">
        <f t="shared" si="289"/>
        <v>0.73970000000000002</v>
      </c>
      <c r="N7425" s="7">
        <f t="shared" si="288"/>
        <v>56.424207969253146</v>
      </c>
    </row>
    <row r="7426" spans="12:14" x14ac:dyDescent="0.25">
      <c r="L7426" s="22">
        <v>7398</v>
      </c>
      <c r="M7426" s="6">
        <f t="shared" si="289"/>
        <v>0.73980000000000001</v>
      </c>
      <c r="N7426" s="7">
        <f t="shared" si="288"/>
        <v>56.427289386899545</v>
      </c>
    </row>
    <row r="7427" spans="12:14" x14ac:dyDescent="0.25">
      <c r="L7427" s="22">
        <v>7399</v>
      </c>
      <c r="M7427" s="6">
        <f t="shared" si="289"/>
        <v>0.7399</v>
      </c>
      <c r="N7427" s="7">
        <f t="shared" si="288"/>
        <v>56.430371414946634</v>
      </c>
    </row>
    <row r="7428" spans="12:14" x14ac:dyDescent="0.25">
      <c r="L7428" s="22">
        <v>7400</v>
      </c>
      <c r="M7428" s="6">
        <f t="shared" si="289"/>
        <v>0.74</v>
      </c>
      <c r="N7428" s="7">
        <f t="shared" si="288"/>
        <v>56.433454053929168</v>
      </c>
    </row>
    <row r="7429" spans="12:14" x14ac:dyDescent="0.25">
      <c r="L7429" s="22">
        <v>7401</v>
      </c>
      <c r="M7429" s="6">
        <f t="shared" si="289"/>
        <v>0.74009999999999998</v>
      </c>
      <c r="N7429" s="7">
        <f t="shared" si="288"/>
        <v>56.436537304382455</v>
      </c>
    </row>
    <row r="7430" spans="12:14" x14ac:dyDescent="0.25">
      <c r="L7430" s="22">
        <v>7402</v>
      </c>
      <c r="M7430" s="6">
        <f t="shared" si="289"/>
        <v>0.74019999999999997</v>
      </c>
      <c r="N7430" s="7">
        <f t="shared" si="288"/>
        <v>56.439621166842343</v>
      </c>
    </row>
    <row r="7431" spans="12:14" x14ac:dyDescent="0.25">
      <c r="L7431" s="22">
        <v>7403</v>
      </c>
      <c r="M7431" s="6">
        <f t="shared" si="289"/>
        <v>0.74029999999999996</v>
      </c>
      <c r="N7431" s="7">
        <f t="shared" si="288"/>
        <v>56.44270564184523</v>
      </c>
    </row>
    <row r="7432" spans="12:14" x14ac:dyDescent="0.25">
      <c r="L7432" s="22">
        <v>7404</v>
      </c>
      <c r="M7432" s="6">
        <f t="shared" si="289"/>
        <v>0.74039999999999995</v>
      </c>
      <c r="N7432" s="7">
        <f t="shared" si="288"/>
        <v>56.445790729928092</v>
      </c>
    </row>
    <row r="7433" spans="12:14" x14ac:dyDescent="0.25">
      <c r="L7433" s="22">
        <v>7405</v>
      </c>
      <c r="M7433" s="6">
        <f t="shared" si="289"/>
        <v>0.74050000000000005</v>
      </c>
      <c r="N7433" s="7">
        <f t="shared" si="288"/>
        <v>56.448876431628435</v>
      </c>
    </row>
    <row r="7434" spans="12:14" x14ac:dyDescent="0.25">
      <c r="L7434" s="22">
        <v>7406</v>
      </c>
      <c r="M7434" s="6">
        <f t="shared" si="289"/>
        <v>0.74060000000000004</v>
      </c>
      <c r="N7434" s="7">
        <f t="shared" si="288"/>
        <v>56.451962747484316</v>
      </c>
    </row>
    <row r="7435" spans="12:14" x14ac:dyDescent="0.25">
      <c r="L7435" s="22">
        <v>7407</v>
      </c>
      <c r="M7435" s="6">
        <f t="shared" si="289"/>
        <v>0.74070000000000003</v>
      </c>
      <c r="N7435" s="7">
        <f t="shared" si="288"/>
        <v>56.455049678034364</v>
      </c>
    </row>
    <row r="7436" spans="12:14" x14ac:dyDescent="0.25">
      <c r="L7436" s="22">
        <v>7408</v>
      </c>
      <c r="M7436" s="6">
        <f t="shared" si="289"/>
        <v>0.74080000000000001</v>
      </c>
      <c r="N7436" s="7">
        <f t="shared" si="288"/>
        <v>56.458137223817758</v>
      </c>
    </row>
    <row r="7437" spans="12:14" x14ac:dyDescent="0.25">
      <c r="L7437" s="22">
        <v>7409</v>
      </c>
      <c r="M7437" s="6">
        <f t="shared" si="289"/>
        <v>0.7409</v>
      </c>
      <c r="N7437" s="7">
        <f t="shared" si="288"/>
        <v>56.461225385374227</v>
      </c>
    </row>
    <row r="7438" spans="12:14" x14ac:dyDescent="0.25">
      <c r="L7438" s="22">
        <v>7410</v>
      </c>
      <c r="M7438" s="6">
        <f t="shared" si="289"/>
        <v>0.74099999999999999</v>
      </c>
      <c r="N7438" s="7">
        <f t="shared" si="288"/>
        <v>56.464314163244076</v>
      </c>
    </row>
    <row r="7439" spans="12:14" x14ac:dyDescent="0.25">
      <c r="L7439" s="22">
        <v>7411</v>
      </c>
      <c r="M7439" s="6">
        <f t="shared" si="289"/>
        <v>0.74109999999999998</v>
      </c>
      <c r="N7439" s="7">
        <f t="shared" si="288"/>
        <v>56.467403557968154</v>
      </c>
    </row>
    <row r="7440" spans="12:14" x14ac:dyDescent="0.25">
      <c r="L7440" s="22">
        <v>7412</v>
      </c>
      <c r="M7440" s="6">
        <f t="shared" si="289"/>
        <v>0.74119999999999997</v>
      </c>
      <c r="N7440" s="7">
        <f t="shared" si="288"/>
        <v>56.470493570087861</v>
      </c>
    </row>
    <row r="7441" spans="12:14" x14ac:dyDescent="0.25">
      <c r="L7441" s="22">
        <v>7413</v>
      </c>
      <c r="M7441" s="6">
        <f t="shared" si="289"/>
        <v>0.74129999999999996</v>
      </c>
      <c r="N7441" s="7">
        <f t="shared" si="288"/>
        <v>56.473584200145183</v>
      </c>
    </row>
    <row r="7442" spans="12:14" x14ac:dyDescent="0.25">
      <c r="L7442" s="22">
        <v>7414</v>
      </c>
      <c r="M7442" s="6">
        <f t="shared" si="289"/>
        <v>0.74139999999999995</v>
      </c>
      <c r="N7442" s="7">
        <f t="shared" si="288"/>
        <v>56.476675448682641</v>
      </c>
    </row>
    <row r="7443" spans="12:14" x14ac:dyDescent="0.25">
      <c r="L7443" s="22">
        <v>7415</v>
      </c>
      <c r="M7443" s="6">
        <f t="shared" si="289"/>
        <v>0.74150000000000005</v>
      </c>
      <c r="N7443" s="7">
        <f t="shared" si="288"/>
        <v>56.479767316243347</v>
      </c>
    </row>
    <row r="7444" spans="12:14" x14ac:dyDescent="0.25">
      <c r="L7444" s="22">
        <v>7416</v>
      </c>
      <c r="M7444" s="6">
        <f t="shared" si="289"/>
        <v>0.74160000000000004</v>
      </c>
      <c r="N7444" s="7">
        <f t="shared" si="288"/>
        <v>56.482859803370943</v>
      </c>
    </row>
    <row r="7445" spans="12:14" x14ac:dyDescent="0.25">
      <c r="L7445" s="22">
        <v>7417</v>
      </c>
      <c r="M7445" s="6">
        <f t="shared" si="289"/>
        <v>0.74170000000000003</v>
      </c>
      <c r="N7445" s="7">
        <f t="shared" si="288"/>
        <v>56.485952910609669</v>
      </c>
    </row>
    <row r="7446" spans="12:14" x14ac:dyDescent="0.25">
      <c r="L7446" s="22">
        <v>7418</v>
      </c>
      <c r="M7446" s="6">
        <f t="shared" si="289"/>
        <v>0.74180000000000001</v>
      </c>
      <c r="N7446" s="7">
        <f t="shared" si="288"/>
        <v>56.489046638504298</v>
      </c>
    </row>
    <row r="7447" spans="12:14" x14ac:dyDescent="0.25">
      <c r="L7447" s="22">
        <v>7419</v>
      </c>
      <c r="M7447" s="6">
        <f t="shared" si="289"/>
        <v>0.7419</v>
      </c>
      <c r="N7447" s="7">
        <f t="shared" si="288"/>
        <v>56.492140987600187</v>
      </c>
    </row>
    <row r="7448" spans="12:14" x14ac:dyDescent="0.25">
      <c r="L7448" s="22">
        <v>7420</v>
      </c>
      <c r="M7448" s="6">
        <f t="shared" si="289"/>
        <v>0.74199999999999999</v>
      </c>
      <c r="N7448" s="7">
        <f t="shared" si="288"/>
        <v>56.495235958443253</v>
      </c>
    </row>
    <row r="7449" spans="12:14" x14ac:dyDescent="0.25">
      <c r="L7449" s="22">
        <v>7421</v>
      </c>
      <c r="M7449" s="6">
        <f t="shared" si="289"/>
        <v>0.74209999999999998</v>
      </c>
      <c r="N7449" s="7">
        <f t="shared" si="288"/>
        <v>56.498331551579987</v>
      </c>
    </row>
    <row r="7450" spans="12:14" x14ac:dyDescent="0.25">
      <c r="L7450" s="22">
        <v>7422</v>
      </c>
      <c r="M7450" s="6">
        <f t="shared" si="289"/>
        <v>0.74219999999999997</v>
      </c>
      <c r="N7450" s="7">
        <f t="shared" si="288"/>
        <v>56.501427767557452</v>
      </c>
    </row>
    <row r="7451" spans="12:14" x14ac:dyDescent="0.25">
      <c r="L7451" s="22">
        <v>7423</v>
      </c>
      <c r="M7451" s="6">
        <f t="shared" si="289"/>
        <v>0.74229999999999996</v>
      </c>
      <c r="N7451" s="7">
        <f t="shared" si="288"/>
        <v>56.504524606923255</v>
      </c>
    </row>
    <row r="7452" spans="12:14" x14ac:dyDescent="0.25">
      <c r="L7452" s="22">
        <v>7424</v>
      </c>
      <c r="M7452" s="6">
        <f t="shared" si="289"/>
        <v>0.74239999999999995</v>
      </c>
      <c r="N7452" s="7">
        <f t="shared" si="288"/>
        <v>56.507622070225608</v>
      </c>
    </row>
    <row r="7453" spans="12:14" x14ac:dyDescent="0.25">
      <c r="L7453" s="22">
        <v>7425</v>
      </c>
      <c r="M7453" s="6">
        <f t="shared" si="289"/>
        <v>0.74250000000000005</v>
      </c>
      <c r="N7453" s="7">
        <f t="shared" ref="N7453:N7516" si="290">_xlfn.NORM.INV(M7453,$B$4,$E$4)</f>
        <v>56.510720158013264</v>
      </c>
    </row>
    <row r="7454" spans="12:14" x14ac:dyDescent="0.25">
      <c r="L7454" s="22">
        <v>7426</v>
      </c>
      <c r="M7454" s="6">
        <f t="shared" ref="M7454:M7517" si="291">$L7454/(9999+1)</f>
        <v>0.74260000000000004</v>
      </c>
      <c r="N7454" s="7">
        <f t="shared" si="290"/>
        <v>56.513818870835564</v>
      </c>
    </row>
    <row r="7455" spans="12:14" x14ac:dyDescent="0.25">
      <c r="L7455" s="22">
        <v>7427</v>
      </c>
      <c r="M7455" s="6">
        <f t="shared" si="291"/>
        <v>0.74270000000000003</v>
      </c>
      <c r="N7455" s="7">
        <f t="shared" si="290"/>
        <v>56.516918209242419</v>
      </c>
    </row>
    <row r="7456" spans="12:14" x14ac:dyDescent="0.25">
      <c r="L7456" s="22">
        <v>7428</v>
      </c>
      <c r="M7456" s="6">
        <f t="shared" si="291"/>
        <v>0.74280000000000002</v>
      </c>
      <c r="N7456" s="7">
        <f t="shared" si="290"/>
        <v>56.520018173784308</v>
      </c>
    </row>
    <row r="7457" spans="12:14" x14ac:dyDescent="0.25">
      <c r="L7457" s="22">
        <v>7429</v>
      </c>
      <c r="M7457" s="6">
        <f t="shared" si="291"/>
        <v>0.7429</v>
      </c>
      <c r="N7457" s="7">
        <f t="shared" si="290"/>
        <v>56.523118765012299</v>
      </c>
    </row>
    <row r="7458" spans="12:14" x14ac:dyDescent="0.25">
      <c r="L7458" s="22">
        <v>7430</v>
      </c>
      <c r="M7458" s="6">
        <f t="shared" si="291"/>
        <v>0.74299999999999999</v>
      </c>
      <c r="N7458" s="7">
        <f t="shared" si="290"/>
        <v>56.526219983478015</v>
      </c>
    </row>
    <row r="7459" spans="12:14" x14ac:dyDescent="0.25">
      <c r="L7459" s="22">
        <v>7431</v>
      </c>
      <c r="M7459" s="6">
        <f t="shared" si="291"/>
        <v>0.74309999999999998</v>
      </c>
      <c r="N7459" s="7">
        <f t="shared" si="290"/>
        <v>56.529321829733661</v>
      </c>
    </row>
    <row r="7460" spans="12:14" x14ac:dyDescent="0.25">
      <c r="L7460" s="22">
        <v>7432</v>
      </c>
      <c r="M7460" s="6">
        <f t="shared" si="291"/>
        <v>0.74319999999999997</v>
      </c>
      <c r="N7460" s="7">
        <f t="shared" si="290"/>
        <v>56.532424304332032</v>
      </c>
    </row>
    <row r="7461" spans="12:14" x14ac:dyDescent="0.25">
      <c r="L7461" s="22">
        <v>7433</v>
      </c>
      <c r="M7461" s="6">
        <f t="shared" si="291"/>
        <v>0.74329999999999996</v>
      </c>
      <c r="N7461" s="7">
        <f t="shared" si="290"/>
        <v>56.5355274078265</v>
      </c>
    </row>
    <row r="7462" spans="12:14" x14ac:dyDescent="0.25">
      <c r="L7462" s="22">
        <v>7434</v>
      </c>
      <c r="M7462" s="6">
        <f t="shared" si="291"/>
        <v>0.74339999999999995</v>
      </c>
      <c r="N7462" s="7">
        <f t="shared" si="290"/>
        <v>56.538631140770988</v>
      </c>
    </row>
    <row r="7463" spans="12:14" x14ac:dyDescent="0.25">
      <c r="L7463" s="22">
        <v>7435</v>
      </c>
      <c r="M7463" s="6">
        <f t="shared" si="291"/>
        <v>0.74350000000000005</v>
      </c>
      <c r="N7463" s="7">
        <f t="shared" si="290"/>
        <v>56.541735503720034</v>
      </c>
    </row>
    <row r="7464" spans="12:14" x14ac:dyDescent="0.25">
      <c r="L7464" s="22">
        <v>7436</v>
      </c>
      <c r="M7464" s="6">
        <f t="shared" si="291"/>
        <v>0.74360000000000004</v>
      </c>
      <c r="N7464" s="7">
        <f t="shared" si="290"/>
        <v>56.544840497228734</v>
      </c>
    </row>
    <row r="7465" spans="12:14" x14ac:dyDescent="0.25">
      <c r="L7465" s="22">
        <v>7437</v>
      </c>
      <c r="M7465" s="6">
        <f t="shared" si="291"/>
        <v>0.74370000000000003</v>
      </c>
      <c r="N7465" s="7">
        <f t="shared" si="290"/>
        <v>56.547946121852775</v>
      </c>
    </row>
    <row r="7466" spans="12:14" x14ac:dyDescent="0.25">
      <c r="L7466" s="22">
        <v>7438</v>
      </c>
      <c r="M7466" s="6">
        <f t="shared" si="291"/>
        <v>0.74380000000000002</v>
      </c>
      <c r="N7466" s="7">
        <f t="shared" si="290"/>
        <v>56.551052378148427</v>
      </c>
    </row>
    <row r="7467" spans="12:14" x14ac:dyDescent="0.25">
      <c r="L7467" s="22">
        <v>7439</v>
      </c>
      <c r="M7467" s="6">
        <f t="shared" si="291"/>
        <v>0.74390000000000001</v>
      </c>
      <c r="N7467" s="7">
        <f t="shared" si="290"/>
        <v>56.554159266672535</v>
      </c>
    </row>
    <row r="7468" spans="12:14" x14ac:dyDescent="0.25">
      <c r="L7468" s="22">
        <v>7440</v>
      </c>
      <c r="M7468" s="6">
        <f t="shared" si="291"/>
        <v>0.74399999999999999</v>
      </c>
      <c r="N7468" s="7">
        <f t="shared" si="290"/>
        <v>56.557266787982535</v>
      </c>
    </row>
    <row r="7469" spans="12:14" x14ac:dyDescent="0.25">
      <c r="L7469" s="22">
        <v>7441</v>
      </c>
      <c r="M7469" s="6">
        <f t="shared" si="291"/>
        <v>0.74409999999999998</v>
      </c>
      <c r="N7469" s="7">
        <f t="shared" si="290"/>
        <v>56.560374942636443</v>
      </c>
    </row>
    <row r="7470" spans="12:14" x14ac:dyDescent="0.25">
      <c r="L7470" s="22">
        <v>7442</v>
      </c>
      <c r="M7470" s="6">
        <f t="shared" si="291"/>
        <v>0.74419999999999997</v>
      </c>
      <c r="N7470" s="7">
        <f t="shared" si="290"/>
        <v>56.563483731192889</v>
      </c>
    </row>
    <row r="7471" spans="12:14" x14ac:dyDescent="0.25">
      <c r="L7471" s="22">
        <v>7443</v>
      </c>
      <c r="M7471" s="6">
        <f t="shared" si="291"/>
        <v>0.74429999999999996</v>
      </c>
      <c r="N7471" s="7">
        <f t="shared" si="290"/>
        <v>56.566593154211027</v>
      </c>
    </row>
    <row r="7472" spans="12:14" x14ac:dyDescent="0.25">
      <c r="L7472" s="22">
        <v>7444</v>
      </c>
      <c r="M7472" s="6">
        <f t="shared" si="291"/>
        <v>0.74439999999999995</v>
      </c>
      <c r="N7472" s="7">
        <f t="shared" si="290"/>
        <v>56.569703212250673</v>
      </c>
    </row>
    <row r="7473" spans="12:14" x14ac:dyDescent="0.25">
      <c r="L7473" s="22">
        <v>7445</v>
      </c>
      <c r="M7473" s="6">
        <f t="shared" si="291"/>
        <v>0.74450000000000005</v>
      </c>
      <c r="N7473" s="7">
        <f t="shared" si="290"/>
        <v>56.572813905872174</v>
      </c>
    </row>
    <row r="7474" spans="12:14" x14ac:dyDescent="0.25">
      <c r="L7474" s="22">
        <v>7446</v>
      </c>
      <c r="M7474" s="6">
        <f t="shared" si="291"/>
        <v>0.74460000000000004</v>
      </c>
      <c r="N7474" s="7">
        <f t="shared" si="290"/>
        <v>56.575925235636497</v>
      </c>
    </row>
    <row r="7475" spans="12:14" x14ac:dyDescent="0.25">
      <c r="L7475" s="22">
        <v>7447</v>
      </c>
      <c r="M7475" s="6">
        <f t="shared" si="291"/>
        <v>0.74470000000000003</v>
      </c>
      <c r="N7475" s="7">
        <f t="shared" si="290"/>
        <v>56.579037202105191</v>
      </c>
    </row>
    <row r="7476" spans="12:14" x14ac:dyDescent="0.25">
      <c r="L7476" s="22">
        <v>7448</v>
      </c>
      <c r="M7476" s="6">
        <f t="shared" si="291"/>
        <v>0.74480000000000002</v>
      </c>
      <c r="N7476" s="7">
        <f t="shared" si="290"/>
        <v>56.582149805840402</v>
      </c>
    </row>
    <row r="7477" spans="12:14" x14ac:dyDescent="0.25">
      <c r="L7477" s="22">
        <v>7449</v>
      </c>
      <c r="M7477" s="6">
        <f t="shared" si="291"/>
        <v>0.74490000000000001</v>
      </c>
      <c r="N7477" s="7">
        <f t="shared" si="290"/>
        <v>56.585263047404851</v>
      </c>
    </row>
    <row r="7478" spans="12:14" x14ac:dyDescent="0.25">
      <c r="L7478" s="22">
        <v>7450</v>
      </c>
      <c r="M7478" s="6">
        <f t="shared" si="291"/>
        <v>0.745</v>
      </c>
      <c r="N7478" s="7">
        <f t="shared" si="290"/>
        <v>56.588376927361878</v>
      </c>
    </row>
    <row r="7479" spans="12:14" x14ac:dyDescent="0.25">
      <c r="L7479" s="22">
        <v>7451</v>
      </c>
      <c r="M7479" s="6">
        <f t="shared" si="291"/>
        <v>0.74509999999999998</v>
      </c>
      <c r="N7479" s="7">
        <f t="shared" si="290"/>
        <v>56.591491446275398</v>
      </c>
    </row>
    <row r="7480" spans="12:14" x14ac:dyDescent="0.25">
      <c r="L7480" s="22">
        <v>7452</v>
      </c>
      <c r="M7480" s="6">
        <f t="shared" si="291"/>
        <v>0.74519999999999997</v>
      </c>
      <c r="N7480" s="7">
        <f t="shared" si="290"/>
        <v>56.594606604709924</v>
      </c>
    </row>
    <row r="7481" spans="12:14" x14ac:dyDescent="0.25">
      <c r="L7481" s="22">
        <v>7453</v>
      </c>
      <c r="M7481" s="6">
        <f t="shared" si="291"/>
        <v>0.74529999999999996</v>
      </c>
      <c r="N7481" s="7">
        <f t="shared" si="290"/>
        <v>56.597722403230577</v>
      </c>
    </row>
    <row r="7482" spans="12:14" x14ac:dyDescent="0.25">
      <c r="L7482" s="22">
        <v>7454</v>
      </c>
      <c r="M7482" s="6">
        <f t="shared" si="291"/>
        <v>0.74539999999999995</v>
      </c>
      <c r="N7482" s="7">
        <f t="shared" si="290"/>
        <v>56.600838842403064</v>
      </c>
    </row>
    <row r="7483" spans="12:14" x14ac:dyDescent="0.25">
      <c r="L7483" s="22">
        <v>7455</v>
      </c>
      <c r="M7483" s="6">
        <f t="shared" si="291"/>
        <v>0.74550000000000005</v>
      </c>
      <c r="N7483" s="7">
        <f t="shared" si="290"/>
        <v>56.603955922793688</v>
      </c>
    </row>
    <row r="7484" spans="12:14" x14ac:dyDescent="0.25">
      <c r="L7484" s="22">
        <v>7456</v>
      </c>
      <c r="M7484" s="6">
        <f t="shared" si="291"/>
        <v>0.74560000000000004</v>
      </c>
      <c r="N7484" s="7">
        <f t="shared" si="290"/>
        <v>56.607073644969354</v>
      </c>
    </row>
    <row r="7485" spans="12:14" x14ac:dyDescent="0.25">
      <c r="L7485" s="22">
        <v>7457</v>
      </c>
      <c r="M7485" s="6">
        <f t="shared" si="291"/>
        <v>0.74570000000000003</v>
      </c>
      <c r="N7485" s="7">
        <f t="shared" si="290"/>
        <v>56.610192009497574</v>
      </c>
    </row>
    <row r="7486" spans="12:14" x14ac:dyDescent="0.25">
      <c r="L7486" s="22">
        <v>7458</v>
      </c>
      <c r="M7486" s="6">
        <f t="shared" si="291"/>
        <v>0.74580000000000002</v>
      </c>
      <c r="N7486" s="7">
        <f t="shared" si="290"/>
        <v>56.613311016946454</v>
      </c>
    </row>
    <row r="7487" spans="12:14" x14ac:dyDescent="0.25">
      <c r="L7487" s="22">
        <v>7459</v>
      </c>
      <c r="M7487" s="6">
        <f t="shared" si="291"/>
        <v>0.74590000000000001</v>
      </c>
      <c r="N7487" s="7">
        <f t="shared" si="290"/>
        <v>56.616430667884693</v>
      </c>
    </row>
    <row r="7488" spans="12:14" x14ac:dyDescent="0.25">
      <c r="L7488" s="22">
        <v>7460</v>
      </c>
      <c r="M7488" s="6">
        <f t="shared" si="291"/>
        <v>0.746</v>
      </c>
      <c r="N7488" s="7">
        <f t="shared" si="290"/>
        <v>56.619550962881618</v>
      </c>
    </row>
    <row r="7489" spans="12:14" x14ac:dyDescent="0.25">
      <c r="L7489" s="22">
        <v>7461</v>
      </c>
      <c r="M7489" s="6">
        <f t="shared" si="291"/>
        <v>0.74609999999999999</v>
      </c>
      <c r="N7489" s="7">
        <f t="shared" si="290"/>
        <v>56.622671902507136</v>
      </c>
    </row>
    <row r="7490" spans="12:14" x14ac:dyDescent="0.25">
      <c r="L7490" s="22">
        <v>7462</v>
      </c>
      <c r="M7490" s="6">
        <f t="shared" si="291"/>
        <v>0.74619999999999997</v>
      </c>
      <c r="N7490" s="7">
        <f t="shared" si="290"/>
        <v>56.625793487331755</v>
      </c>
    </row>
    <row r="7491" spans="12:14" x14ac:dyDescent="0.25">
      <c r="L7491" s="22">
        <v>7463</v>
      </c>
      <c r="M7491" s="6">
        <f t="shared" si="291"/>
        <v>0.74629999999999996</v>
      </c>
      <c r="N7491" s="7">
        <f t="shared" si="290"/>
        <v>56.62891571792661</v>
      </c>
    </row>
    <row r="7492" spans="12:14" x14ac:dyDescent="0.25">
      <c r="L7492" s="22">
        <v>7464</v>
      </c>
      <c r="M7492" s="6">
        <f t="shared" si="291"/>
        <v>0.74639999999999995</v>
      </c>
      <c r="N7492" s="7">
        <f t="shared" si="290"/>
        <v>56.632038594863438</v>
      </c>
    </row>
    <row r="7493" spans="12:14" x14ac:dyDescent="0.25">
      <c r="L7493" s="22">
        <v>7465</v>
      </c>
      <c r="M7493" s="6">
        <f t="shared" si="291"/>
        <v>0.74650000000000005</v>
      </c>
      <c r="N7493" s="7">
        <f t="shared" si="290"/>
        <v>56.635162118714568</v>
      </c>
    </row>
    <row r="7494" spans="12:14" x14ac:dyDescent="0.25">
      <c r="L7494" s="22">
        <v>7466</v>
      </c>
      <c r="M7494" s="6">
        <f t="shared" si="291"/>
        <v>0.74660000000000004</v>
      </c>
      <c r="N7494" s="7">
        <f t="shared" si="290"/>
        <v>56.638286290052953</v>
      </c>
    </row>
    <row r="7495" spans="12:14" x14ac:dyDescent="0.25">
      <c r="L7495" s="22">
        <v>7467</v>
      </c>
      <c r="M7495" s="6">
        <f t="shared" si="291"/>
        <v>0.74670000000000003</v>
      </c>
      <c r="N7495" s="7">
        <f t="shared" si="290"/>
        <v>56.641411109452136</v>
      </c>
    </row>
    <row r="7496" spans="12:14" x14ac:dyDescent="0.25">
      <c r="L7496" s="22">
        <v>7468</v>
      </c>
      <c r="M7496" s="6">
        <f t="shared" si="291"/>
        <v>0.74680000000000002</v>
      </c>
      <c r="N7496" s="7">
        <f t="shared" si="290"/>
        <v>56.644536577486292</v>
      </c>
    </row>
    <row r="7497" spans="12:14" x14ac:dyDescent="0.25">
      <c r="L7497" s="22">
        <v>7469</v>
      </c>
      <c r="M7497" s="6">
        <f t="shared" si="291"/>
        <v>0.74690000000000001</v>
      </c>
      <c r="N7497" s="7">
        <f t="shared" si="290"/>
        <v>56.647662694730194</v>
      </c>
    </row>
    <row r="7498" spans="12:14" x14ac:dyDescent="0.25">
      <c r="L7498" s="22">
        <v>7470</v>
      </c>
      <c r="M7498" s="6">
        <f t="shared" si="291"/>
        <v>0.747</v>
      </c>
      <c r="N7498" s="7">
        <f t="shared" si="290"/>
        <v>56.650789461759231</v>
      </c>
    </row>
    <row r="7499" spans="12:14" x14ac:dyDescent="0.25">
      <c r="L7499" s="22">
        <v>7471</v>
      </c>
      <c r="M7499" s="6">
        <f t="shared" si="291"/>
        <v>0.74709999999999999</v>
      </c>
      <c r="N7499" s="7">
        <f t="shared" si="290"/>
        <v>56.653916879149413</v>
      </c>
    </row>
    <row r="7500" spans="12:14" x14ac:dyDescent="0.25">
      <c r="L7500" s="22">
        <v>7472</v>
      </c>
      <c r="M7500" s="6">
        <f t="shared" si="291"/>
        <v>0.74719999999999998</v>
      </c>
      <c r="N7500" s="7">
        <f t="shared" si="290"/>
        <v>56.657044947477345</v>
      </c>
    </row>
    <row r="7501" spans="12:14" x14ac:dyDescent="0.25">
      <c r="L7501" s="22">
        <v>7473</v>
      </c>
      <c r="M7501" s="6">
        <f t="shared" si="291"/>
        <v>0.74729999999999996</v>
      </c>
      <c r="N7501" s="7">
        <f t="shared" si="290"/>
        <v>56.660173667320265</v>
      </c>
    </row>
    <row r="7502" spans="12:14" x14ac:dyDescent="0.25">
      <c r="L7502" s="22">
        <v>7474</v>
      </c>
      <c r="M7502" s="6">
        <f t="shared" si="291"/>
        <v>0.74739999999999995</v>
      </c>
      <c r="N7502" s="7">
        <f t="shared" si="290"/>
        <v>56.663303039256014</v>
      </c>
    </row>
    <row r="7503" spans="12:14" x14ac:dyDescent="0.25">
      <c r="L7503" s="22">
        <v>7475</v>
      </c>
      <c r="M7503" s="6">
        <f t="shared" si="291"/>
        <v>0.74750000000000005</v>
      </c>
      <c r="N7503" s="7">
        <f t="shared" si="290"/>
        <v>56.666433063863067</v>
      </c>
    </row>
    <row r="7504" spans="12:14" x14ac:dyDescent="0.25">
      <c r="L7504" s="22">
        <v>7476</v>
      </c>
      <c r="M7504" s="6">
        <f t="shared" si="291"/>
        <v>0.74760000000000004</v>
      </c>
      <c r="N7504" s="7">
        <f t="shared" si="290"/>
        <v>56.669563741720488</v>
      </c>
    </row>
    <row r="7505" spans="12:14" x14ac:dyDescent="0.25">
      <c r="L7505" s="22">
        <v>7477</v>
      </c>
      <c r="M7505" s="6">
        <f t="shared" si="291"/>
        <v>0.74770000000000003</v>
      </c>
      <c r="N7505" s="7">
        <f t="shared" si="290"/>
        <v>56.672695073407986</v>
      </c>
    </row>
    <row r="7506" spans="12:14" x14ac:dyDescent="0.25">
      <c r="L7506" s="22">
        <v>7478</v>
      </c>
      <c r="M7506" s="6">
        <f t="shared" si="291"/>
        <v>0.74780000000000002</v>
      </c>
      <c r="N7506" s="7">
        <f t="shared" si="290"/>
        <v>56.675827059505878</v>
      </c>
    </row>
    <row r="7507" spans="12:14" x14ac:dyDescent="0.25">
      <c r="L7507" s="22">
        <v>7479</v>
      </c>
      <c r="M7507" s="6">
        <f t="shared" si="291"/>
        <v>0.74790000000000001</v>
      </c>
      <c r="N7507" s="7">
        <f t="shared" si="290"/>
        <v>56.678959700595101</v>
      </c>
    </row>
    <row r="7508" spans="12:14" x14ac:dyDescent="0.25">
      <c r="L7508" s="22">
        <v>7480</v>
      </c>
      <c r="M7508" s="6">
        <f t="shared" si="291"/>
        <v>0.748</v>
      </c>
      <c r="N7508" s="7">
        <f t="shared" si="290"/>
        <v>56.682092997257236</v>
      </c>
    </row>
    <row r="7509" spans="12:14" x14ac:dyDescent="0.25">
      <c r="L7509" s="22">
        <v>7481</v>
      </c>
      <c r="M7509" s="6">
        <f t="shared" si="291"/>
        <v>0.74809999999999999</v>
      </c>
      <c r="N7509" s="7">
        <f t="shared" si="290"/>
        <v>56.685226950074444</v>
      </c>
    </row>
    <row r="7510" spans="12:14" x14ac:dyDescent="0.25">
      <c r="L7510" s="22">
        <v>7482</v>
      </c>
      <c r="M7510" s="6">
        <f t="shared" si="291"/>
        <v>0.74819999999999998</v>
      </c>
      <c r="N7510" s="7">
        <f t="shared" si="290"/>
        <v>56.688361559629548</v>
      </c>
    </row>
    <row r="7511" spans="12:14" x14ac:dyDescent="0.25">
      <c r="L7511" s="22">
        <v>7483</v>
      </c>
      <c r="M7511" s="6">
        <f t="shared" si="291"/>
        <v>0.74829999999999997</v>
      </c>
      <c r="N7511" s="7">
        <f t="shared" si="290"/>
        <v>56.691496826505968</v>
      </c>
    </row>
    <row r="7512" spans="12:14" x14ac:dyDescent="0.25">
      <c r="L7512" s="22">
        <v>7484</v>
      </c>
      <c r="M7512" s="6">
        <f t="shared" si="291"/>
        <v>0.74839999999999995</v>
      </c>
      <c r="N7512" s="7">
        <f t="shared" si="290"/>
        <v>56.694632751287784</v>
      </c>
    </row>
    <row r="7513" spans="12:14" x14ac:dyDescent="0.25">
      <c r="L7513" s="22">
        <v>7485</v>
      </c>
      <c r="M7513" s="6">
        <f t="shared" si="291"/>
        <v>0.74850000000000005</v>
      </c>
      <c r="N7513" s="7">
        <f t="shared" si="290"/>
        <v>56.697769334559666</v>
      </c>
    </row>
    <row r="7514" spans="12:14" x14ac:dyDescent="0.25">
      <c r="L7514" s="22">
        <v>7486</v>
      </c>
      <c r="M7514" s="6">
        <f t="shared" si="291"/>
        <v>0.74860000000000004</v>
      </c>
      <c r="N7514" s="7">
        <f t="shared" si="290"/>
        <v>56.700906576906924</v>
      </c>
    </row>
    <row r="7515" spans="12:14" x14ac:dyDescent="0.25">
      <c r="L7515" s="22">
        <v>7487</v>
      </c>
      <c r="M7515" s="6">
        <f t="shared" si="291"/>
        <v>0.74870000000000003</v>
      </c>
      <c r="N7515" s="7">
        <f t="shared" si="290"/>
        <v>56.704044478915506</v>
      </c>
    </row>
    <row r="7516" spans="12:14" x14ac:dyDescent="0.25">
      <c r="L7516" s="22">
        <v>7488</v>
      </c>
      <c r="M7516" s="6">
        <f t="shared" si="291"/>
        <v>0.74880000000000002</v>
      </c>
      <c r="N7516" s="7">
        <f t="shared" si="290"/>
        <v>56.70718304117198</v>
      </c>
    </row>
    <row r="7517" spans="12:14" x14ac:dyDescent="0.25">
      <c r="L7517" s="22">
        <v>7489</v>
      </c>
      <c r="M7517" s="6">
        <f t="shared" si="291"/>
        <v>0.74890000000000001</v>
      </c>
      <c r="N7517" s="7">
        <f t="shared" ref="N7517:N7580" si="292">_xlfn.NORM.INV(M7517,$B$4,$E$4)</f>
        <v>56.710322264263553</v>
      </c>
    </row>
    <row r="7518" spans="12:14" x14ac:dyDescent="0.25">
      <c r="L7518" s="22">
        <v>7490</v>
      </c>
      <c r="M7518" s="6">
        <f t="shared" ref="M7518:M7581" si="293">$L7518/(9999+1)</f>
        <v>0.749</v>
      </c>
      <c r="N7518" s="7">
        <f t="shared" si="292"/>
        <v>56.713462148778049</v>
      </c>
    </row>
    <row r="7519" spans="12:14" x14ac:dyDescent="0.25">
      <c r="L7519" s="22">
        <v>7491</v>
      </c>
      <c r="M7519" s="6">
        <f t="shared" si="293"/>
        <v>0.74909999999999999</v>
      </c>
      <c r="N7519" s="7">
        <f t="shared" si="292"/>
        <v>56.716602695303948</v>
      </c>
    </row>
    <row r="7520" spans="12:14" x14ac:dyDescent="0.25">
      <c r="L7520" s="22">
        <v>7492</v>
      </c>
      <c r="M7520" s="6">
        <f t="shared" si="293"/>
        <v>0.74919999999999998</v>
      </c>
      <c r="N7520" s="7">
        <f t="shared" si="292"/>
        <v>56.719743904430331</v>
      </c>
    </row>
    <row r="7521" spans="12:14" x14ac:dyDescent="0.25">
      <c r="L7521" s="22">
        <v>7493</v>
      </c>
      <c r="M7521" s="6">
        <f t="shared" si="293"/>
        <v>0.74929999999999997</v>
      </c>
      <c r="N7521" s="7">
        <f t="shared" si="292"/>
        <v>56.722885776746935</v>
      </c>
    </row>
    <row r="7522" spans="12:14" x14ac:dyDescent="0.25">
      <c r="L7522" s="22">
        <v>7494</v>
      </c>
      <c r="M7522" s="6">
        <f t="shared" si="293"/>
        <v>0.74939999999999996</v>
      </c>
      <c r="N7522" s="7">
        <f t="shared" si="292"/>
        <v>56.726028312844143</v>
      </c>
    </row>
    <row r="7523" spans="12:14" x14ac:dyDescent="0.25">
      <c r="L7523" s="22">
        <v>7495</v>
      </c>
      <c r="M7523" s="6">
        <f t="shared" si="293"/>
        <v>0.74950000000000006</v>
      </c>
      <c r="N7523" s="7">
        <f t="shared" si="292"/>
        <v>56.729171513312949</v>
      </c>
    </row>
    <row r="7524" spans="12:14" x14ac:dyDescent="0.25">
      <c r="L7524" s="22">
        <v>7496</v>
      </c>
      <c r="M7524" s="6">
        <f t="shared" si="293"/>
        <v>0.74960000000000004</v>
      </c>
      <c r="N7524" s="7">
        <f t="shared" si="292"/>
        <v>56.732315378744993</v>
      </c>
    </row>
    <row r="7525" spans="12:14" x14ac:dyDescent="0.25">
      <c r="L7525" s="22">
        <v>7497</v>
      </c>
      <c r="M7525" s="6">
        <f t="shared" si="293"/>
        <v>0.74970000000000003</v>
      </c>
      <c r="N7525" s="7">
        <f t="shared" si="292"/>
        <v>56.735459909732555</v>
      </c>
    </row>
    <row r="7526" spans="12:14" x14ac:dyDescent="0.25">
      <c r="L7526" s="22">
        <v>7498</v>
      </c>
      <c r="M7526" s="6">
        <f t="shared" si="293"/>
        <v>0.74980000000000002</v>
      </c>
      <c r="N7526" s="7">
        <f t="shared" si="292"/>
        <v>56.738605106868576</v>
      </c>
    </row>
    <row r="7527" spans="12:14" x14ac:dyDescent="0.25">
      <c r="L7527" s="22">
        <v>7499</v>
      </c>
      <c r="M7527" s="6">
        <f t="shared" si="293"/>
        <v>0.74990000000000001</v>
      </c>
      <c r="N7527" s="7">
        <f t="shared" si="292"/>
        <v>56.741750970746594</v>
      </c>
    </row>
    <row r="7528" spans="12:14" x14ac:dyDescent="0.25">
      <c r="L7528" s="22">
        <v>7500</v>
      </c>
      <c r="M7528" s="6">
        <f t="shared" si="293"/>
        <v>0.75</v>
      </c>
      <c r="N7528" s="7">
        <f t="shared" si="292"/>
        <v>56.744897501960821</v>
      </c>
    </row>
    <row r="7529" spans="12:14" x14ac:dyDescent="0.25">
      <c r="L7529" s="22">
        <v>7501</v>
      </c>
      <c r="M7529" s="6">
        <f t="shared" si="293"/>
        <v>0.75009999999999999</v>
      </c>
      <c r="N7529" s="7">
        <f t="shared" si="292"/>
        <v>56.748044701106096</v>
      </c>
    </row>
    <row r="7530" spans="12:14" x14ac:dyDescent="0.25">
      <c r="L7530" s="22">
        <v>7502</v>
      </c>
      <c r="M7530" s="6">
        <f t="shared" si="293"/>
        <v>0.75019999999999998</v>
      </c>
      <c r="N7530" s="7">
        <f t="shared" si="292"/>
        <v>56.751192568777924</v>
      </c>
    </row>
    <row r="7531" spans="12:14" x14ac:dyDescent="0.25">
      <c r="L7531" s="22">
        <v>7503</v>
      </c>
      <c r="M7531" s="6">
        <f t="shared" si="293"/>
        <v>0.75029999999999997</v>
      </c>
      <c r="N7531" s="7">
        <f t="shared" si="292"/>
        <v>56.754341105572429</v>
      </c>
    </row>
    <row r="7532" spans="12:14" x14ac:dyDescent="0.25">
      <c r="L7532" s="22">
        <v>7504</v>
      </c>
      <c r="M7532" s="6">
        <f t="shared" si="293"/>
        <v>0.75039999999999996</v>
      </c>
      <c r="N7532" s="7">
        <f t="shared" si="292"/>
        <v>56.757490312086389</v>
      </c>
    </row>
    <row r="7533" spans="12:14" x14ac:dyDescent="0.25">
      <c r="L7533" s="22">
        <v>7505</v>
      </c>
      <c r="M7533" s="6">
        <f t="shared" si="293"/>
        <v>0.75049999999999994</v>
      </c>
      <c r="N7533" s="7">
        <f t="shared" si="292"/>
        <v>56.760640188917229</v>
      </c>
    </row>
    <row r="7534" spans="12:14" x14ac:dyDescent="0.25">
      <c r="L7534" s="22">
        <v>7506</v>
      </c>
      <c r="M7534" s="6">
        <f t="shared" si="293"/>
        <v>0.75060000000000004</v>
      </c>
      <c r="N7534" s="7">
        <f t="shared" si="292"/>
        <v>56.763790736663033</v>
      </c>
    </row>
    <row r="7535" spans="12:14" x14ac:dyDescent="0.25">
      <c r="L7535" s="22">
        <v>7507</v>
      </c>
      <c r="M7535" s="6">
        <f t="shared" si="293"/>
        <v>0.75070000000000003</v>
      </c>
      <c r="N7535" s="7">
        <f t="shared" si="292"/>
        <v>56.766941955922505</v>
      </c>
    </row>
    <row r="7536" spans="12:14" x14ac:dyDescent="0.25">
      <c r="L7536" s="22">
        <v>7508</v>
      </c>
      <c r="M7536" s="6">
        <f t="shared" si="293"/>
        <v>0.75080000000000002</v>
      </c>
      <c r="N7536" s="7">
        <f t="shared" si="292"/>
        <v>56.770093847295023</v>
      </c>
    </row>
    <row r="7537" spans="12:14" x14ac:dyDescent="0.25">
      <c r="L7537" s="22">
        <v>7509</v>
      </c>
      <c r="M7537" s="6">
        <f t="shared" si="293"/>
        <v>0.75090000000000001</v>
      </c>
      <c r="N7537" s="7">
        <f t="shared" si="292"/>
        <v>56.773246411380619</v>
      </c>
    </row>
    <row r="7538" spans="12:14" x14ac:dyDescent="0.25">
      <c r="L7538" s="22">
        <v>7510</v>
      </c>
      <c r="M7538" s="6">
        <f t="shared" si="293"/>
        <v>0.751</v>
      </c>
      <c r="N7538" s="7">
        <f t="shared" si="292"/>
        <v>56.776399648779957</v>
      </c>
    </row>
    <row r="7539" spans="12:14" x14ac:dyDescent="0.25">
      <c r="L7539" s="22">
        <v>7511</v>
      </c>
      <c r="M7539" s="6">
        <f t="shared" si="293"/>
        <v>0.75109999999999999</v>
      </c>
      <c r="N7539" s="7">
        <f t="shared" si="292"/>
        <v>56.779553560094371</v>
      </c>
    </row>
    <row r="7540" spans="12:14" x14ac:dyDescent="0.25">
      <c r="L7540" s="22">
        <v>7512</v>
      </c>
      <c r="M7540" s="6">
        <f t="shared" si="293"/>
        <v>0.75119999999999998</v>
      </c>
      <c r="N7540" s="7">
        <f t="shared" si="292"/>
        <v>56.782708145925831</v>
      </c>
    </row>
    <row r="7541" spans="12:14" x14ac:dyDescent="0.25">
      <c r="L7541" s="22">
        <v>7513</v>
      </c>
      <c r="M7541" s="6">
        <f t="shared" si="293"/>
        <v>0.75129999999999997</v>
      </c>
      <c r="N7541" s="7">
        <f t="shared" si="292"/>
        <v>56.785863406876992</v>
      </c>
    </row>
    <row r="7542" spans="12:14" x14ac:dyDescent="0.25">
      <c r="L7542" s="22">
        <v>7514</v>
      </c>
      <c r="M7542" s="6">
        <f t="shared" si="293"/>
        <v>0.75139999999999996</v>
      </c>
      <c r="N7542" s="7">
        <f t="shared" si="292"/>
        <v>56.789019343551125</v>
      </c>
    </row>
    <row r="7543" spans="12:14" x14ac:dyDescent="0.25">
      <c r="L7543" s="22">
        <v>7515</v>
      </c>
      <c r="M7543" s="6">
        <f t="shared" si="293"/>
        <v>0.75149999999999995</v>
      </c>
      <c r="N7543" s="7">
        <f t="shared" si="292"/>
        <v>56.792175956552185</v>
      </c>
    </row>
    <row r="7544" spans="12:14" x14ac:dyDescent="0.25">
      <c r="L7544" s="22">
        <v>7516</v>
      </c>
      <c r="M7544" s="6">
        <f t="shared" si="293"/>
        <v>0.75160000000000005</v>
      </c>
      <c r="N7544" s="7">
        <f t="shared" si="292"/>
        <v>56.795333246484788</v>
      </c>
    </row>
    <row r="7545" spans="12:14" x14ac:dyDescent="0.25">
      <c r="L7545" s="22">
        <v>7517</v>
      </c>
      <c r="M7545" s="6">
        <f t="shared" si="293"/>
        <v>0.75170000000000003</v>
      </c>
      <c r="N7545" s="7">
        <f t="shared" si="292"/>
        <v>56.798491213954186</v>
      </c>
    </row>
    <row r="7546" spans="12:14" x14ac:dyDescent="0.25">
      <c r="L7546" s="22">
        <v>7518</v>
      </c>
      <c r="M7546" s="6">
        <f t="shared" si="293"/>
        <v>0.75180000000000002</v>
      </c>
      <c r="N7546" s="7">
        <f t="shared" si="292"/>
        <v>56.801649859566318</v>
      </c>
    </row>
    <row r="7547" spans="12:14" x14ac:dyDescent="0.25">
      <c r="L7547" s="22">
        <v>7519</v>
      </c>
      <c r="M7547" s="6">
        <f t="shared" si="293"/>
        <v>0.75190000000000001</v>
      </c>
      <c r="N7547" s="7">
        <f t="shared" si="292"/>
        <v>56.804809183927752</v>
      </c>
    </row>
    <row r="7548" spans="12:14" x14ac:dyDescent="0.25">
      <c r="L7548" s="22">
        <v>7520</v>
      </c>
      <c r="M7548" s="6">
        <f t="shared" si="293"/>
        <v>0.752</v>
      </c>
      <c r="N7548" s="7">
        <f t="shared" si="292"/>
        <v>56.807969187645753</v>
      </c>
    </row>
    <row r="7549" spans="12:14" x14ac:dyDescent="0.25">
      <c r="L7549" s="22">
        <v>7521</v>
      </c>
      <c r="M7549" s="6">
        <f t="shared" si="293"/>
        <v>0.75209999999999999</v>
      </c>
      <c r="N7549" s="7">
        <f t="shared" si="292"/>
        <v>56.81112987132822</v>
      </c>
    </row>
    <row r="7550" spans="12:14" x14ac:dyDescent="0.25">
      <c r="L7550" s="22">
        <v>7522</v>
      </c>
      <c r="M7550" s="6">
        <f t="shared" si="293"/>
        <v>0.75219999999999998</v>
      </c>
      <c r="N7550" s="7">
        <f t="shared" si="292"/>
        <v>56.814291235583738</v>
      </c>
    </row>
    <row r="7551" spans="12:14" x14ac:dyDescent="0.25">
      <c r="L7551" s="22">
        <v>7523</v>
      </c>
      <c r="M7551" s="6">
        <f t="shared" si="293"/>
        <v>0.75229999999999997</v>
      </c>
      <c r="N7551" s="7">
        <f t="shared" si="292"/>
        <v>56.817453281021542</v>
      </c>
    </row>
    <row r="7552" spans="12:14" x14ac:dyDescent="0.25">
      <c r="L7552" s="22">
        <v>7524</v>
      </c>
      <c r="M7552" s="6">
        <f t="shared" si="293"/>
        <v>0.75239999999999996</v>
      </c>
      <c r="N7552" s="7">
        <f t="shared" si="292"/>
        <v>56.820616008251548</v>
      </c>
    </row>
    <row r="7553" spans="12:14" x14ac:dyDescent="0.25">
      <c r="L7553" s="22">
        <v>7525</v>
      </c>
      <c r="M7553" s="6">
        <f t="shared" si="293"/>
        <v>0.75249999999999995</v>
      </c>
      <c r="N7553" s="7">
        <f t="shared" si="292"/>
        <v>56.823779417884332</v>
      </c>
    </row>
    <row r="7554" spans="12:14" x14ac:dyDescent="0.25">
      <c r="L7554" s="22">
        <v>7526</v>
      </c>
      <c r="M7554" s="6">
        <f t="shared" si="293"/>
        <v>0.75260000000000005</v>
      </c>
      <c r="N7554" s="7">
        <f t="shared" si="292"/>
        <v>56.826943510531137</v>
      </c>
    </row>
    <row r="7555" spans="12:14" x14ac:dyDescent="0.25">
      <c r="L7555" s="22">
        <v>7527</v>
      </c>
      <c r="M7555" s="6">
        <f t="shared" si="293"/>
        <v>0.75270000000000004</v>
      </c>
      <c r="N7555" s="7">
        <f t="shared" si="292"/>
        <v>56.830108286803863</v>
      </c>
    </row>
    <row r="7556" spans="12:14" x14ac:dyDescent="0.25">
      <c r="L7556" s="22">
        <v>7528</v>
      </c>
      <c r="M7556" s="6">
        <f t="shared" si="293"/>
        <v>0.75280000000000002</v>
      </c>
      <c r="N7556" s="7">
        <f t="shared" si="292"/>
        <v>56.833273747315104</v>
      </c>
    </row>
    <row r="7557" spans="12:14" x14ac:dyDescent="0.25">
      <c r="L7557" s="22">
        <v>7529</v>
      </c>
      <c r="M7557" s="6">
        <f t="shared" si="293"/>
        <v>0.75290000000000001</v>
      </c>
      <c r="N7557" s="7">
        <f t="shared" si="292"/>
        <v>56.836439892678115</v>
      </c>
    </row>
    <row r="7558" spans="12:14" x14ac:dyDescent="0.25">
      <c r="L7558" s="22">
        <v>7530</v>
      </c>
      <c r="M7558" s="6">
        <f t="shared" si="293"/>
        <v>0.753</v>
      </c>
      <c r="N7558" s="7">
        <f t="shared" si="292"/>
        <v>56.839606723506819</v>
      </c>
    </row>
    <row r="7559" spans="12:14" x14ac:dyDescent="0.25">
      <c r="L7559" s="22">
        <v>7531</v>
      </c>
      <c r="M7559" s="6">
        <f t="shared" si="293"/>
        <v>0.75309999999999999</v>
      </c>
      <c r="N7559" s="7">
        <f t="shared" si="292"/>
        <v>56.842774240415828</v>
      </c>
    </row>
    <row r="7560" spans="12:14" x14ac:dyDescent="0.25">
      <c r="L7560" s="22">
        <v>7532</v>
      </c>
      <c r="M7560" s="6">
        <f t="shared" si="293"/>
        <v>0.75319999999999998</v>
      </c>
      <c r="N7560" s="7">
        <f t="shared" si="292"/>
        <v>56.845942444020416</v>
      </c>
    </row>
    <row r="7561" spans="12:14" x14ac:dyDescent="0.25">
      <c r="L7561" s="22">
        <v>7533</v>
      </c>
      <c r="M7561" s="6">
        <f t="shared" si="293"/>
        <v>0.75329999999999997</v>
      </c>
      <c r="N7561" s="7">
        <f t="shared" si="292"/>
        <v>56.849111334936531</v>
      </c>
    </row>
    <row r="7562" spans="12:14" x14ac:dyDescent="0.25">
      <c r="L7562" s="22">
        <v>7534</v>
      </c>
      <c r="M7562" s="6">
        <f t="shared" si="293"/>
        <v>0.75339999999999996</v>
      </c>
      <c r="N7562" s="7">
        <f t="shared" si="292"/>
        <v>56.852280913780803</v>
      </c>
    </row>
    <row r="7563" spans="12:14" x14ac:dyDescent="0.25">
      <c r="L7563" s="22">
        <v>7535</v>
      </c>
      <c r="M7563" s="6">
        <f t="shared" si="293"/>
        <v>0.75349999999999995</v>
      </c>
      <c r="N7563" s="7">
        <f t="shared" si="292"/>
        <v>56.855451181170551</v>
      </c>
    </row>
    <row r="7564" spans="12:14" x14ac:dyDescent="0.25">
      <c r="L7564" s="22">
        <v>7536</v>
      </c>
      <c r="M7564" s="6">
        <f t="shared" si="293"/>
        <v>0.75360000000000005</v>
      </c>
      <c r="N7564" s="7">
        <f t="shared" si="292"/>
        <v>56.858622137723749</v>
      </c>
    </row>
    <row r="7565" spans="12:14" x14ac:dyDescent="0.25">
      <c r="L7565" s="22">
        <v>7537</v>
      </c>
      <c r="M7565" s="6">
        <f t="shared" si="293"/>
        <v>0.75370000000000004</v>
      </c>
      <c r="N7565" s="7">
        <f t="shared" si="292"/>
        <v>56.861793784059074</v>
      </c>
    </row>
    <row r="7566" spans="12:14" x14ac:dyDescent="0.25">
      <c r="L7566" s="22">
        <v>7538</v>
      </c>
      <c r="M7566" s="6">
        <f t="shared" si="293"/>
        <v>0.75380000000000003</v>
      </c>
      <c r="N7566" s="7">
        <f t="shared" si="292"/>
        <v>56.864966120795877</v>
      </c>
    </row>
    <row r="7567" spans="12:14" x14ac:dyDescent="0.25">
      <c r="L7567" s="22">
        <v>7539</v>
      </c>
      <c r="M7567" s="6">
        <f t="shared" si="293"/>
        <v>0.75390000000000001</v>
      </c>
      <c r="N7567" s="7">
        <f t="shared" si="292"/>
        <v>56.868139148554178</v>
      </c>
    </row>
    <row r="7568" spans="12:14" x14ac:dyDescent="0.25">
      <c r="L7568" s="22">
        <v>7540</v>
      </c>
      <c r="M7568" s="6">
        <f t="shared" si="293"/>
        <v>0.754</v>
      </c>
      <c r="N7568" s="7">
        <f t="shared" si="292"/>
        <v>56.871312867954693</v>
      </c>
    </row>
    <row r="7569" spans="12:14" x14ac:dyDescent="0.25">
      <c r="L7569" s="22">
        <v>7541</v>
      </c>
      <c r="M7569" s="6">
        <f t="shared" si="293"/>
        <v>0.75409999999999999</v>
      </c>
      <c r="N7569" s="7">
        <f t="shared" si="292"/>
        <v>56.874487279618833</v>
      </c>
    </row>
    <row r="7570" spans="12:14" x14ac:dyDescent="0.25">
      <c r="L7570" s="22">
        <v>7542</v>
      </c>
      <c r="M7570" s="6">
        <f t="shared" si="293"/>
        <v>0.75419999999999998</v>
      </c>
      <c r="N7570" s="7">
        <f t="shared" si="292"/>
        <v>56.877662384168687</v>
      </c>
    </row>
    <row r="7571" spans="12:14" x14ac:dyDescent="0.25">
      <c r="L7571" s="22">
        <v>7543</v>
      </c>
      <c r="M7571" s="6">
        <f t="shared" si="293"/>
        <v>0.75429999999999997</v>
      </c>
      <c r="N7571" s="7">
        <f t="shared" si="292"/>
        <v>56.880838182227009</v>
      </c>
    </row>
    <row r="7572" spans="12:14" x14ac:dyDescent="0.25">
      <c r="L7572" s="22">
        <v>7544</v>
      </c>
      <c r="M7572" s="6">
        <f t="shared" si="293"/>
        <v>0.75439999999999996</v>
      </c>
      <c r="N7572" s="7">
        <f t="shared" si="292"/>
        <v>56.884014674417273</v>
      </c>
    </row>
    <row r="7573" spans="12:14" x14ac:dyDescent="0.25">
      <c r="L7573" s="22">
        <v>7545</v>
      </c>
      <c r="M7573" s="6">
        <f t="shared" si="293"/>
        <v>0.75449999999999995</v>
      </c>
      <c r="N7573" s="7">
        <f t="shared" si="292"/>
        <v>56.887191861363625</v>
      </c>
    </row>
    <row r="7574" spans="12:14" x14ac:dyDescent="0.25">
      <c r="L7574" s="22">
        <v>7546</v>
      </c>
      <c r="M7574" s="6">
        <f t="shared" si="293"/>
        <v>0.75460000000000005</v>
      </c>
      <c r="N7574" s="7">
        <f t="shared" si="292"/>
        <v>56.890369743690911</v>
      </c>
    </row>
    <row r="7575" spans="12:14" x14ac:dyDescent="0.25">
      <c r="L7575" s="22">
        <v>7547</v>
      </c>
      <c r="M7575" s="6">
        <f t="shared" si="293"/>
        <v>0.75470000000000004</v>
      </c>
      <c r="N7575" s="7">
        <f t="shared" si="292"/>
        <v>56.893548322024657</v>
      </c>
    </row>
    <row r="7576" spans="12:14" x14ac:dyDescent="0.25">
      <c r="L7576" s="22">
        <v>7548</v>
      </c>
      <c r="M7576" s="6">
        <f t="shared" si="293"/>
        <v>0.75480000000000003</v>
      </c>
      <c r="N7576" s="7">
        <f t="shared" si="292"/>
        <v>56.896727596991077</v>
      </c>
    </row>
    <row r="7577" spans="12:14" x14ac:dyDescent="0.25">
      <c r="L7577" s="22">
        <v>7549</v>
      </c>
      <c r="M7577" s="6">
        <f t="shared" si="293"/>
        <v>0.75490000000000002</v>
      </c>
      <c r="N7577" s="7">
        <f t="shared" si="292"/>
        <v>56.899907569217106</v>
      </c>
    </row>
    <row r="7578" spans="12:14" x14ac:dyDescent="0.25">
      <c r="L7578" s="22">
        <v>7550</v>
      </c>
      <c r="M7578" s="6">
        <f t="shared" si="293"/>
        <v>0.755</v>
      </c>
      <c r="N7578" s="7">
        <f t="shared" si="292"/>
        <v>56.903088239330337</v>
      </c>
    </row>
    <row r="7579" spans="12:14" x14ac:dyDescent="0.25">
      <c r="L7579" s="22">
        <v>7551</v>
      </c>
      <c r="M7579" s="6">
        <f t="shared" si="293"/>
        <v>0.75509999999999999</v>
      </c>
      <c r="N7579" s="7">
        <f t="shared" si="292"/>
        <v>56.906269607959096</v>
      </c>
    </row>
    <row r="7580" spans="12:14" x14ac:dyDescent="0.25">
      <c r="L7580" s="22">
        <v>7552</v>
      </c>
      <c r="M7580" s="6">
        <f t="shared" si="293"/>
        <v>0.75519999999999998</v>
      </c>
      <c r="N7580" s="7">
        <f t="shared" si="292"/>
        <v>56.909451675732377</v>
      </c>
    </row>
    <row r="7581" spans="12:14" x14ac:dyDescent="0.25">
      <c r="L7581" s="22">
        <v>7553</v>
      </c>
      <c r="M7581" s="6">
        <f t="shared" si="293"/>
        <v>0.75529999999999997</v>
      </c>
      <c r="N7581" s="7">
        <f t="shared" ref="N7581:N7644" si="294">_xlfn.NORM.INV(M7581,$B$4,$E$4)</f>
        <v>56.912634443279892</v>
      </c>
    </row>
    <row r="7582" spans="12:14" x14ac:dyDescent="0.25">
      <c r="L7582" s="22">
        <v>7554</v>
      </c>
      <c r="M7582" s="6">
        <f t="shared" ref="M7582:M7645" si="295">$L7582/(9999+1)</f>
        <v>0.75539999999999996</v>
      </c>
      <c r="N7582" s="7">
        <f t="shared" si="294"/>
        <v>56.915817911232025</v>
      </c>
    </row>
    <row r="7583" spans="12:14" x14ac:dyDescent="0.25">
      <c r="L7583" s="22">
        <v>7555</v>
      </c>
      <c r="M7583" s="6">
        <f t="shared" si="295"/>
        <v>0.75549999999999995</v>
      </c>
      <c r="N7583" s="7">
        <f t="shared" si="294"/>
        <v>56.91900208021989</v>
      </c>
    </row>
    <row r="7584" spans="12:14" x14ac:dyDescent="0.25">
      <c r="L7584" s="22">
        <v>7556</v>
      </c>
      <c r="M7584" s="6">
        <f t="shared" si="295"/>
        <v>0.75560000000000005</v>
      </c>
      <c r="N7584" s="7">
        <f t="shared" si="294"/>
        <v>56.9221869508753</v>
      </c>
    </row>
    <row r="7585" spans="12:14" x14ac:dyDescent="0.25">
      <c r="L7585" s="22">
        <v>7557</v>
      </c>
      <c r="M7585" s="6">
        <f t="shared" si="295"/>
        <v>0.75570000000000004</v>
      </c>
      <c r="N7585" s="7">
        <f t="shared" si="294"/>
        <v>56.925372523830731</v>
      </c>
    </row>
    <row r="7586" spans="12:14" x14ac:dyDescent="0.25">
      <c r="L7586" s="22">
        <v>7558</v>
      </c>
      <c r="M7586" s="6">
        <f t="shared" si="295"/>
        <v>0.75580000000000003</v>
      </c>
      <c r="N7586" s="7">
        <f t="shared" si="294"/>
        <v>56.928558799719426</v>
      </c>
    </row>
    <row r="7587" spans="12:14" x14ac:dyDescent="0.25">
      <c r="L7587" s="22">
        <v>7559</v>
      </c>
      <c r="M7587" s="6">
        <f t="shared" si="295"/>
        <v>0.75590000000000002</v>
      </c>
      <c r="N7587" s="7">
        <f t="shared" si="294"/>
        <v>56.931745779175266</v>
      </c>
    </row>
    <row r="7588" spans="12:14" x14ac:dyDescent="0.25">
      <c r="L7588" s="22">
        <v>7560</v>
      </c>
      <c r="M7588" s="6">
        <f t="shared" si="295"/>
        <v>0.75600000000000001</v>
      </c>
      <c r="N7588" s="7">
        <f t="shared" si="294"/>
        <v>56.934933462832895</v>
      </c>
    </row>
    <row r="7589" spans="12:14" x14ac:dyDescent="0.25">
      <c r="L7589" s="22">
        <v>7561</v>
      </c>
      <c r="M7589" s="6">
        <f t="shared" si="295"/>
        <v>0.75609999999999999</v>
      </c>
      <c r="N7589" s="7">
        <f t="shared" si="294"/>
        <v>56.938121851327629</v>
      </c>
    </row>
    <row r="7590" spans="12:14" x14ac:dyDescent="0.25">
      <c r="L7590" s="22">
        <v>7562</v>
      </c>
      <c r="M7590" s="6">
        <f t="shared" si="295"/>
        <v>0.75619999999999998</v>
      </c>
      <c r="N7590" s="7">
        <f t="shared" si="294"/>
        <v>56.941310945295506</v>
      </c>
    </row>
    <row r="7591" spans="12:14" x14ac:dyDescent="0.25">
      <c r="L7591" s="22">
        <v>7563</v>
      </c>
      <c r="M7591" s="6">
        <f t="shared" si="295"/>
        <v>0.75629999999999997</v>
      </c>
      <c r="N7591" s="7">
        <f t="shared" si="294"/>
        <v>56.944500745373276</v>
      </c>
    </row>
    <row r="7592" spans="12:14" x14ac:dyDescent="0.25">
      <c r="L7592" s="22">
        <v>7564</v>
      </c>
      <c r="M7592" s="6">
        <f t="shared" si="295"/>
        <v>0.75639999999999996</v>
      </c>
      <c r="N7592" s="7">
        <f t="shared" si="294"/>
        <v>56.947691252198382</v>
      </c>
    </row>
    <row r="7593" spans="12:14" x14ac:dyDescent="0.25">
      <c r="L7593" s="22">
        <v>7565</v>
      </c>
      <c r="M7593" s="6">
        <f t="shared" si="295"/>
        <v>0.75649999999999995</v>
      </c>
      <c r="N7593" s="7">
        <f t="shared" si="294"/>
        <v>56.950882466409006</v>
      </c>
    </row>
    <row r="7594" spans="12:14" x14ac:dyDescent="0.25">
      <c r="L7594" s="22">
        <v>7566</v>
      </c>
      <c r="M7594" s="6">
        <f t="shared" si="295"/>
        <v>0.75660000000000005</v>
      </c>
      <c r="N7594" s="7">
        <f t="shared" si="294"/>
        <v>56.95407438864401</v>
      </c>
    </row>
    <row r="7595" spans="12:14" x14ac:dyDescent="0.25">
      <c r="L7595" s="22">
        <v>7567</v>
      </c>
      <c r="M7595" s="6">
        <f t="shared" si="295"/>
        <v>0.75670000000000004</v>
      </c>
      <c r="N7595" s="7">
        <f t="shared" si="294"/>
        <v>56.957267019542996</v>
      </c>
    </row>
    <row r="7596" spans="12:14" x14ac:dyDescent="0.25">
      <c r="L7596" s="22">
        <v>7568</v>
      </c>
      <c r="M7596" s="6">
        <f t="shared" si="295"/>
        <v>0.75680000000000003</v>
      </c>
      <c r="N7596" s="7">
        <f t="shared" si="294"/>
        <v>56.960460359746271</v>
      </c>
    </row>
    <row r="7597" spans="12:14" x14ac:dyDescent="0.25">
      <c r="L7597" s="22">
        <v>7569</v>
      </c>
      <c r="M7597" s="6">
        <f t="shared" si="295"/>
        <v>0.75690000000000002</v>
      </c>
      <c r="N7597" s="7">
        <f t="shared" si="294"/>
        <v>56.963654409894865</v>
      </c>
    </row>
    <row r="7598" spans="12:14" x14ac:dyDescent="0.25">
      <c r="L7598" s="22">
        <v>7570</v>
      </c>
      <c r="M7598" s="6">
        <f t="shared" si="295"/>
        <v>0.75700000000000001</v>
      </c>
      <c r="N7598" s="7">
        <f t="shared" si="294"/>
        <v>56.96684917063051</v>
      </c>
    </row>
    <row r="7599" spans="12:14" x14ac:dyDescent="0.25">
      <c r="L7599" s="22">
        <v>7571</v>
      </c>
      <c r="M7599" s="6">
        <f t="shared" si="295"/>
        <v>0.7571</v>
      </c>
      <c r="N7599" s="7">
        <f t="shared" si="294"/>
        <v>56.970044642595667</v>
      </c>
    </row>
    <row r="7600" spans="12:14" x14ac:dyDescent="0.25">
      <c r="L7600" s="22">
        <v>7572</v>
      </c>
      <c r="M7600" s="6">
        <f t="shared" si="295"/>
        <v>0.75719999999999998</v>
      </c>
      <c r="N7600" s="7">
        <f t="shared" si="294"/>
        <v>56.973240826433525</v>
      </c>
    </row>
    <row r="7601" spans="12:14" x14ac:dyDescent="0.25">
      <c r="L7601" s="22">
        <v>7573</v>
      </c>
      <c r="M7601" s="6">
        <f t="shared" si="295"/>
        <v>0.75729999999999997</v>
      </c>
      <c r="N7601" s="7">
        <f t="shared" si="294"/>
        <v>56.976437722787978</v>
      </c>
    </row>
    <row r="7602" spans="12:14" x14ac:dyDescent="0.25">
      <c r="L7602" s="22">
        <v>7574</v>
      </c>
      <c r="M7602" s="6">
        <f t="shared" si="295"/>
        <v>0.75739999999999996</v>
      </c>
      <c r="N7602" s="7">
        <f t="shared" si="294"/>
        <v>56.979635332303644</v>
      </c>
    </row>
    <row r="7603" spans="12:14" x14ac:dyDescent="0.25">
      <c r="L7603" s="22">
        <v>7575</v>
      </c>
      <c r="M7603" s="6">
        <f t="shared" si="295"/>
        <v>0.75749999999999995</v>
      </c>
      <c r="N7603" s="7">
        <f t="shared" si="294"/>
        <v>56.982833655625875</v>
      </c>
    </row>
    <row r="7604" spans="12:14" x14ac:dyDescent="0.25">
      <c r="L7604" s="22">
        <v>7576</v>
      </c>
      <c r="M7604" s="6">
        <f t="shared" si="295"/>
        <v>0.75760000000000005</v>
      </c>
      <c r="N7604" s="7">
        <f t="shared" si="294"/>
        <v>56.986032693400752</v>
      </c>
    </row>
    <row r="7605" spans="12:14" x14ac:dyDescent="0.25">
      <c r="L7605" s="22">
        <v>7577</v>
      </c>
      <c r="M7605" s="6">
        <f t="shared" si="295"/>
        <v>0.75770000000000004</v>
      </c>
      <c r="N7605" s="7">
        <f t="shared" si="294"/>
        <v>56.989232446275054</v>
      </c>
    </row>
    <row r="7606" spans="12:14" x14ac:dyDescent="0.25">
      <c r="L7606" s="22">
        <v>7578</v>
      </c>
      <c r="M7606" s="6">
        <f t="shared" si="295"/>
        <v>0.75780000000000003</v>
      </c>
      <c r="N7606" s="7">
        <f t="shared" si="294"/>
        <v>56.992432914896305</v>
      </c>
    </row>
    <row r="7607" spans="12:14" x14ac:dyDescent="0.25">
      <c r="L7607" s="22">
        <v>7579</v>
      </c>
      <c r="M7607" s="6">
        <f t="shared" si="295"/>
        <v>0.75790000000000002</v>
      </c>
      <c r="N7607" s="7">
        <f t="shared" si="294"/>
        <v>56.995634099912763</v>
      </c>
    </row>
    <row r="7608" spans="12:14" x14ac:dyDescent="0.25">
      <c r="L7608" s="22">
        <v>7580</v>
      </c>
      <c r="M7608" s="6">
        <f t="shared" si="295"/>
        <v>0.75800000000000001</v>
      </c>
      <c r="N7608" s="7">
        <f t="shared" si="294"/>
        <v>56.998836001973416</v>
      </c>
    </row>
    <row r="7609" spans="12:14" x14ac:dyDescent="0.25">
      <c r="L7609" s="22">
        <v>7581</v>
      </c>
      <c r="M7609" s="6">
        <f t="shared" si="295"/>
        <v>0.7581</v>
      </c>
      <c r="N7609" s="7">
        <f t="shared" si="294"/>
        <v>57.002038621727955</v>
      </c>
    </row>
    <row r="7610" spans="12:14" x14ac:dyDescent="0.25">
      <c r="L7610" s="22">
        <v>7582</v>
      </c>
      <c r="M7610" s="6">
        <f t="shared" si="295"/>
        <v>0.75819999999999999</v>
      </c>
      <c r="N7610" s="7">
        <f t="shared" si="294"/>
        <v>57.005241959826833</v>
      </c>
    </row>
    <row r="7611" spans="12:14" x14ac:dyDescent="0.25">
      <c r="L7611" s="22">
        <v>7583</v>
      </c>
      <c r="M7611" s="6">
        <f t="shared" si="295"/>
        <v>0.75829999999999997</v>
      </c>
      <c r="N7611" s="7">
        <f t="shared" si="294"/>
        <v>57.008446016921226</v>
      </c>
    </row>
    <row r="7612" spans="12:14" x14ac:dyDescent="0.25">
      <c r="L7612" s="22">
        <v>7584</v>
      </c>
      <c r="M7612" s="6">
        <f t="shared" si="295"/>
        <v>0.75839999999999996</v>
      </c>
      <c r="N7612" s="7">
        <f t="shared" si="294"/>
        <v>57.01165079366303</v>
      </c>
    </row>
    <row r="7613" spans="12:14" x14ac:dyDescent="0.25">
      <c r="L7613" s="22">
        <v>7585</v>
      </c>
      <c r="M7613" s="6">
        <f t="shared" si="295"/>
        <v>0.75849999999999995</v>
      </c>
      <c r="N7613" s="7">
        <f t="shared" si="294"/>
        <v>57.014856290704898</v>
      </c>
    </row>
    <row r="7614" spans="12:14" x14ac:dyDescent="0.25">
      <c r="L7614" s="22">
        <v>7586</v>
      </c>
      <c r="M7614" s="6">
        <f t="shared" si="295"/>
        <v>0.75860000000000005</v>
      </c>
      <c r="N7614" s="7">
        <f t="shared" si="294"/>
        <v>57.018062508700211</v>
      </c>
    </row>
    <row r="7615" spans="12:14" x14ac:dyDescent="0.25">
      <c r="L7615" s="22">
        <v>7587</v>
      </c>
      <c r="M7615" s="6">
        <f t="shared" si="295"/>
        <v>0.75870000000000004</v>
      </c>
      <c r="N7615" s="7">
        <f t="shared" si="294"/>
        <v>57.02126944830308</v>
      </c>
    </row>
    <row r="7616" spans="12:14" x14ac:dyDescent="0.25">
      <c r="L7616" s="22">
        <v>7588</v>
      </c>
      <c r="M7616" s="6">
        <f t="shared" si="295"/>
        <v>0.75880000000000003</v>
      </c>
      <c r="N7616" s="7">
        <f t="shared" si="294"/>
        <v>57.024477110168363</v>
      </c>
    </row>
    <row r="7617" spans="12:14" x14ac:dyDescent="0.25">
      <c r="L7617" s="22">
        <v>7589</v>
      </c>
      <c r="M7617" s="6">
        <f t="shared" si="295"/>
        <v>0.75890000000000002</v>
      </c>
      <c r="N7617" s="7">
        <f t="shared" si="294"/>
        <v>57.027685494951655</v>
      </c>
    </row>
    <row r="7618" spans="12:14" x14ac:dyDescent="0.25">
      <c r="L7618" s="22">
        <v>7590</v>
      </c>
      <c r="M7618" s="6">
        <f t="shared" si="295"/>
        <v>0.75900000000000001</v>
      </c>
      <c r="N7618" s="7">
        <f t="shared" si="294"/>
        <v>57.030894603309285</v>
      </c>
    </row>
    <row r="7619" spans="12:14" x14ac:dyDescent="0.25">
      <c r="L7619" s="22">
        <v>7591</v>
      </c>
      <c r="M7619" s="6">
        <f t="shared" si="295"/>
        <v>0.7591</v>
      </c>
      <c r="N7619" s="7">
        <f t="shared" si="294"/>
        <v>57.034104435898342</v>
      </c>
    </row>
    <row r="7620" spans="12:14" x14ac:dyDescent="0.25">
      <c r="L7620" s="22">
        <v>7592</v>
      </c>
      <c r="M7620" s="6">
        <f t="shared" si="295"/>
        <v>0.75919999999999999</v>
      </c>
      <c r="N7620" s="7">
        <f t="shared" si="294"/>
        <v>57.037314993376647</v>
      </c>
    </row>
    <row r="7621" spans="12:14" x14ac:dyDescent="0.25">
      <c r="L7621" s="22">
        <v>7593</v>
      </c>
      <c r="M7621" s="6">
        <f t="shared" si="295"/>
        <v>0.75929999999999997</v>
      </c>
      <c r="N7621" s="7">
        <f t="shared" si="294"/>
        <v>57.040526276402758</v>
      </c>
    </row>
    <row r="7622" spans="12:14" x14ac:dyDescent="0.25">
      <c r="L7622" s="22">
        <v>7594</v>
      </c>
      <c r="M7622" s="6">
        <f t="shared" si="295"/>
        <v>0.75939999999999996</v>
      </c>
      <c r="N7622" s="7">
        <f t="shared" si="294"/>
        <v>57.04373828563601</v>
      </c>
    </row>
    <row r="7623" spans="12:14" x14ac:dyDescent="0.25">
      <c r="L7623" s="22">
        <v>7595</v>
      </c>
      <c r="M7623" s="6">
        <f t="shared" si="295"/>
        <v>0.75949999999999995</v>
      </c>
      <c r="N7623" s="7">
        <f t="shared" si="294"/>
        <v>57.046951021736433</v>
      </c>
    </row>
    <row r="7624" spans="12:14" x14ac:dyDescent="0.25">
      <c r="L7624" s="22">
        <v>7596</v>
      </c>
      <c r="M7624" s="6">
        <f t="shared" si="295"/>
        <v>0.75960000000000005</v>
      </c>
      <c r="N7624" s="7">
        <f t="shared" si="294"/>
        <v>57.050164485364853</v>
      </c>
    </row>
    <row r="7625" spans="12:14" x14ac:dyDescent="0.25">
      <c r="L7625" s="22">
        <v>7597</v>
      </c>
      <c r="M7625" s="6">
        <f t="shared" si="295"/>
        <v>0.75970000000000004</v>
      </c>
      <c r="N7625" s="7">
        <f t="shared" si="294"/>
        <v>57.05337867718282</v>
      </c>
    </row>
    <row r="7626" spans="12:14" x14ac:dyDescent="0.25">
      <c r="L7626" s="22">
        <v>7598</v>
      </c>
      <c r="M7626" s="6">
        <f t="shared" si="295"/>
        <v>0.75980000000000003</v>
      </c>
      <c r="N7626" s="7">
        <f t="shared" si="294"/>
        <v>57.056593597852647</v>
      </c>
    </row>
    <row r="7627" spans="12:14" x14ac:dyDescent="0.25">
      <c r="L7627" s="22">
        <v>7599</v>
      </c>
      <c r="M7627" s="6">
        <f t="shared" si="295"/>
        <v>0.75990000000000002</v>
      </c>
      <c r="N7627" s="7">
        <f t="shared" si="294"/>
        <v>57.059809248037396</v>
      </c>
    </row>
    <row r="7628" spans="12:14" x14ac:dyDescent="0.25">
      <c r="L7628" s="22">
        <v>7600</v>
      </c>
      <c r="M7628" s="6">
        <f t="shared" si="295"/>
        <v>0.76</v>
      </c>
      <c r="N7628" s="7">
        <f t="shared" si="294"/>
        <v>57.063025628400872</v>
      </c>
    </row>
    <row r="7629" spans="12:14" x14ac:dyDescent="0.25">
      <c r="L7629" s="22">
        <v>7601</v>
      </c>
      <c r="M7629" s="6">
        <f t="shared" si="295"/>
        <v>0.7601</v>
      </c>
      <c r="N7629" s="7">
        <f t="shared" si="294"/>
        <v>57.066242739607659</v>
      </c>
    </row>
    <row r="7630" spans="12:14" x14ac:dyDescent="0.25">
      <c r="L7630" s="22">
        <v>7602</v>
      </c>
      <c r="M7630" s="6">
        <f t="shared" si="295"/>
        <v>0.76019999999999999</v>
      </c>
      <c r="N7630" s="7">
        <f t="shared" si="294"/>
        <v>57.06946058232306</v>
      </c>
    </row>
    <row r="7631" spans="12:14" x14ac:dyDescent="0.25">
      <c r="L7631" s="22">
        <v>7603</v>
      </c>
      <c r="M7631" s="6">
        <f t="shared" si="295"/>
        <v>0.76029999999999998</v>
      </c>
      <c r="N7631" s="7">
        <f t="shared" si="294"/>
        <v>57.07267915721318</v>
      </c>
    </row>
    <row r="7632" spans="12:14" x14ac:dyDescent="0.25">
      <c r="L7632" s="22">
        <v>7604</v>
      </c>
      <c r="M7632" s="6">
        <f t="shared" si="295"/>
        <v>0.76039999999999996</v>
      </c>
      <c r="N7632" s="7">
        <f t="shared" si="294"/>
        <v>57.075898464944835</v>
      </c>
    </row>
    <row r="7633" spans="12:14" x14ac:dyDescent="0.25">
      <c r="L7633" s="22">
        <v>7605</v>
      </c>
      <c r="M7633" s="6">
        <f t="shared" si="295"/>
        <v>0.76049999999999995</v>
      </c>
      <c r="N7633" s="7">
        <f t="shared" si="294"/>
        <v>57.079118506185644</v>
      </c>
    </row>
    <row r="7634" spans="12:14" x14ac:dyDescent="0.25">
      <c r="L7634" s="22">
        <v>7606</v>
      </c>
      <c r="M7634" s="6">
        <f t="shared" si="295"/>
        <v>0.76060000000000005</v>
      </c>
      <c r="N7634" s="7">
        <f t="shared" si="294"/>
        <v>57.08233928160395</v>
      </c>
    </row>
    <row r="7635" spans="12:14" x14ac:dyDescent="0.25">
      <c r="L7635" s="22">
        <v>7607</v>
      </c>
      <c r="M7635" s="6">
        <f t="shared" si="295"/>
        <v>0.76070000000000004</v>
      </c>
      <c r="N7635" s="7">
        <f t="shared" si="294"/>
        <v>57.085560791868879</v>
      </c>
    </row>
    <row r="7636" spans="12:14" x14ac:dyDescent="0.25">
      <c r="L7636" s="22">
        <v>7608</v>
      </c>
      <c r="M7636" s="6">
        <f t="shared" si="295"/>
        <v>0.76080000000000003</v>
      </c>
      <c r="N7636" s="7">
        <f t="shared" si="294"/>
        <v>57.088783037650323</v>
      </c>
    </row>
    <row r="7637" spans="12:14" x14ac:dyDescent="0.25">
      <c r="L7637" s="22">
        <v>7609</v>
      </c>
      <c r="M7637" s="6">
        <f t="shared" si="295"/>
        <v>0.76090000000000002</v>
      </c>
      <c r="N7637" s="7">
        <f t="shared" si="294"/>
        <v>57.092006019618914</v>
      </c>
    </row>
    <row r="7638" spans="12:14" x14ac:dyDescent="0.25">
      <c r="L7638" s="22">
        <v>7610</v>
      </c>
      <c r="M7638" s="6">
        <f t="shared" si="295"/>
        <v>0.76100000000000001</v>
      </c>
      <c r="N7638" s="7">
        <f t="shared" si="294"/>
        <v>57.095229738446079</v>
      </c>
    </row>
    <row r="7639" spans="12:14" x14ac:dyDescent="0.25">
      <c r="L7639" s="22">
        <v>7611</v>
      </c>
      <c r="M7639" s="6">
        <f t="shared" si="295"/>
        <v>0.7611</v>
      </c>
      <c r="N7639" s="7">
        <f t="shared" si="294"/>
        <v>57.098454194804006</v>
      </c>
    </row>
    <row r="7640" spans="12:14" x14ac:dyDescent="0.25">
      <c r="L7640" s="22">
        <v>7612</v>
      </c>
      <c r="M7640" s="6">
        <f t="shared" si="295"/>
        <v>0.76119999999999999</v>
      </c>
      <c r="N7640" s="7">
        <f t="shared" si="294"/>
        <v>57.101679389365628</v>
      </c>
    </row>
    <row r="7641" spans="12:14" x14ac:dyDescent="0.25">
      <c r="L7641" s="22">
        <v>7613</v>
      </c>
      <c r="M7641" s="6">
        <f t="shared" si="295"/>
        <v>0.76129999999999998</v>
      </c>
      <c r="N7641" s="7">
        <f t="shared" si="294"/>
        <v>57.104905322804683</v>
      </c>
    </row>
    <row r="7642" spans="12:14" x14ac:dyDescent="0.25">
      <c r="L7642" s="22">
        <v>7614</v>
      </c>
      <c r="M7642" s="6">
        <f t="shared" si="295"/>
        <v>0.76139999999999997</v>
      </c>
      <c r="N7642" s="7">
        <f t="shared" si="294"/>
        <v>57.108131995795638</v>
      </c>
    </row>
    <row r="7643" spans="12:14" x14ac:dyDescent="0.25">
      <c r="L7643" s="22">
        <v>7615</v>
      </c>
      <c r="M7643" s="6">
        <f t="shared" si="295"/>
        <v>0.76149999999999995</v>
      </c>
      <c r="N7643" s="7">
        <f t="shared" si="294"/>
        <v>57.111359409013772</v>
      </c>
    </row>
    <row r="7644" spans="12:14" x14ac:dyDescent="0.25">
      <c r="L7644" s="22">
        <v>7616</v>
      </c>
      <c r="M7644" s="6">
        <f t="shared" si="295"/>
        <v>0.76160000000000005</v>
      </c>
      <c r="N7644" s="7">
        <f t="shared" si="294"/>
        <v>57.114587563135117</v>
      </c>
    </row>
    <row r="7645" spans="12:14" x14ac:dyDescent="0.25">
      <c r="L7645" s="22">
        <v>7617</v>
      </c>
      <c r="M7645" s="6">
        <f t="shared" si="295"/>
        <v>0.76170000000000004</v>
      </c>
      <c r="N7645" s="7">
        <f t="shared" ref="N7645:N7708" si="296">_xlfn.NORM.INV(M7645,$B$4,$E$4)</f>
        <v>57.117816458836479</v>
      </c>
    </row>
    <row r="7646" spans="12:14" x14ac:dyDescent="0.25">
      <c r="L7646" s="22">
        <v>7618</v>
      </c>
      <c r="M7646" s="6">
        <f t="shared" ref="M7646:M7709" si="297">$L7646/(9999+1)</f>
        <v>0.76180000000000003</v>
      </c>
      <c r="N7646" s="7">
        <f t="shared" si="296"/>
        <v>57.121046096795453</v>
      </c>
    </row>
    <row r="7647" spans="12:14" x14ac:dyDescent="0.25">
      <c r="L7647" s="22">
        <v>7619</v>
      </c>
      <c r="M7647" s="6">
        <f t="shared" si="297"/>
        <v>0.76190000000000002</v>
      </c>
      <c r="N7647" s="7">
        <f t="shared" si="296"/>
        <v>57.124276477690387</v>
      </c>
    </row>
    <row r="7648" spans="12:14" x14ac:dyDescent="0.25">
      <c r="L7648" s="22">
        <v>7620</v>
      </c>
      <c r="M7648" s="6">
        <f t="shared" si="297"/>
        <v>0.76200000000000001</v>
      </c>
      <c r="N7648" s="7">
        <f t="shared" si="296"/>
        <v>57.127507602200431</v>
      </c>
    </row>
    <row r="7649" spans="12:14" x14ac:dyDescent="0.25">
      <c r="L7649" s="22">
        <v>7621</v>
      </c>
      <c r="M7649" s="6">
        <f t="shared" si="297"/>
        <v>0.7621</v>
      </c>
      <c r="N7649" s="7">
        <f t="shared" si="296"/>
        <v>57.130739471005505</v>
      </c>
    </row>
    <row r="7650" spans="12:14" x14ac:dyDescent="0.25">
      <c r="L7650" s="22">
        <v>7622</v>
      </c>
      <c r="M7650" s="6">
        <f t="shared" si="297"/>
        <v>0.76219999999999999</v>
      </c>
      <c r="N7650" s="7">
        <f t="shared" si="296"/>
        <v>57.133972084786308</v>
      </c>
    </row>
    <row r="7651" spans="12:14" x14ac:dyDescent="0.25">
      <c r="L7651" s="22">
        <v>7623</v>
      </c>
      <c r="M7651" s="6">
        <f t="shared" si="297"/>
        <v>0.76229999999999998</v>
      </c>
      <c r="N7651" s="7">
        <f t="shared" si="296"/>
        <v>57.137205444224335</v>
      </c>
    </row>
    <row r="7652" spans="12:14" x14ac:dyDescent="0.25">
      <c r="L7652" s="22">
        <v>7624</v>
      </c>
      <c r="M7652" s="6">
        <f t="shared" si="297"/>
        <v>0.76239999999999997</v>
      </c>
      <c r="N7652" s="7">
        <f t="shared" si="296"/>
        <v>57.140439550001837</v>
      </c>
    </row>
    <row r="7653" spans="12:14" x14ac:dyDescent="0.25">
      <c r="L7653" s="22">
        <v>7625</v>
      </c>
      <c r="M7653" s="6">
        <f t="shared" si="297"/>
        <v>0.76249999999999996</v>
      </c>
      <c r="N7653" s="7">
        <f t="shared" si="296"/>
        <v>57.143674402801878</v>
      </c>
    </row>
    <row r="7654" spans="12:14" x14ac:dyDescent="0.25">
      <c r="L7654" s="22">
        <v>7626</v>
      </c>
      <c r="M7654" s="6">
        <f t="shared" si="297"/>
        <v>0.76259999999999994</v>
      </c>
      <c r="N7654" s="7">
        <f t="shared" si="296"/>
        <v>57.146910003308292</v>
      </c>
    </row>
    <row r="7655" spans="12:14" x14ac:dyDescent="0.25">
      <c r="L7655" s="22">
        <v>7627</v>
      </c>
      <c r="M7655" s="6">
        <f t="shared" si="297"/>
        <v>0.76270000000000004</v>
      </c>
      <c r="N7655" s="7">
        <f t="shared" si="296"/>
        <v>57.150146352205709</v>
      </c>
    </row>
    <row r="7656" spans="12:14" x14ac:dyDescent="0.25">
      <c r="L7656" s="22">
        <v>7628</v>
      </c>
      <c r="M7656" s="6">
        <f t="shared" si="297"/>
        <v>0.76280000000000003</v>
      </c>
      <c r="N7656" s="7">
        <f t="shared" si="296"/>
        <v>57.153383450179533</v>
      </c>
    </row>
    <row r="7657" spans="12:14" x14ac:dyDescent="0.25">
      <c r="L7657" s="22">
        <v>7629</v>
      </c>
      <c r="M7657" s="6">
        <f t="shared" si="297"/>
        <v>0.76290000000000002</v>
      </c>
      <c r="N7657" s="7">
        <f t="shared" si="296"/>
        <v>57.15662129791599</v>
      </c>
    </row>
    <row r="7658" spans="12:14" x14ac:dyDescent="0.25">
      <c r="L7658" s="22">
        <v>7630</v>
      </c>
      <c r="M7658" s="6">
        <f t="shared" si="297"/>
        <v>0.76300000000000001</v>
      </c>
      <c r="N7658" s="7">
        <f t="shared" si="296"/>
        <v>57.159859896102049</v>
      </c>
    </row>
    <row r="7659" spans="12:14" x14ac:dyDescent="0.25">
      <c r="L7659" s="22">
        <v>7631</v>
      </c>
      <c r="M7659" s="6">
        <f t="shared" si="297"/>
        <v>0.7631</v>
      </c>
      <c r="N7659" s="7">
        <f t="shared" si="296"/>
        <v>57.163099245425521</v>
      </c>
    </row>
    <row r="7660" spans="12:14" x14ac:dyDescent="0.25">
      <c r="L7660" s="22">
        <v>7632</v>
      </c>
      <c r="M7660" s="6">
        <f t="shared" si="297"/>
        <v>0.76319999999999999</v>
      </c>
      <c r="N7660" s="7">
        <f t="shared" si="296"/>
        <v>57.166339346574979</v>
      </c>
    </row>
    <row r="7661" spans="12:14" x14ac:dyDescent="0.25">
      <c r="L7661" s="22">
        <v>7633</v>
      </c>
      <c r="M7661" s="6">
        <f t="shared" si="297"/>
        <v>0.76329999999999998</v>
      </c>
      <c r="N7661" s="7">
        <f t="shared" si="296"/>
        <v>57.169580200239807</v>
      </c>
    </row>
    <row r="7662" spans="12:14" x14ac:dyDescent="0.25">
      <c r="L7662" s="22">
        <v>7634</v>
      </c>
      <c r="M7662" s="6">
        <f t="shared" si="297"/>
        <v>0.76339999999999997</v>
      </c>
      <c r="N7662" s="7">
        <f t="shared" si="296"/>
        <v>57.172821807110168</v>
      </c>
    </row>
    <row r="7663" spans="12:14" x14ac:dyDescent="0.25">
      <c r="L7663" s="22">
        <v>7635</v>
      </c>
      <c r="M7663" s="6">
        <f t="shared" si="297"/>
        <v>0.76349999999999996</v>
      </c>
      <c r="N7663" s="7">
        <f t="shared" si="296"/>
        <v>57.176064167877051</v>
      </c>
    </row>
    <row r="7664" spans="12:14" x14ac:dyDescent="0.25">
      <c r="L7664" s="22">
        <v>7636</v>
      </c>
      <c r="M7664" s="6">
        <f t="shared" si="297"/>
        <v>0.76359999999999995</v>
      </c>
      <c r="N7664" s="7">
        <f t="shared" si="296"/>
        <v>57.17930728323222</v>
      </c>
    </row>
    <row r="7665" spans="12:14" x14ac:dyDescent="0.25">
      <c r="L7665" s="22">
        <v>7637</v>
      </c>
      <c r="M7665" s="6">
        <f t="shared" si="297"/>
        <v>0.76370000000000005</v>
      </c>
      <c r="N7665" s="7">
        <f t="shared" si="296"/>
        <v>57.182551153868246</v>
      </c>
    </row>
    <row r="7666" spans="12:14" x14ac:dyDescent="0.25">
      <c r="L7666" s="22">
        <v>7638</v>
      </c>
      <c r="M7666" s="6">
        <f t="shared" si="297"/>
        <v>0.76380000000000003</v>
      </c>
      <c r="N7666" s="7">
        <f t="shared" si="296"/>
        <v>57.185795780478507</v>
      </c>
    </row>
    <row r="7667" spans="12:14" x14ac:dyDescent="0.25">
      <c r="L7667" s="22">
        <v>7639</v>
      </c>
      <c r="M7667" s="6">
        <f t="shared" si="297"/>
        <v>0.76390000000000002</v>
      </c>
      <c r="N7667" s="7">
        <f t="shared" si="296"/>
        <v>57.189041163757175</v>
      </c>
    </row>
    <row r="7668" spans="12:14" x14ac:dyDescent="0.25">
      <c r="L7668" s="22">
        <v>7640</v>
      </c>
      <c r="M7668" s="6">
        <f t="shared" si="297"/>
        <v>0.76400000000000001</v>
      </c>
      <c r="N7668" s="7">
        <f t="shared" si="296"/>
        <v>57.192287304399244</v>
      </c>
    </row>
    <row r="7669" spans="12:14" x14ac:dyDescent="0.25">
      <c r="L7669" s="22">
        <v>7641</v>
      </c>
      <c r="M7669" s="6">
        <f t="shared" si="297"/>
        <v>0.7641</v>
      </c>
      <c r="N7669" s="7">
        <f t="shared" si="296"/>
        <v>57.195534203100486</v>
      </c>
    </row>
    <row r="7670" spans="12:14" x14ac:dyDescent="0.25">
      <c r="L7670" s="22">
        <v>7642</v>
      </c>
      <c r="M7670" s="6">
        <f t="shared" si="297"/>
        <v>0.76419999999999999</v>
      </c>
      <c r="N7670" s="7">
        <f t="shared" si="296"/>
        <v>57.19878186055751</v>
      </c>
    </row>
    <row r="7671" spans="12:14" x14ac:dyDescent="0.25">
      <c r="L7671" s="22">
        <v>7643</v>
      </c>
      <c r="M7671" s="6">
        <f t="shared" si="297"/>
        <v>0.76429999999999998</v>
      </c>
      <c r="N7671" s="7">
        <f t="shared" si="296"/>
        <v>57.202030277467713</v>
      </c>
    </row>
    <row r="7672" spans="12:14" x14ac:dyDescent="0.25">
      <c r="L7672" s="22">
        <v>7644</v>
      </c>
      <c r="M7672" s="6">
        <f t="shared" si="297"/>
        <v>0.76439999999999997</v>
      </c>
      <c r="N7672" s="7">
        <f t="shared" si="296"/>
        <v>57.205279454529311</v>
      </c>
    </row>
    <row r="7673" spans="12:14" x14ac:dyDescent="0.25">
      <c r="L7673" s="22">
        <v>7645</v>
      </c>
      <c r="M7673" s="6">
        <f t="shared" si="297"/>
        <v>0.76449999999999996</v>
      </c>
      <c r="N7673" s="7">
        <f t="shared" si="296"/>
        <v>57.208529392441335</v>
      </c>
    </row>
    <row r="7674" spans="12:14" x14ac:dyDescent="0.25">
      <c r="L7674" s="22">
        <v>7646</v>
      </c>
      <c r="M7674" s="6">
        <f t="shared" si="297"/>
        <v>0.76459999999999995</v>
      </c>
      <c r="N7674" s="7">
        <f t="shared" si="296"/>
        <v>57.211780091903613</v>
      </c>
    </row>
    <row r="7675" spans="12:14" x14ac:dyDescent="0.25">
      <c r="L7675" s="22">
        <v>7647</v>
      </c>
      <c r="M7675" s="6">
        <f t="shared" si="297"/>
        <v>0.76470000000000005</v>
      </c>
      <c r="N7675" s="7">
        <f t="shared" si="296"/>
        <v>57.215031553616811</v>
      </c>
    </row>
    <row r="7676" spans="12:14" x14ac:dyDescent="0.25">
      <c r="L7676" s="22">
        <v>7648</v>
      </c>
      <c r="M7676" s="6">
        <f t="shared" si="297"/>
        <v>0.76480000000000004</v>
      </c>
      <c r="N7676" s="7">
        <f t="shared" si="296"/>
        <v>57.218283778282384</v>
      </c>
    </row>
    <row r="7677" spans="12:14" x14ac:dyDescent="0.25">
      <c r="L7677" s="22">
        <v>7649</v>
      </c>
      <c r="M7677" s="6">
        <f t="shared" si="297"/>
        <v>0.76490000000000002</v>
      </c>
      <c r="N7677" s="7">
        <f t="shared" si="296"/>
        <v>57.221536766602625</v>
      </c>
    </row>
    <row r="7678" spans="12:14" x14ac:dyDescent="0.25">
      <c r="L7678" s="22">
        <v>7650</v>
      </c>
      <c r="M7678" s="6">
        <f t="shared" si="297"/>
        <v>0.76500000000000001</v>
      </c>
      <c r="N7678" s="7">
        <f t="shared" si="296"/>
        <v>57.224790519280624</v>
      </c>
    </row>
    <row r="7679" spans="12:14" x14ac:dyDescent="0.25">
      <c r="L7679" s="22">
        <v>7651</v>
      </c>
      <c r="M7679" s="6">
        <f t="shared" si="297"/>
        <v>0.7651</v>
      </c>
      <c r="N7679" s="7">
        <f t="shared" si="296"/>
        <v>57.228045037020323</v>
      </c>
    </row>
    <row r="7680" spans="12:14" x14ac:dyDescent="0.25">
      <c r="L7680" s="22">
        <v>7652</v>
      </c>
      <c r="M7680" s="6">
        <f t="shared" si="297"/>
        <v>0.76519999999999999</v>
      </c>
      <c r="N7680" s="7">
        <f t="shared" si="296"/>
        <v>57.231300320526444</v>
      </c>
    </row>
    <row r="7681" spans="12:14" x14ac:dyDescent="0.25">
      <c r="L7681" s="22">
        <v>7653</v>
      </c>
      <c r="M7681" s="6">
        <f t="shared" si="297"/>
        <v>0.76529999999999998</v>
      </c>
      <c r="N7681" s="7">
        <f t="shared" si="296"/>
        <v>57.234556370504563</v>
      </c>
    </row>
    <row r="7682" spans="12:14" x14ac:dyDescent="0.25">
      <c r="L7682" s="22">
        <v>7654</v>
      </c>
      <c r="M7682" s="6">
        <f t="shared" si="297"/>
        <v>0.76539999999999997</v>
      </c>
      <c r="N7682" s="7">
        <f t="shared" si="296"/>
        <v>57.237813187661068</v>
      </c>
    </row>
    <row r="7683" spans="12:14" x14ac:dyDescent="0.25">
      <c r="L7683" s="22">
        <v>7655</v>
      </c>
      <c r="M7683" s="6">
        <f t="shared" si="297"/>
        <v>0.76549999999999996</v>
      </c>
      <c r="N7683" s="7">
        <f t="shared" si="296"/>
        <v>57.241070772703168</v>
      </c>
    </row>
    <row r="7684" spans="12:14" x14ac:dyDescent="0.25">
      <c r="L7684" s="22">
        <v>7656</v>
      </c>
      <c r="M7684" s="6">
        <f t="shared" si="297"/>
        <v>0.76559999999999995</v>
      </c>
      <c r="N7684" s="7">
        <f t="shared" si="296"/>
        <v>57.244329126338911</v>
      </c>
    </row>
    <row r="7685" spans="12:14" x14ac:dyDescent="0.25">
      <c r="L7685" s="22">
        <v>7657</v>
      </c>
      <c r="M7685" s="6">
        <f t="shared" si="297"/>
        <v>0.76570000000000005</v>
      </c>
      <c r="N7685" s="7">
        <f t="shared" si="296"/>
        <v>57.247588249277158</v>
      </c>
    </row>
    <row r="7686" spans="12:14" x14ac:dyDescent="0.25">
      <c r="L7686" s="22">
        <v>7658</v>
      </c>
      <c r="M7686" s="6">
        <f t="shared" si="297"/>
        <v>0.76580000000000004</v>
      </c>
      <c r="N7686" s="7">
        <f t="shared" si="296"/>
        <v>57.250848142227603</v>
      </c>
    </row>
    <row r="7687" spans="12:14" x14ac:dyDescent="0.25">
      <c r="L7687" s="22">
        <v>7659</v>
      </c>
      <c r="M7687" s="6">
        <f t="shared" si="297"/>
        <v>0.76590000000000003</v>
      </c>
      <c r="N7687" s="7">
        <f t="shared" si="296"/>
        <v>57.254108805900785</v>
      </c>
    </row>
    <row r="7688" spans="12:14" x14ac:dyDescent="0.25">
      <c r="L7688" s="22">
        <v>7660</v>
      </c>
      <c r="M7688" s="6">
        <f t="shared" si="297"/>
        <v>0.76600000000000001</v>
      </c>
      <c r="N7688" s="7">
        <f t="shared" si="296"/>
        <v>57.257370241008047</v>
      </c>
    </row>
    <row r="7689" spans="12:14" x14ac:dyDescent="0.25">
      <c r="L7689" s="22">
        <v>7661</v>
      </c>
      <c r="M7689" s="6">
        <f t="shared" si="297"/>
        <v>0.7661</v>
      </c>
      <c r="N7689" s="7">
        <f t="shared" si="296"/>
        <v>57.260632448261596</v>
      </c>
    </row>
    <row r="7690" spans="12:14" x14ac:dyDescent="0.25">
      <c r="L7690" s="22">
        <v>7662</v>
      </c>
      <c r="M7690" s="6">
        <f t="shared" si="297"/>
        <v>0.76619999999999999</v>
      </c>
      <c r="N7690" s="7">
        <f t="shared" si="296"/>
        <v>57.263895428374454</v>
      </c>
    </row>
    <row r="7691" spans="12:14" x14ac:dyDescent="0.25">
      <c r="L7691" s="22">
        <v>7663</v>
      </c>
      <c r="M7691" s="6">
        <f t="shared" si="297"/>
        <v>0.76629999999999998</v>
      </c>
      <c r="N7691" s="7">
        <f t="shared" si="296"/>
        <v>57.267159182060482</v>
      </c>
    </row>
    <row r="7692" spans="12:14" x14ac:dyDescent="0.25">
      <c r="L7692" s="22">
        <v>7664</v>
      </c>
      <c r="M7692" s="6">
        <f t="shared" si="297"/>
        <v>0.76639999999999997</v>
      </c>
      <c r="N7692" s="7">
        <f t="shared" si="296"/>
        <v>57.270423710034379</v>
      </c>
    </row>
    <row r="7693" spans="12:14" x14ac:dyDescent="0.25">
      <c r="L7693" s="22">
        <v>7665</v>
      </c>
      <c r="M7693" s="6">
        <f t="shared" si="297"/>
        <v>0.76649999999999996</v>
      </c>
      <c r="N7693" s="7">
        <f t="shared" si="296"/>
        <v>57.27368901301169</v>
      </c>
    </row>
    <row r="7694" spans="12:14" x14ac:dyDescent="0.25">
      <c r="L7694" s="22">
        <v>7666</v>
      </c>
      <c r="M7694" s="6">
        <f t="shared" si="297"/>
        <v>0.76659999999999995</v>
      </c>
      <c r="N7694" s="7">
        <f t="shared" si="296"/>
        <v>57.276955091708786</v>
      </c>
    </row>
    <row r="7695" spans="12:14" x14ac:dyDescent="0.25">
      <c r="L7695" s="22">
        <v>7667</v>
      </c>
      <c r="M7695" s="6">
        <f t="shared" si="297"/>
        <v>0.76670000000000005</v>
      </c>
      <c r="N7695" s="7">
        <f t="shared" si="296"/>
        <v>57.2802219468429</v>
      </c>
    </row>
    <row r="7696" spans="12:14" x14ac:dyDescent="0.25">
      <c r="L7696" s="22">
        <v>7668</v>
      </c>
      <c r="M7696" s="6">
        <f t="shared" si="297"/>
        <v>0.76680000000000004</v>
      </c>
      <c r="N7696" s="7">
        <f t="shared" si="296"/>
        <v>57.283489579132095</v>
      </c>
    </row>
    <row r="7697" spans="12:14" x14ac:dyDescent="0.25">
      <c r="L7697" s="22">
        <v>7669</v>
      </c>
      <c r="M7697" s="6">
        <f t="shared" si="297"/>
        <v>0.76690000000000003</v>
      </c>
      <c r="N7697" s="7">
        <f t="shared" si="296"/>
        <v>57.286757989295268</v>
      </c>
    </row>
    <row r="7698" spans="12:14" x14ac:dyDescent="0.25">
      <c r="L7698" s="22">
        <v>7670</v>
      </c>
      <c r="M7698" s="6">
        <f t="shared" si="297"/>
        <v>0.76700000000000002</v>
      </c>
      <c r="N7698" s="7">
        <f t="shared" si="296"/>
        <v>57.290027178052185</v>
      </c>
    </row>
    <row r="7699" spans="12:14" x14ac:dyDescent="0.25">
      <c r="L7699" s="22">
        <v>7671</v>
      </c>
      <c r="M7699" s="6">
        <f t="shared" si="297"/>
        <v>0.7671</v>
      </c>
      <c r="N7699" s="7">
        <f t="shared" si="296"/>
        <v>57.29329714612345</v>
      </c>
    </row>
    <row r="7700" spans="12:14" x14ac:dyDescent="0.25">
      <c r="L7700" s="22">
        <v>7672</v>
      </c>
      <c r="M7700" s="6">
        <f t="shared" si="297"/>
        <v>0.76719999999999999</v>
      </c>
      <c r="N7700" s="7">
        <f t="shared" si="296"/>
        <v>57.296567894230506</v>
      </c>
    </row>
    <row r="7701" spans="12:14" x14ac:dyDescent="0.25">
      <c r="L7701" s="22">
        <v>7673</v>
      </c>
      <c r="M7701" s="6">
        <f t="shared" si="297"/>
        <v>0.76729999999999998</v>
      </c>
      <c r="N7701" s="7">
        <f t="shared" si="296"/>
        <v>57.299839423095655</v>
      </c>
    </row>
    <row r="7702" spans="12:14" x14ac:dyDescent="0.25">
      <c r="L7702" s="22">
        <v>7674</v>
      </c>
      <c r="M7702" s="6">
        <f t="shared" si="297"/>
        <v>0.76739999999999997</v>
      </c>
      <c r="N7702" s="7">
        <f t="shared" si="296"/>
        <v>57.303111733442066</v>
      </c>
    </row>
    <row r="7703" spans="12:14" x14ac:dyDescent="0.25">
      <c r="L7703" s="22">
        <v>7675</v>
      </c>
      <c r="M7703" s="6">
        <f t="shared" si="297"/>
        <v>0.76749999999999996</v>
      </c>
      <c r="N7703" s="7">
        <f t="shared" si="296"/>
        <v>57.306384825993717</v>
      </c>
    </row>
    <row r="7704" spans="12:14" x14ac:dyDescent="0.25">
      <c r="L7704" s="22">
        <v>7676</v>
      </c>
      <c r="M7704" s="6">
        <f t="shared" si="297"/>
        <v>0.76759999999999995</v>
      </c>
      <c r="N7704" s="7">
        <f t="shared" si="296"/>
        <v>57.309658701475499</v>
      </c>
    </row>
    <row r="7705" spans="12:14" x14ac:dyDescent="0.25">
      <c r="L7705" s="22">
        <v>7677</v>
      </c>
      <c r="M7705" s="6">
        <f t="shared" si="297"/>
        <v>0.76770000000000005</v>
      </c>
      <c r="N7705" s="7">
        <f t="shared" si="296"/>
        <v>57.312933360613108</v>
      </c>
    </row>
    <row r="7706" spans="12:14" x14ac:dyDescent="0.25">
      <c r="L7706" s="22">
        <v>7678</v>
      </c>
      <c r="M7706" s="6">
        <f t="shared" si="297"/>
        <v>0.76780000000000004</v>
      </c>
      <c r="N7706" s="7">
        <f t="shared" si="296"/>
        <v>57.31620880413314</v>
      </c>
    </row>
    <row r="7707" spans="12:14" x14ac:dyDescent="0.25">
      <c r="L7707" s="22">
        <v>7679</v>
      </c>
      <c r="M7707" s="6">
        <f t="shared" si="297"/>
        <v>0.76790000000000003</v>
      </c>
      <c r="N7707" s="7">
        <f t="shared" si="296"/>
        <v>57.319485032762998</v>
      </c>
    </row>
    <row r="7708" spans="12:14" x14ac:dyDescent="0.25">
      <c r="L7708" s="22">
        <v>7680</v>
      </c>
      <c r="M7708" s="6">
        <f t="shared" si="297"/>
        <v>0.76800000000000002</v>
      </c>
      <c r="N7708" s="7">
        <f t="shared" si="296"/>
        <v>57.322762047230995</v>
      </c>
    </row>
    <row r="7709" spans="12:14" x14ac:dyDescent="0.25">
      <c r="L7709" s="22">
        <v>7681</v>
      </c>
      <c r="M7709" s="6">
        <f t="shared" si="297"/>
        <v>0.7681</v>
      </c>
      <c r="N7709" s="7">
        <f t="shared" ref="N7709:N7772" si="298">_xlfn.NORM.INV(M7709,$B$4,$E$4)</f>
        <v>57.326039848266284</v>
      </c>
    </row>
    <row r="7710" spans="12:14" x14ac:dyDescent="0.25">
      <c r="L7710" s="22">
        <v>7682</v>
      </c>
      <c r="M7710" s="6">
        <f t="shared" ref="M7710:M7773" si="299">$L7710/(9999+1)</f>
        <v>0.76819999999999999</v>
      </c>
      <c r="N7710" s="7">
        <f t="shared" si="298"/>
        <v>57.329318436598882</v>
      </c>
    </row>
    <row r="7711" spans="12:14" x14ac:dyDescent="0.25">
      <c r="L7711" s="22">
        <v>7683</v>
      </c>
      <c r="M7711" s="6">
        <f t="shared" si="299"/>
        <v>0.76829999999999998</v>
      </c>
      <c r="N7711" s="7">
        <f t="shared" si="298"/>
        <v>57.332597812959676</v>
      </c>
    </row>
    <row r="7712" spans="12:14" x14ac:dyDescent="0.25">
      <c r="L7712" s="22">
        <v>7684</v>
      </c>
      <c r="M7712" s="6">
        <f t="shared" si="299"/>
        <v>0.76839999999999997</v>
      </c>
      <c r="N7712" s="7">
        <f t="shared" si="298"/>
        <v>57.335877978080411</v>
      </c>
    </row>
    <row r="7713" spans="12:14" x14ac:dyDescent="0.25">
      <c r="L7713" s="22">
        <v>7685</v>
      </c>
      <c r="M7713" s="6">
        <f t="shared" si="299"/>
        <v>0.76849999999999996</v>
      </c>
      <c r="N7713" s="7">
        <f t="shared" si="298"/>
        <v>57.339158932693707</v>
      </c>
    </row>
    <row r="7714" spans="12:14" x14ac:dyDescent="0.25">
      <c r="L7714" s="22">
        <v>7686</v>
      </c>
      <c r="M7714" s="6">
        <f t="shared" si="299"/>
        <v>0.76859999999999995</v>
      </c>
      <c r="N7714" s="7">
        <f t="shared" si="298"/>
        <v>57.342440677533048</v>
      </c>
    </row>
    <row r="7715" spans="12:14" x14ac:dyDescent="0.25">
      <c r="L7715" s="22">
        <v>7687</v>
      </c>
      <c r="M7715" s="6">
        <f t="shared" si="299"/>
        <v>0.76870000000000005</v>
      </c>
      <c r="N7715" s="7">
        <f t="shared" si="298"/>
        <v>57.345723213332796</v>
      </c>
    </row>
    <row r="7716" spans="12:14" x14ac:dyDescent="0.25">
      <c r="L7716" s="22">
        <v>7688</v>
      </c>
      <c r="M7716" s="6">
        <f t="shared" si="299"/>
        <v>0.76880000000000004</v>
      </c>
      <c r="N7716" s="7">
        <f t="shared" si="298"/>
        <v>57.349006540828171</v>
      </c>
    </row>
    <row r="7717" spans="12:14" x14ac:dyDescent="0.25">
      <c r="L7717" s="22">
        <v>7689</v>
      </c>
      <c r="M7717" s="6">
        <f t="shared" si="299"/>
        <v>0.76890000000000003</v>
      </c>
      <c r="N7717" s="7">
        <f t="shared" si="298"/>
        <v>57.352290660755287</v>
      </c>
    </row>
    <row r="7718" spans="12:14" x14ac:dyDescent="0.25">
      <c r="L7718" s="22">
        <v>7690</v>
      </c>
      <c r="M7718" s="6">
        <f t="shared" si="299"/>
        <v>0.76900000000000002</v>
      </c>
      <c r="N7718" s="7">
        <f t="shared" si="298"/>
        <v>57.355575573851105</v>
      </c>
    </row>
    <row r="7719" spans="12:14" x14ac:dyDescent="0.25">
      <c r="L7719" s="22">
        <v>7691</v>
      </c>
      <c r="M7719" s="6">
        <f t="shared" si="299"/>
        <v>0.76910000000000001</v>
      </c>
      <c r="N7719" s="7">
        <f t="shared" si="298"/>
        <v>57.358861280853503</v>
      </c>
    </row>
    <row r="7720" spans="12:14" x14ac:dyDescent="0.25">
      <c r="L7720" s="22">
        <v>7692</v>
      </c>
      <c r="M7720" s="6">
        <f t="shared" si="299"/>
        <v>0.76919999999999999</v>
      </c>
      <c r="N7720" s="7">
        <f t="shared" si="298"/>
        <v>57.362147782501182</v>
      </c>
    </row>
    <row r="7721" spans="12:14" x14ac:dyDescent="0.25">
      <c r="L7721" s="22">
        <v>7693</v>
      </c>
      <c r="M7721" s="6">
        <f t="shared" si="299"/>
        <v>0.76929999999999998</v>
      </c>
      <c r="N7721" s="7">
        <f t="shared" si="298"/>
        <v>57.365435079533775</v>
      </c>
    </row>
    <row r="7722" spans="12:14" x14ac:dyDescent="0.25">
      <c r="L7722" s="22">
        <v>7694</v>
      </c>
      <c r="M7722" s="6">
        <f t="shared" si="299"/>
        <v>0.76939999999999997</v>
      </c>
      <c r="N7722" s="7">
        <f t="shared" si="298"/>
        <v>57.368723172691773</v>
      </c>
    </row>
    <row r="7723" spans="12:14" x14ac:dyDescent="0.25">
      <c r="L7723" s="22">
        <v>7695</v>
      </c>
      <c r="M7723" s="6">
        <f t="shared" si="299"/>
        <v>0.76949999999999996</v>
      </c>
      <c r="N7723" s="7">
        <f t="shared" si="298"/>
        <v>57.372012062716543</v>
      </c>
    </row>
    <row r="7724" spans="12:14" x14ac:dyDescent="0.25">
      <c r="L7724" s="22">
        <v>7696</v>
      </c>
      <c r="M7724" s="6">
        <f t="shared" si="299"/>
        <v>0.76959999999999995</v>
      </c>
      <c r="N7724" s="7">
        <f t="shared" si="298"/>
        <v>57.375301750350353</v>
      </c>
    </row>
    <row r="7725" spans="12:14" x14ac:dyDescent="0.25">
      <c r="L7725" s="22">
        <v>7697</v>
      </c>
      <c r="M7725" s="6">
        <f t="shared" si="299"/>
        <v>0.76970000000000005</v>
      </c>
      <c r="N7725" s="7">
        <f t="shared" si="298"/>
        <v>57.378592236336345</v>
      </c>
    </row>
    <row r="7726" spans="12:14" x14ac:dyDescent="0.25">
      <c r="L7726" s="22">
        <v>7698</v>
      </c>
      <c r="M7726" s="6">
        <f t="shared" si="299"/>
        <v>0.76980000000000004</v>
      </c>
      <c r="N7726" s="7">
        <f t="shared" si="298"/>
        <v>57.381883521418544</v>
      </c>
    </row>
    <row r="7727" spans="12:14" x14ac:dyDescent="0.25">
      <c r="L7727" s="22">
        <v>7699</v>
      </c>
      <c r="M7727" s="6">
        <f t="shared" si="299"/>
        <v>0.76990000000000003</v>
      </c>
      <c r="N7727" s="7">
        <f t="shared" si="298"/>
        <v>57.385175606341868</v>
      </c>
    </row>
    <row r="7728" spans="12:14" x14ac:dyDescent="0.25">
      <c r="L7728" s="22">
        <v>7700</v>
      </c>
      <c r="M7728" s="6">
        <f t="shared" si="299"/>
        <v>0.77</v>
      </c>
      <c r="N7728" s="7">
        <f t="shared" si="298"/>
        <v>57.388468491852137</v>
      </c>
    </row>
    <row r="7729" spans="12:14" x14ac:dyDescent="0.25">
      <c r="L7729" s="22">
        <v>7701</v>
      </c>
      <c r="M7729" s="6">
        <f t="shared" si="299"/>
        <v>0.77010000000000001</v>
      </c>
      <c r="N7729" s="7">
        <f t="shared" si="298"/>
        <v>57.391762178696041</v>
      </c>
    </row>
    <row r="7730" spans="12:14" x14ac:dyDescent="0.25">
      <c r="L7730" s="22">
        <v>7702</v>
      </c>
      <c r="M7730" s="6">
        <f t="shared" si="299"/>
        <v>0.7702</v>
      </c>
      <c r="N7730" s="7">
        <f t="shared" si="298"/>
        <v>57.395056667621198</v>
      </c>
    </row>
    <row r="7731" spans="12:14" x14ac:dyDescent="0.25">
      <c r="L7731" s="22">
        <v>7703</v>
      </c>
      <c r="M7731" s="6">
        <f t="shared" si="299"/>
        <v>0.77029999999999998</v>
      </c>
      <c r="N7731" s="7">
        <f t="shared" si="298"/>
        <v>57.398351959376065</v>
      </c>
    </row>
    <row r="7732" spans="12:14" x14ac:dyDescent="0.25">
      <c r="L7732" s="22">
        <v>7704</v>
      </c>
      <c r="M7732" s="6">
        <f t="shared" si="299"/>
        <v>0.77039999999999997</v>
      </c>
      <c r="N7732" s="7">
        <f t="shared" si="298"/>
        <v>57.401648054710044</v>
      </c>
    </row>
    <row r="7733" spans="12:14" x14ac:dyDescent="0.25">
      <c r="L7733" s="22">
        <v>7705</v>
      </c>
      <c r="M7733" s="6">
        <f t="shared" si="299"/>
        <v>0.77049999999999996</v>
      </c>
      <c r="N7733" s="7">
        <f t="shared" si="298"/>
        <v>57.40494495437342</v>
      </c>
    </row>
    <row r="7734" spans="12:14" x14ac:dyDescent="0.25">
      <c r="L7734" s="22">
        <v>7706</v>
      </c>
      <c r="M7734" s="6">
        <f t="shared" si="299"/>
        <v>0.77059999999999995</v>
      </c>
      <c r="N7734" s="7">
        <f t="shared" si="298"/>
        <v>57.408242659117363</v>
      </c>
    </row>
    <row r="7735" spans="12:14" x14ac:dyDescent="0.25">
      <c r="L7735" s="22">
        <v>7707</v>
      </c>
      <c r="M7735" s="6">
        <f t="shared" si="299"/>
        <v>0.77070000000000005</v>
      </c>
      <c r="N7735" s="7">
        <f t="shared" si="298"/>
        <v>57.411541169693976</v>
      </c>
    </row>
    <row r="7736" spans="12:14" x14ac:dyDescent="0.25">
      <c r="L7736" s="22">
        <v>7708</v>
      </c>
      <c r="M7736" s="6">
        <f t="shared" si="299"/>
        <v>0.77080000000000004</v>
      </c>
      <c r="N7736" s="7">
        <f t="shared" si="298"/>
        <v>57.414840486856221</v>
      </c>
    </row>
    <row r="7737" spans="12:14" x14ac:dyDescent="0.25">
      <c r="L7737" s="22">
        <v>7709</v>
      </c>
      <c r="M7737" s="6">
        <f t="shared" si="299"/>
        <v>0.77090000000000003</v>
      </c>
      <c r="N7737" s="7">
        <f t="shared" si="298"/>
        <v>57.418140611357998</v>
      </c>
    </row>
    <row r="7738" spans="12:14" x14ac:dyDescent="0.25">
      <c r="L7738" s="22">
        <v>7710</v>
      </c>
      <c r="M7738" s="6">
        <f t="shared" si="299"/>
        <v>0.77100000000000002</v>
      </c>
      <c r="N7738" s="7">
        <f t="shared" si="298"/>
        <v>57.421441543954096</v>
      </c>
    </row>
    <row r="7739" spans="12:14" x14ac:dyDescent="0.25">
      <c r="L7739" s="22">
        <v>7711</v>
      </c>
      <c r="M7739" s="6">
        <f t="shared" si="299"/>
        <v>0.77110000000000001</v>
      </c>
      <c r="N7739" s="7">
        <f t="shared" si="298"/>
        <v>57.424743285400218</v>
      </c>
    </row>
    <row r="7740" spans="12:14" x14ac:dyDescent="0.25">
      <c r="L7740" s="22">
        <v>7712</v>
      </c>
      <c r="M7740" s="6">
        <f t="shared" si="299"/>
        <v>0.7712</v>
      </c>
      <c r="N7740" s="7">
        <f t="shared" si="298"/>
        <v>57.428045836452974</v>
      </c>
    </row>
    <row r="7741" spans="12:14" x14ac:dyDescent="0.25">
      <c r="L7741" s="22">
        <v>7713</v>
      </c>
      <c r="M7741" s="6">
        <f t="shared" si="299"/>
        <v>0.77129999999999999</v>
      </c>
      <c r="N7741" s="7">
        <f t="shared" si="298"/>
        <v>57.431349197869878</v>
      </c>
    </row>
    <row r="7742" spans="12:14" x14ac:dyDescent="0.25">
      <c r="L7742" s="22">
        <v>7714</v>
      </c>
      <c r="M7742" s="6">
        <f t="shared" si="299"/>
        <v>0.77139999999999997</v>
      </c>
      <c r="N7742" s="7">
        <f t="shared" si="298"/>
        <v>57.434653370409364</v>
      </c>
    </row>
    <row r="7743" spans="12:14" x14ac:dyDescent="0.25">
      <c r="L7743" s="22">
        <v>7715</v>
      </c>
      <c r="M7743" s="6">
        <f t="shared" si="299"/>
        <v>0.77149999999999996</v>
      </c>
      <c r="N7743" s="7">
        <f t="shared" si="298"/>
        <v>57.437958354830783</v>
      </c>
    </row>
    <row r="7744" spans="12:14" x14ac:dyDescent="0.25">
      <c r="L7744" s="22">
        <v>7716</v>
      </c>
      <c r="M7744" s="6">
        <f t="shared" si="299"/>
        <v>0.77159999999999995</v>
      </c>
      <c r="N7744" s="7">
        <f t="shared" si="298"/>
        <v>57.44126415189438</v>
      </c>
    </row>
    <row r="7745" spans="12:14" x14ac:dyDescent="0.25">
      <c r="L7745" s="22">
        <v>7717</v>
      </c>
      <c r="M7745" s="6">
        <f t="shared" si="299"/>
        <v>0.77170000000000005</v>
      </c>
      <c r="N7745" s="7">
        <f t="shared" si="298"/>
        <v>57.444570762361352</v>
      </c>
    </row>
    <row r="7746" spans="12:14" x14ac:dyDescent="0.25">
      <c r="L7746" s="22">
        <v>7718</v>
      </c>
      <c r="M7746" s="6">
        <f t="shared" si="299"/>
        <v>0.77180000000000004</v>
      </c>
      <c r="N7746" s="7">
        <f t="shared" si="298"/>
        <v>57.447878186993755</v>
      </c>
    </row>
    <row r="7747" spans="12:14" x14ac:dyDescent="0.25">
      <c r="L7747" s="22">
        <v>7719</v>
      </c>
      <c r="M7747" s="6">
        <f t="shared" si="299"/>
        <v>0.77190000000000003</v>
      </c>
      <c r="N7747" s="7">
        <f t="shared" si="298"/>
        <v>57.451186426554628</v>
      </c>
    </row>
    <row r="7748" spans="12:14" x14ac:dyDescent="0.25">
      <c r="L7748" s="22">
        <v>7720</v>
      </c>
      <c r="M7748" s="6">
        <f t="shared" si="299"/>
        <v>0.77200000000000002</v>
      </c>
      <c r="N7748" s="7">
        <f t="shared" si="298"/>
        <v>57.454495481807896</v>
      </c>
    </row>
    <row r="7749" spans="12:14" x14ac:dyDescent="0.25">
      <c r="L7749" s="22">
        <v>7721</v>
      </c>
      <c r="M7749" s="6">
        <f t="shared" si="299"/>
        <v>0.77210000000000001</v>
      </c>
      <c r="N7749" s="7">
        <f t="shared" si="298"/>
        <v>57.45780535351841</v>
      </c>
    </row>
    <row r="7750" spans="12:14" x14ac:dyDescent="0.25">
      <c r="L7750" s="22">
        <v>7722</v>
      </c>
      <c r="M7750" s="6">
        <f t="shared" si="299"/>
        <v>0.7722</v>
      </c>
      <c r="N7750" s="7">
        <f t="shared" si="298"/>
        <v>57.461116042451955</v>
      </c>
    </row>
    <row r="7751" spans="12:14" x14ac:dyDescent="0.25">
      <c r="L7751" s="22">
        <v>7723</v>
      </c>
      <c r="M7751" s="6">
        <f t="shared" si="299"/>
        <v>0.77229999999999999</v>
      </c>
      <c r="N7751" s="7">
        <f t="shared" si="298"/>
        <v>57.46442754937523</v>
      </c>
    </row>
    <row r="7752" spans="12:14" x14ac:dyDescent="0.25">
      <c r="L7752" s="22">
        <v>7724</v>
      </c>
      <c r="M7752" s="6">
        <f t="shared" si="299"/>
        <v>0.77239999999999998</v>
      </c>
      <c r="N7752" s="7">
        <f t="shared" si="298"/>
        <v>57.467739875055877</v>
      </c>
    </row>
    <row r="7753" spans="12:14" x14ac:dyDescent="0.25">
      <c r="L7753" s="22">
        <v>7725</v>
      </c>
      <c r="M7753" s="6">
        <f t="shared" si="299"/>
        <v>0.77249999999999996</v>
      </c>
      <c r="N7753" s="7">
        <f t="shared" si="298"/>
        <v>57.471053020262445</v>
      </c>
    </row>
    <row r="7754" spans="12:14" x14ac:dyDescent="0.25">
      <c r="L7754" s="22">
        <v>7726</v>
      </c>
      <c r="M7754" s="6">
        <f t="shared" si="299"/>
        <v>0.77259999999999995</v>
      </c>
      <c r="N7754" s="7">
        <f t="shared" si="298"/>
        <v>57.474366985764441</v>
      </c>
    </row>
    <row r="7755" spans="12:14" x14ac:dyDescent="0.25">
      <c r="L7755" s="22">
        <v>7727</v>
      </c>
      <c r="M7755" s="6">
        <f t="shared" si="299"/>
        <v>0.77270000000000005</v>
      </c>
      <c r="N7755" s="7">
        <f t="shared" si="298"/>
        <v>57.477681772332282</v>
      </c>
    </row>
    <row r="7756" spans="12:14" x14ac:dyDescent="0.25">
      <c r="L7756" s="22">
        <v>7728</v>
      </c>
      <c r="M7756" s="6">
        <f t="shared" si="299"/>
        <v>0.77280000000000004</v>
      </c>
      <c r="N7756" s="7">
        <f t="shared" si="298"/>
        <v>57.480997380737314</v>
      </c>
    </row>
    <row r="7757" spans="12:14" x14ac:dyDescent="0.25">
      <c r="L7757" s="22">
        <v>7729</v>
      </c>
      <c r="M7757" s="6">
        <f t="shared" si="299"/>
        <v>0.77290000000000003</v>
      </c>
      <c r="N7757" s="7">
        <f t="shared" si="298"/>
        <v>57.484313811751846</v>
      </c>
    </row>
    <row r="7758" spans="12:14" x14ac:dyDescent="0.25">
      <c r="L7758" s="22">
        <v>7730</v>
      </c>
      <c r="M7758" s="6">
        <f t="shared" si="299"/>
        <v>0.77300000000000002</v>
      </c>
      <c r="N7758" s="7">
        <f t="shared" si="298"/>
        <v>57.487631066149085</v>
      </c>
    </row>
    <row r="7759" spans="12:14" x14ac:dyDescent="0.25">
      <c r="L7759" s="22">
        <v>7731</v>
      </c>
      <c r="M7759" s="6">
        <f t="shared" si="299"/>
        <v>0.77310000000000001</v>
      </c>
      <c r="N7759" s="7">
        <f t="shared" si="298"/>
        <v>57.490949144703222</v>
      </c>
    </row>
    <row r="7760" spans="12:14" x14ac:dyDescent="0.25">
      <c r="L7760" s="22">
        <v>7732</v>
      </c>
      <c r="M7760" s="6">
        <f t="shared" si="299"/>
        <v>0.7732</v>
      </c>
      <c r="N7760" s="7">
        <f t="shared" si="298"/>
        <v>57.494268048189362</v>
      </c>
    </row>
    <row r="7761" spans="12:14" x14ac:dyDescent="0.25">
      <c r="L7761" s="22">
        <v>7733</v>
      </c>
      <c r="M7761" s="6">
        <f t="shared" si="299"/>
        <v>0.77329999999999999</v>
      </c>
      <c r="N7761" s="7">
        <f t="shared" si="298"/>
        <v>57.497587777383551</v>
      </c>
    </row>
    <row r="7762" spans="12:14" x14ac:dyDescent="0.25">
      <c r="L7762" s="22">
        <v>7734</v>
      </c>
      <c r="M7762" s="6">
        <f t="shared" si="299"/>
        <v>0.77339999999999998</v>
      </c>
      <c r="N7762" s="7">
        <f t="shared" si="298"/>
        <v>57.500908333062775</v>
      </c>
    </row>
    <row r="7763" spans="12:14" x14ac:dyDescent="0.25">
      <c r="L7763" s="22">
        <v>7735</v>
      </c>
      <c r="M7763" s="6">
        <f t="shared" si="299"/>
        <v>0.77349999999999997</v>
      </c>
      <c r="N7763" s="7">
        <f t="shared" si="298"/>
        <v>57.504229716004978</v>
      </c>
    </row>
    <row r="7764" spans="12:14" x14ac:dyDescent="0.25">
      <c r="L7764" s="22">
        <v>7736</v>
      </c>
      <c r="M7764" s="6">
        <f t="shared" si="299"/>
        <v>0.77359999999999995</v>
      </c>
      <c r="N7764" s="7">
        <f t="shared" si="298"/>
        <v>57.507551926989045</v>
      </c>
    </row>
    <row r="7765" spans="12:14" x14ac:dyDescent="0.25">
      <c r="L7765" s="22">
        <v>7737</v>
      </c>
      <c r="M7765" s="6">
        <f t="shared" si="299"/>
        <v>0.77370000000000005</v>
      </c>
      <c r="N7765" s="7">
        <f t="shared" si="298"/>
        <v>57.510874966794823</v>
      </c>
    </row>
    <row r="7766" spans="12:14" x14ac:dyDescent="0.25">
      <c r="L7766" s="22">
        <v>7738</v>
      </c>
      <c r="M7766" s="6">
        <f t="shared" si="299"/>
        <v>0.77380000000000004</v>
      </c>
      <c r="N7766" s="7">
        <f t="shared" si="298"/>
        <v>57.514198836203072</v>
      </c>
    </row>
    <row r="7767" spans="12:14" x14ac:dyDescent="0.25">
      <c r="L7767" s="22">
        <v>7739</v>
      </c>
      <c r="M7767" s="6">
        <f t="shared" si="299"/>
        <v>0.77390000000000003</v>
      </c>
      <c r="N7767" s="7">
        <f t="shared" si="298"/>
        <v>57.517523535995544</v>
      </c>
    </row>
    <row r="7768" spans="12:14" x14ac:dyDescent="0.25">
      <c r="L7768" s="22">
        <v>7740</v>
      </c>
      <c r="M7768" s="6">
        <f t="shared" si="299"/>
        <v>0.77400000000000002</v>
      </c>
      <c r="N7768" s="7">
        <f t="shared" si="298"/>
        <v>57.520849066954916</v>
      </c>
    </row>
    <row r="7769" spans="12:14" x14ac:dyDescent="0.25">
      <c r="L7769" s="22">
        <v>7741</v>
      </c>
      <c r="M7769" s="6">
        <f t="shared" si="299"/>
        <v>0.77410000000000001</v>
      </c>
      <c r="N7769" s="7">
        <f t="shared" si="298"/>
        <v>57.52417542986484</v>
      </c>
    </row>
    <row r="7770" spans="12:14" x14ac:dyDescent="0.25">
      <c r="L7770" s="22">
        <v>7742</v>
      </c>
      <c r="M7770" s="6">
        <f t="shared" si="299"/>
        <v>0.7742</v>
      </c>
      <c r="N7770" s="7">
        <f t="shared" si="298"/>
        <v>57.527502625509904</v>
      </c>
    </row>
    <row r="7771" spans="12:14" x14ac:dyDescent="0.25">
      <c r="L7771" s="22">
        <v>7743</v>
      </c>
      <c r="M7771" s="6">
        <f t="shared" si="299"/>
        <v>0.77429999999999999</v>
      </c>
      <c r="N7771" s="7">
        <f t="shared" si="298"/>
        <v>57.530830654675682</v>
      </c>
    </row>
    <row r="7772" spans="12:14" x14ac:dyDescent="0.25">
      <c r="L7772" s="22">
        <v>7744</v>
      </c>
      <c r="M7772" s="6">
        <f t="shared" si="299"/>
        <v>0.77439999999999998</v>
      </c>
      <c r="N7772" s="7">
        <f t="shared" si="298"/>
        <v>57.534159518148684</v>
      </c>
    </row>
    <row r="7773" spans="12:14" x14ac:dyDescent="0.25">
      <c r="L7773" s="22">
        <v>7745</v>
      </c>
      <c r="M7773" s="6">
        <f t="shared" si="299"/>
        <v>0.77449999999999997</v>
      </c>
      <c r="N7773" s="7">
        <f t="shared" ref="N7773:N7836" si="300">_xlfn.NORM.INV(M7773,$B$4,$E$4)</f>
        <v>57.537489216716381</v>
      </c>
    </row>
    <row r="7774" spans="12:14" x14ac:dyDescent="0.25">
      <c r="L7774" s="22">
        <v>7746</v>
      </c>
      <c r="M7774" s="6">
        <f t="shared" ref="M7774:M7837" si="301">$L7774/(9999+1)</f>
        <v>0.77459999999999996</v>
      </c>
      <c r="N7774" s="7">
        <f t="shared" si="300"/>
        <v>57.54081975116722</v>
      </c>
    </row>
    <row r="7775" spans="12:14" x14ac:dyDescent="0.25">
      <c r="L7775" s="22">
        <v>7747</v>
      </c>
      <c r="M7775" s="6">
        <f t="shared" si="301"/>
        <v>0.77470000000000006</v>
      </c>
      <c r="N7775" s="7">
        <f t="shared" si="300"/>
        <v>57.544151122290614</v>
      </c>
    </row>
    <row r="7776" spans="12:14" x14ac:dyDescent="0.25">
      <c r="L7776" s="22">
        <v>7748</v>
      </c>
      <c r="M7776" s="6">
        <f t="shared" si="301"/>
        <v>0.77480000000000004</v>
      </c>
      <c r="N7776" s="7">
        <f t="shared" si="300"/>
        <v>57.547483330876936</v>
      </c>
    </row>
    <row r="7777" spans="12:14" x14ac:dyDescent="0.25">
      <c r="L7777" s="22">
        <v>7749</v>
      </c>
      <c r="M7777" s="6">
        <f t="shared" si="301"/>
        <v>0.77490000000000003</v>
      </c>
      <c r="N7777" s="7">
        <f t="shared" si="300"/>
        <v>57.550816377717524</v>
      </c>
    </row>
    <row r="7778" spans="12:14" x14ac:dyDescent="0.25">
      <c r="L7778" s="22">
        <v>7750</v>
      </c>
      <c r="M7778" s="6">
        <f t="shared" si="301"/>
        <v>0.77500000000000002</v>
      </c>
      <c r="N7778" s="7">
        <f t="shared" si="300"/>
        <v>57.55415026360469</v>
      </c>
    </row>
    <row r="7779" spans="12:14" x14ac:dyDescent="0.25">
      <c r="L7779" s="22">
        <v>7751</v>
      </c>
      <c r="M7779" s="6">
        <f t="shared" si="301"/>
        <v>0.77510000000000001</v>
      </c>
      <c r="N7779" s="7">
        <f t="shared" si="300"/>
        <v>57.557484989331719</v>
      </c>
    </row>
    <row r="7780" spans="12:14" x14ac:dyDescent="0.25">
      <c r="L7780" s="22">
        <v>7752</v>
      </c>
      <c r="M7780" s="6">
        <f t="shared" si="301"/>
        <v>0.7752</v>
      </c>
      <c r="N7780" s="7">
        <f t="shared" si="300"/>
        <v>57.560820555692871</v>
      </c>
    </row>
    <row r="7781" spans="12:14" x14ac:dyDescent="0.25">
      <c r="L7781" s="22">
        <v>7753</v>
      </c>
      <c r="M7781" s="6">
        <f t="shared" si="301"/>
        <v>0.77529999999999999</v>
      </c>
      <c r="N7781" s="7">
        <f t="shared" si="300"/>
        <v>57.56415696348337</v>
      </c>
    </row>
    <row r="7782" spans="12:14" x14ac:dyDescent="0.25">
      <c r="L7782" s="22">
        <v>7754</v>
      </c>
      <c r="M7782" s="6">
        <f t="shared" si="301"/>
        <v>0.77539999999999998</v>
      </c>
      <c r="N7782" s="7">
        <f t="shared" si="300"/>
        <v>57.567494213499437</v>
      </c>
    </row>
    <row r="7783" spans="12:14" x14ac:dyDescent="0.25">
      <c r="L7783" s="22">
        <v>7755</v>
      </c>
      <c r="M7783" s="6">
        <f t="shared" si="301"/>
        <v>0.77549999999999997</v>
      </c>
      <c r="N7783" s="7">
        <f t="shared" si="300"/>
        <v>57.570832306538243</v>
      </c>
    </row>
    <row r="7784" spans="12:14" x14ac:dyDescent="0.25">
      <c r="L7784" s="22">
        <v>7756</v>
      </c>
      <c r="M7784" s="6">
        <f t="shared" si="301"/>
        <v>0.77559999999999996</v>
      </c>
      <c r="N7784" s="7">
        <f t="shared" si="300"/>
        <v>57.574171243397956</v>
      </c>
    </row>
    <row r="7785" spans="12:14" x14ac:dyDescent="0.25">
      <c r="L7785" s="22">
        <v>7757</v>
      </c>
      <c r="M7785" s="6">
        <f t="shared" si="301"/>
        <v>0.77569999999999995</v>
      </c>
      <c r="N7785" s="7">
        <f t="shared" si="300"/>
        <v>57.577511024877744</v>
      </c>
    </row>
    <row r="7786" spans="12:14" x14ac:dyDescent="0.25">
      <c r="L7786" s="22">
        <v>7758</v>
      </c>
      <c r="M7786" s="6">
        <f t="shared" si="301"/>
        <v>0.77580000000000005</v>
      </c>
      <c r="N7786" s="7">
        <f t="shared" si="300"/>
        <v>57.580851651777728</v>
      </c>
    </row>
    <row r="7787" spans="12:14" x14ac:dyDescent="0.25">
      <c r="L7787" s="22">
        <v>7759</v>
      </c>
      <c r="M7787" s="6">
        <f t="shared" si="301"/>
        <v>0.77590000000000003</v>
      </c>
      <c r="N7787" s="7">
        <f t="shared" si="300"/>
        <v>57.584193124899009</v>
      </c>
    </row>
    <row r="7788" spans="12:14" x14ac:dyDescent="0.25">
      <c r="L7788" s="22">
        <v>7760</v>
      </c>
      <c r="M7788" s="6">
        <f t="shared" si="301"/>
        <v>0.77600000000000002</v>
      </c>
      <c r="N7788" s="7">
        <f t="shared" si="300"/>
        <v>57.587535445043706</v>
      </c>
    </row>
    <row r="7789" spans="12:14" x14ac:dyDescent="0.25">
      <c r="L7789" s="22">
        <v>7761</v>
      </c>
      <c r="M7789" s="6">
        <f t="shared" si="301"/>
        <v>0.77610000000000001</v>
      </c>
      <c r="N7789" s="7">
        <f t="shared" si="300"/>
        <v>57.590878613014922</v>
      </c>
    </row>
    <row r="7790" spans="12:14" x14ac:dyDescent="0.25">
      <c r="L7790" s="22">
        <v>7762</v>
      </c>
      <c r="M7790" s="6">
        <f t="shared" si="301"/>
        <v>0.7762</v>
      </c>
      <c r="N7790" s="7">
        <f t="shared" si="300"/>
        <v>57.594222629616716</v>
      </c>
    </row>
    <row r="7791" spans="12:14" x14ac:dyDescent="0.25">
      <c r="L7791" s="22">
        <v>7763</v>
      </c>
      <c r="M7791" s="6">
        <f t="shared" si="301"/>
        <v>0.77629999999999999</v>
      </c>
      <c r="N7791" s="7">
        <f t="shared" si="300"/>
        <v>57.597567495654189</v>
      </c>
    </row>
    <row r="7792" spans="12:14" x14ac:dyDescent="0.25">
      <c r="L7792" s="22">
        <v>7764</v>
      </c>
      <c r="M7792" s="6">
        <f t="shared" si="301"/>
        <v>0.77639999999999998</v>
      </c>
      <c r="N7792" s="7">
        <f t="shared" si="300"/>
        <v>57.600913211933403</v>
      </c>
    </row>
    <row r="7793" spans="12:14" x14ac:dyDescent="0.25">
      <c r="L7793" s="22">
        <v>7765</v>
      </c>
      <c r="M7793" s="6">
        <f t="shared" si="301"/>
        <v>0.77649999999999997</v>
      </c>
      <c r="N7793" s="7">
        <f t="shared" si="300"/>
        <v>57.604259779261412</v>
      </c>
    </row>
    <row r="7794" spans="12:14" x14ac:dyDescent="0.25">
      <c r="L7794" s="22">
        <v>7766</v>
      </c>
      <c r="M7794" s="6">
        <f t="shared" si="301"/>
        <v>0.77659999999999996</v>
      </c>
      <c r="N7794" s="7">
        <f t="shared" si="300"/>
        <v>57.607607198446281</v>
      </c>
    </row>
    <row r="7795" spans="12:14" x14ac:dyDescent="0.25">
      <c r="L7795" s="22">
        <v>7767</v>
      </c>
      <c r="M7795" s="6">
        <f t="shared" si="301"/>
        <v>0.77669999999999995</v>
      </c>
      <c r="N7795" s="7">
        <f t="shared" si="300"/>
        <v>57.610955470297085</v>
      </c>
    </row>
    <row r="7796" spans="12:14" x14ac:dyDescent="0.25">
      <c r="L7796" s="22">
        <v>7768</v>
      </c>
      <c r="M7796" s="6">
        <f t="shared" si="301"/>
        <v>0.77680000000000005</v>
      </c>
      <c r="N7796" s="7">
        <f t="shared" si="300"/>
        <v>57.614304595623871</v>
      </c>
    </row>
    <row r="7797" spans="12:14" x14ac:dyDescent="0.25">
      <c r="L7797" s="22">
        <v>7769</v>
      </c>
      <c r="M7797" s="6">
        <f t="shared" si="301"/>
        <v>0.77690000000000003</v>
      </c>
      <c r="N7797" s="7">
        <f t="shared" si="300"/>
        <v>57.617654575237708</v>
      </c>
    </row>
    <row r="7798" spans="12:14" x14ac:dyDescent="0.25">
      <c r="L7798" s="22">
        <v>7770</v>
      </c>
      <c r="M7798" s="6">
        <f t="shared" si="301"/>
        <v>0.77700000000000002</v>
      </c>
      <c r="N7798" s="7">
        <f t="shared" si="300"/>
        <v>57.621005409950669</v>
      </c>
    </row>
    <row r="7799" spans="12:14" x14ac:dyDescent="0.25">
      <c r="L7799" s="22">
        <v>7771</v>
      </c>
      <c r="M7799" s="6">
        <f t="shared" si="301"/>
        <v>0.77710000000000001</v>
      </c>
      <c r="N7799" s="7">
        <f t="shared" si="300"/>
        <v>57.624357100575821</v>
      </c>
    </row>
    <row r="7800" spans="12:14" x14ac:dyDescent="0.25">
      <c r="L7800" s="22">
        <v>7772</v>
      </c>
      <c r="M7800" s="6">
        <f t="shared" si="301"/>
        <v>0.7772</v>
      </c>
      <c r="N7800" s="7">
        <f t="shared" si="300"/>
        <v>57.627709647927254</v>
      </c>
    </row>
    <row r="7801" spans="12:14" x14ac:dyDescent="0.25">
      <c r="L7801" s="22">
        <v>7773</v>
      </c>
      <c r="M7801" s="6">
        <f t="shared" si="301"/>
        <v>0.77729999999999999</v>
      </c>
      <c r="N7801" s="7">
        <f t="shared" si="300"/>
        <v>57.631063052820068</v>
      </c>
    </row>
    <row r="7802" spans="12:14" x14ac:dyDescent="0.25">
      <c r="L7802" s="22">
        <v>7774</v>
      </c>
      <c r="M7802" s="6">
        <f t="shared" si="301"/>
        <v>0.77739999999999998</v>
      </c>
      <c r="N7802" s="7">
        <f t="shared" si="300"/>
        <v>57.634417316070355</v>
      </c>
    </row>
    <row r="7803" spans="12:14" x14ac:dyDescent="0.25">
      <c r="L7803" s="22">
        <v>7775</v>
      </c>
      <c r="M7803" s="6">
        <f t="shared" si="301"/>
        <v>0.77749999999999997</v>
      </c>
      <c r="N7803" s="7">
        <f t="shared" si="300"/>
        <v>57.637772438495226</v>
      </c>
    </row>
    <row r="7804" spans="12:14" x14ac:dyDescent="0.25">
      <c r="L7804" s="22">
        <v>7776</v>
      </c>
      <c r="M7804" s="6">
        <f t="shared" si="301"/>
        <v>0.77759999999999996</v>
      </c>
      <c r="N7804" s="7">
        <f t="shared" si="300"/>
        <v>57.641128420912835</v>
      </c>
    </row>
    <row r="7805" spans="12:14" x14ac:dyDescent="0.25">
      <c r="L7805" s="22">
        <v>7777</v>
      </c>
      <c r="M7805" s="6">
        <f t="shared" si="301"/>
        <v>0.77769999999999995</v>
      </c>
      <c r="N7805" s="7">
        <f t="shared" si="300"/>
        <v>57.644485264142304</v>
      </c>
    </row>
    <row r="7806" spans="12:14" x14ac:dyDescent="0.25">
      <c r="L7806" s="22">
        <v>7778</v>
      </c>
      <c r="M7806" s="6">
        <f t="shared" si="301"/>
        <v>0.77780000000000005</v>
      </c>
      <c r="N7806" s="7">
        <f t="shared" si="300"/>
        <v>57.647842969003833</v>
      </c>
    </row>
    <row r="7807" spans="12:14" x14ac:dyDescent="0.25">
      <c r="L7807" s="22">
        <v>7779</v>
      </c>
      <c r="M7807" s="6">
        <f t="shared" si="301"/>
        <v>0.77790000000000004</v>
      </c>
      <c r="N7807" s="7">
        <f t="shared" si="300"/>
        <v>57.651201536318588</v>
      </c>
    </row>
    <row r="7808" spans="12:14" x14ac:dyDescent="0.25">
      <c r="L7808" s="22">
        <v>7780</v>
      </c>
      <c r="M7808" s="6">
        <f t="shared" si="301"/>
        <v>0.77800000000000002</v>
      </c>
      <c r="N7808" s="7">
        <f t="shared" si="300"/>
        <v>57.654560966908782</v>
      </c>
    </row>
    <row r="7809" spans="12:14" x14ac:dyDescent="0.25">
      <c r="L7809" s="22">
        <v>7781</v>
      </c>
      <c r="M7809" s="6">
        <f t="shared" si="301"/>
        <v>0.77810000000000001</v>
      </c>
      <c r="N7809" s="7">
        <f t="shared" si="300"/>
        <v>57.65792126159765</v>
      </c>
    </row>
    <row r="7810" spans="12:14" x14ac:dyDescent="0.25">
      <c r="L7810" s="22">
        <v>7782</v>
      </c>
      <c r="M7810" s="6">
        <f t="shared" si="301"/>
        <v>0.7782</v>
      </c>
      <c r="N7810" s="7">
        <f t="shared" si="300"/>
        <v>57.661282421209449</v>
      </c>
    </row>
    <row r="7811" spans="12:14" x14ac:dyDescent="0.25">
      <c r="L7811" s="22">
        <v>7783</v>
      </c>
      <c r="M7811" s="6">
        <f t="shared" si="301"/>
        <v>0.77829999999999999</v>
      </c>
      <c r="N7811" s="7">
        <f t="shared" si="300"/>
        <v>57.664644446569469</v>
      </c>
    </row>
    <row r="7812" spans="12:14" x14ac:dyDescent="0.25">
      <c r="L7812" s="22">
        <v>7784</v>
      </c>
      <c r="M7812" s="6">
        <f t="shared" si="301"/>
        <v>0.77839999999999998</v>
      </c>
      <c r="N7812" s="7">
        <f t="shared" si="300"/>
        <v>57.66800733850404</v>
      </c>
    </row>
    <row r="7813" spans="12:14" x14ac:dyDescent="0.25">
      <c r="L7813" s="22">
        <v>7785</v>
      </c>
      <c r="M7813" s="6">
        <f t="shared" si="301"/>
        <v>0.77849999999999997</v>
      </c>
      <c r="N7813" s="7">
        <f t="shared" si="300"/>
        <v>57.671371097840485</v>
      </c>
    </row>
    <row r="7814" spans="12:14" x14ac:dyDescent="0.25">
      <c r="L7814" s="22">
        <v>7786</v>
      </c>
      <c r="M7814" s="6">
        <f t="shared" si="301"/>
        <v>0.77859999999999996</v>
      </c>
      <c r="N7814" s="7">
        <f t="shared" si="300"/>
        <v>57.674735725407196</v>
      </c>
    </row>
    <row r="7815" spans="12:14" x14ac:dyDescent="0.25">
      <c r="L7815" s="22">
        <v>7787</v>
      </c>
      <c r="M7815" s="6">
        <f t="shared" si="301"/>
        <v>0.77869999999999995</v>
      </c>
      <c r="N7815" s="7">
        <f t="shared" si="300"/>
        <v>57.678101222033604</v>
      </c>
    </row>
    <row r="7816" spans="12:14" x14ac:dyDescent="0.25">
      <c r="L7816" s="22">
        <v>7788</v>
      </c>
      <c r="M7816" s="6">
        <f t="shared" si="301"/>
        <v>0.77880000000000005</v>
      </c>
      <c r="N7816" s="7">
        <f t="shared" si="300"/>
        <v>57.681467588550149</v>
      </c>
    </row>
    <row r="7817" spans="12:14" x14ac:dyDescent="0.25">
      <c r="L7817" s="22">
        <v>7789</v>
      </c>
      <c r="M7817" s="6">
        <f t="shared" si="301"/>
        <v>0.77890000000000004</v>
      </c>
      <c r="N7817" s="7">
        <f t="shared" si="300"/>
        <v>57.684834825788307</v>
      </c>
    </row>
    <row r="7818" spans="12:14" x14ac:dyDescent="0.25">
      <c r="L7818" s="22">
        <v>7790</v>
      </c>
      <c r="M7818" s="6">
        <f t="shared" si="301"/>
        <v>0.77900000000000003</v>
      </c>
      <c r="N7818" s="7">
        <f t="shared" si="300"/>
        <v>57.688202934580623</v>
      </c>
    </row>
    <row r="7819" spans="12:14" x14ac:dyDescent="0.25">
      <c r="L7819" s="22">
        <v>7791</v>
      </c>
      <c r="M7819" s="6">
        <f t="shared" si="301"/>
        <v>0.77910000000000001</v>
      </c>
      <c r="N7819" s="7">
        <f t="shared" si="300"/>
        <v>57.691571915760669</v>
      </c>
    </row>
    <row r="7820" spans="12:14" x14ac:dyDescent="0.25">
      <c r="L7820" s="22">
        <v>7792</v>
      </c>
      <c r="M7820" s="6">
        <f t="shared" si="301"/>
        <v>0.7792</v>
      </c>
      <c r="N7820" s="7">
        <f t="shared" si="300"/>
        <v>57.694941770163069</v>
      </c>
    </row>
    <row r="7821" spans="12:14" x14ac:dyDescent="0.25">
      <c r="L7821" s="22">
        <v>7793</v>
      </c>
      <c r="M7821" s="6">
        <f t="shared" si="301"/>
        <v>0.77929999999999999</v>
      </c>
      <c r="N7821" s="7">
        <f t="shared" si="300"/>
        <v>57.69831249862348</v>
      </c>
    </row>
    <row r="7822" spans="12:14" x14ac:dyDescent="0.25">
      <c r="L7822" s="22">
        <v>7794</v>
      </c>
      <c r="M7822" s="6">
        <f t="shared" si="301"/>
        <v>0.77939999999999998</v>
      </c>
      <c r="N7822" s="7">
        <f t="shared" si="300"/>
        <v>57.701684101978614</v>
      </c>
    </row>
    <row r="7823" spans="12:14" x14ac:dyDescent="0.25">
      <c r="L7823" s="22">
        <v>7795</v>
      </c>
      <c r="M7823" s="6">
        <f t="shared" si="301"/>
        <v>0.77949999999999997</v>
      </c>
      <c r="N7823" s="7">
        <f t="shared" si="300"/>
        <v>57.705056581066223</v>
      </c>
    </row>
    <row r="7824" spans="12:14" x14ac:dyDescent="0.25">
      <c r="L7824" s="22">
        <v>7796</v>
      </c>
      <c r="M7824" s="6">
        <f t="shared" si="301"/>
        <v>0.77959999999999996</v>
      </c>
      <c r="N7824" s="7">
        <f t="shared" si="300"/>
        <v>57.708429936725125</v>
      </c>
    </row>
    <row r="7825" spans="12:14" x14ac:dyDescent="0.25">
      <c r="L7825" s="22">
        <v>7797</v>
      </c>
      <c r="M7825" s="6">
        <f t="shared" si="301"/>
        <v>0.77969999999999995</v>
      </c>
      <c r="N7825" s="7">
        <f t="shared" si="300"/>
        <v>57.711804169795194</v>
      </c>
    </row>
    <row r="7826" spans="12:14" x14ac:dyDescent="0.25">
      <c r="L7826" s="22">
        <v>7798</v>
      </c>
      <c r="M7826" s="6">
        <f t="shared" si="301"/>
        <v>0.77980000000000005</v>
      </c>
      <c r="N7826" s="7">
        <f t="shared" si="300"/>
        <v>57.715179281117344</v>
      </c>
    </row>
    <row r="7827" spans="12:14" x14ac:dyDescent="0.25">
      <c r="L7827" s="22">
        <v>7799</v>
      </c>
      <c r="M7827" s="6">
        <f t="shared" si="301"/>
        <v>0.77990000000000004</v>
      </c>
      <c r="N7827" s="7">
        <f t="shared" si="300"/>
        <v>57.718555271533546</v>
      </c>
    </row>
    <row r="7828" spans="12:14" x14ac:dyDescent="0.25">
      <c r="L7828" s="22">
        <v>7800</v>
      </c>
      <c r="M7828" s="6">
        <f t="shared" si="301"/>
        <v>0.78</v>
      </c>
      <c r="N7828" s="7">
        <f t="shared" si="300"/>
        <v>57.721932141886853</v>
      </c>
    </row>
    <row r="7829" spans="12:14" x14ac:dyDescent="0.25">
      <c r="L7829" s="22">
        <v>7801</v>
      </c>
      <c r="M7829" s="6">
        <f t="shared" si="301"/>
        <v>0.78010000000000002</v>
      </c>
      <c r="N7829" s="7">
        <f t="shared" si="300"/>
        <v>57.72530989302134</v>
      </c>
    </row>
    <row r="7830" spans="12:14" x14ac:dyDescent="0.25">
      <c r="L7830" s="22">
        <v>7802</v>
      </c>
      <c r="M7830" s="6">
        <f t="shared" si="301"/>
        <v>0.7802</v>
      </c>
      <c r="N7830" s="7">
        <f t="shared" si="300"/>
        <v>57.728688525782175</v>
      </c>
    </row>
    <row r="7831" spans="12:14" x14ac:dyDescent="0.25">
      <c r="L7831" s="22">
        <v>7803</v>
      </c>
      <c r="M7831" s="6">
        <f t="shared" si="301"/>
        <v>0.78029999999999999</v>
      </c>
      <c r="N7831" s="7">
        <f t="shared" si="300"/>
        <v>57.732068041015594</v>
      </c>
    </row>
    <row r="7832" spans="12:14" x14ac:dyDescent="0.25">
      <c r="L7832" s="22">
        <v>7804</v>
      </c>
      <c r="M7832" s="6">
        <f t="shared" si="301"/>
        <v>0.78039999999999998</v>
      </c>
      <c r="N7832" s="7">
        <f t="shared" si="300"/>
        <v>57.73544843956887</v>
      </c>
    </row>
    <row r="7833" spans="12:14" x14ac:dyDescent="0.25">
      <c r="L7833" s="22">
        <v>7805</v>
      </c>
      <c r="M7833" s="6">
        <f t="shared" si="301"/>
        <v>0.78049999999999997</v>
      </c>
      <c r="N7833" s="7">
        <f t="shared" si="300"/>
        <v>57.738829722290362</v>
      </c>
    </row>
    <row r="7834" spans="12:14" x14ac:dyDescent="0.25">
      <c r="L7834" s="22">
        <v>7806</v>
      </c>
      <c r="M7834" s="6">
        <f t="shared" si="301"/>
        <v>0.78059999999999996</v>
      </c>
      <c r="N7834" s="7">
        <f t="shared" si="300"/>
        <v>57.742211890029523</v>
      </c>
    </row>
    <row r="7835" spans="12:14" x14ac:dyDescent="0.25">
      <c r="L7835" s="22">
        <v>7807</v>
      </c>
      <c r="M7835" s="6">
        <f t="shared" si="301"/>
        <v>0.78069999999999995</v>
      </c>
      <c r="N7835" s="7">
        <f t="shared" si="300"/>
        <v>57.745594943636831</v>
      </c>
    </row>
    <row r="7836" spans="12:14" x14ac:dyDescent="0.25">
      <c r="L7836" s="22">
        <v>7808</v>
      </c>
      <c r="M7836" s="6">
        <f t="shared" si="301"/>
        <v>0.78080000000000005</v>
      </c>
      <c r="N7836" s="7">
        <f t="shared" si="300"/>
        <v>57.748978883963886</v>
      </c>
    </row>
    <row r="7837" spans="12:14" x14ac:dyDescent="0.25">
      <c r="L7837" s="22">
        <v>7809</v>
      </c>
      <c r="M7837" s="6">
        <f t="shared" si="301"/>
        <v>0.78090000000000004</v>
      </c>
      <c r="N7837" s="7">
        <f t="shared" ref="N7837:N7900" si="302">_xlfn.NORM.INV(M7837,$B$4,$E$4)</f>
        <v>57.75236371186331</v>
      </c>
    </row>
    <row r="7838" spans="12:14" x14ac:dyDescent="0.25">
      <c r="L7838" s="22">
        <v>7810</v>
      </c>
      <c r="M7838" s="6">
        <f t="shared" ref="M7838:M7901" si="303">$L7838/(9999+1)</f>
        <v>0.78100000000000003</v>
      </c>
      <c r="N7838" s="7">
        <f t="shared" si="302"/>
        <v>57.755749428188842</v>
      </c>
    </row>
    <row r="7839" spans="12:14" x14ac:dyDescent="0.25">
      <c r="L7839" s="22">
        <v>7811</v>
      </c>
      <c r="M7839" s="6">
        <f t="shared" si="303"/>
        <v>0.78110000000000002</v>
      </c>
      <c r="N7839" s="7">
        <f t="shared" si="302"/>
        <v>57.759136033795301</v>
      </c>
    </row>
    <row r="7840" spans="12:14" x14ac:dyDescent="0.25">
      <c r="L7840" s="22">
        <v>7812</v>
      </c>
      <c r="M7840" s="6">
        <f t="shared" si="303"/>
        <v>0.78120000000000001</v>
      </c>
      <c r="N7840" s="7">
        <f t="shared" si="302"/>
        <v>57.762523529538569</v>
      </c>
    </row>
    <row r="7841" spans="12:14" x14ac:dyDescent="0.25">
      <c r="L7841" s="22">
        <v>7813</v>
      </c>
      <c r="M7841" s="6">
        <f t="shared" si="303"/>
        <v>0.78129999999999999</v>
      </c>
      <c r="N7841" s="7">
        <f t="shared" si="302"/>
        <v>57.765911916275627</v>
      </c>
    </row>
    <row r="7842" spans="12:14" x14ac:dyDescent="0.25">
      <c r="L7842" s="22">
        <v>7814</v>
      </c>
      <c r="M7842" s="6">
        <f t="shared" si="303"/>
        <v>0.78139999999999998</v>
      </c>
      <c r="N7842" s="7">
        <f t="shared" si="302"/>
        <v>57.769301194864539</v>
      </c>
    </row>
    <row r="7843" spans="12:14" x14ac:dyDescent="0.25">
      <c r="L7843" s="22">
        <v>7815</v>
      </c>
      <c r="M7843" s="6">
        <f t="shared" si="303"/>
        <v>0.78149999999999997</v>
      </c>
      <c r="N7843" s="7">
        <f t="shared" si="302"/>
        <v>57.772691366164437</v>
      </c>
    </row>
    <row r="7844" spans="12:14" x14ac:dyDescent="0.25">
      <c r="L7844" s="22">
        <v>7816</v>
      </c>
      <c r="M7844" s="6">
        <f t="shared" si="303"/>
        <v>0.78159999999999996</v>
      </c>
      <c r="N7844" s="7">
        <f t="shared" si="302"/>
        <v>57.776082431035576</v>
      </c>
    </row>
    <row r="7845" spans="12:14" x14ac:dyDescent="0.25">
      <c r="L7845" s="22">
        <v>7817</v>
      </c>
      <c r="M7845" s="6">
        <f t="shared" si="303"/>
        <v>0.78169999999999995</v>
      </c>
      <c r="N7845" s="7">
        <f t="shared" si="302"/>
        <v>57.779474390339274</v>
      </c>
    </row>
    <row r="7846" spans="12:14" x14ac:dyDescent="0.25">
      <c r="L7846" s="22">
        <v>7818</v>
      </c>
      <c r="M7846" s="6">
        <f t="shared" si="303"/>
        <v>0.78180000000000005</v>
      </c>
      <c r="N7846" s="7">
        <f t="shared" si="302"/>
        <v>57.782867244937954</v>
      </c>
    </row>
    <row r="7847" spans="12:14" x14ac:dyDescent="0.25">
      <c r="L7847" s="22">
        <v>7819</v>
      </c>
      <c r="M7847" s="6">
        <f t="shared" si="303"/>
        <v>0.78190000000000004</v>
      </c>
      <c r="N7847" s="7">
        <f t="shared" si="302"/>
        <v>57.786260995695145</v>
      </c>
    </row>
    <row r="7848" spans="12:14" x14ac:dyDescent="0.25">
      <c r="L7848" s="22">
        <v>7820</v>
      </c>
      <c r="M7848" s="6">
        <f t="shared" si="303"/>
        <v>0.78200000000000003</v>
      </c>
      <c r="N7848" s="7">
        <f t="shared" si="302"/>
        <v>57.789655643475456</v>
      </c>
    </row>
    <row r="7849" spans="12:14" x14ac:dyDescent="0.25">
      <c r="L7849" s="22">
        <v>7821</v>
      </c>
      <c r="M7849" s="6">
        <f t="shared" si="303"/>
        <v>0.78210000000000002</v>
      </c>
      <c r="N7849" s="7">
        <f t="shared" si="302"/>
        <v>57.793051189144592</v>
      </c>
    </row>
    <row r="7850" spans="12:14" x14ac:dyDescent="0.25">
      <c r="L7850" s="22">
        <v>7822</v>
      </c>
      <c r="M7850" s="6">
        <f t="shared" si="303"/>
        <v>0.78220000000000001</v>
      </c>
      <c r="N7850" s="7">
        <f t="shared" si="302"/>
        <v>57.796447633569372</v>
      </c>
    </row>
    <row r="7851" spans="12:14" x14ac:dyDescent="0.25">
      <c r="L7851" s="22">
        <v>7823</v>
      </c>
      <c r="M7851" s="6">
        <f t="shared" si="303"/>
        <v>0.7823</v>
      </c>
      <c r="N7851" s="7">
        <f t="shared" si="302"/>
        <v>57.799844977617724</v>
      </c>
    </row>
    <row r="7852" spans="12:14" x14ac:dyDescent="0.25">
      <c r="L7852" s="22">
        <v>7824</v>
      </c>
      <c r="M7852" s="6">
        <f t="shared" si="303"/>
        <v>0.78239999999999998</v>
      </c>
      <c r="N7852" s="7">
        <f t="shared" si="302"/>
        <v>57.80324322215867</v>
      </c>
    </row>
    <row r="7853" spans="12:14" x14ac:dyDescent="0.25">
      <c r="L7853" s="22">
        <v>7825</v>
      </c>
      <c r="M7853" s="6">
        <f t="shared" si="303"/>
        <v>0.78249999999999997</v>
      </c>
      <c r="N7853" s="7">
        <f t="shared" si="302"/>
        <v>57.806642368062334</v>
      </c>
    </row>
    <row r="7854" spans="12:14" x14ac:dyDescent="0.25">
      <c r="L7854" s="22">
        <v>7826</v>
      </c>
      <c r="M7854" s="6">
        <f t="shared" si="303"/>
        <v>0.78259999999999996</v>
      </c>
      <c r="N7854" s="7">
        <f t="shared" si="302"/>
        <v>57.810042416199963</v>
      </c>
    </row>
    <row r="7855" spans="12:14" x14ac:dyDescent="0.25">
      <c r="L7855" s="22">
        <v>7827</v>
      </c>
      <c r="M7855" s="6">
        <f t="shared" si="303"/>
        <v>0.78269999999999995</v>
      </c>
      <c r="N7855" s="7">
        <f t="shared" si="302"/>
        <v>57.813443367443909</v>
      </c>
    </row>
    <row r="7856" spans="12:14" x14ac:dyDescent="0.25">
      <c r="L7856" s="22">
        <v>7828</v>
      </c>
      <c r="M7856" s="6">
        <f t="shared" si="303"/>
        <v>0.78280000000000005</v>
      </c>
      <c r="N7856" s="7">
        <f t="shared" si="302"/>
        <v>57.816845222667638</v>
      </c>
    </row>
    <row r="7857" spans="12:14" x14ac:dyDescent="0.25">
      <c r="L7857" s="22">
        <v>7829</v>
      </c>
      <c r="M7857" s="6">
        <f t="shared" si="303"/>
        <v>0.78290000000000004</v>
      </c>
      <c r="N7857" s="7">
        <f t="shared" si="302"/>
        <v>57.820247982745727</v>
      </c>
    </row>
    <row r="7858" spans="12:14" x14ac:dyDescent="0.25">
      <c r="L7858" s="22">
        <v>7830</v>
      </c>
      <c r="M7858" s="6">
        <f t="shared" si="303"/>
        <v>0.78300000000000003</v>
      </c>
      <c r="N7858" s="7">
        <f t="shared" si="302"/>
        <v>57.82365164855387</v>
      </c>
    </row>
    <row r="7859" spans="12:14" x14ac:dyDescent="0.25">
      <c r="L7859" s="22">
        <v>7831</v>
      </c>
      <c r="M7859" s="6">
        <f t="shared" si="303"/>
        <v>0.78310000000000002</v>
      </c>
      <c r="N7859" s="7">
        <f t="shared" si="302"/>
        <v>57.827056220968885</v>
      </c>
    </row>
    <row r="7860" spans="12:14" x14ac:dyDescent="0.25">
      <c r="L7860" s="22">
        <v>7832</v>
      </c>
      <c r="M7860" s="6">
        <f t="shared" si="303"/>
        <v>0.78320000000000001</v>
      </c>
      <c r="N7860" s="7">
        <f t="shared" si="302"/>
        <v>57.830461700868725</v>
      </c>
    </row>
    <row r="7861" spans="12:14" x14ac:dyDescent="0.25">
      <c r="L7861" s="22">
        <v>7833</v>
      </c>
      <c r="M7861" s="6">
        <f t="shared" si="303"/>
        <v>0.7833</v>
      </c>
      <c r="N7861" s="7">
        <f t="shared" si="302"/>
        <v>57.833868089132437</v>
      </c>
    </row>
    <row r="7862" spans="12:14" x14ac:dyDescent="0.25">
      <c r="L7862" s="22">
        <v>7834</v>
      </c>
      <c r="M7862" s="6">
        <f t="shared" si="303"/>
        <v>0.78339999999999999</v>
      </c>
      <c r="N7862" s="7">
        <f t="shared" si="302"/>
        <v>57.837275386640208</v>
      </c>
    </row>
    <row r="7863" spans="12:14" x14ac:dyDescent="0.25">
      <c r="L7863" s="22">
        <v>7835</v>
      </c>
      <c r="M7863" s="6">
        <f t="shared" si="303"/>
        <v>0.78349999999999997</v>
      </c>
      <c r="N7863" s="7">
        <f t="shared" si="302"/>
        <v>57.840683594273344</v>
      </c>
    </row>
    <row r="7864" spans="12:14" x14ac:dyDescent="0.25">
      <c r="L7864" s="22">
        <v>7836</v>
      </c>
      <c r="M7864" s="6">
        <f t="shared" si="303"/>
        <v>0.78359999999999996</v>
      </c>
      <c r="N7864" s="7">
        <f t="shared" si="302"/>
        <v>57.844092712914311</v>
      </c>
    </row>
    <row r="7865" spans="12:14" x14ac:dyDescent="0.25">
      <c r="L7865" s="22">
        <v>7837</v>
      </c>
      <c r="M7865" s="6">
        <f t="shared" si="303"/>
        <v>0.78369999999999995</v>
      </c>
      <c r="N7865" s="7">
        <f t="shared" si="302"/>
        <v>57.847502743446661</v>
      </c>
    </row>
    <row r="7866" spans="12:14" x14ac:dyDescent="0.25">
      <c r="L7866" s="22">
        <v>7838</v>
      </c>
      <c r="M7866" s="6">
        <f t="shared" si="303"/>
        <v>0.78380000000000005</v>
      </c>
      <c r="N7866" s="7">
        <f t="shared" si="302"/>
        <v>57.850913686755121</v>
      </c>
    </row>
    <row r="7867" spans="12:14" x14ac:dyDescent="0.25">
      <c r="L7867" s="22">
        <v>7839</v>
      </c>
      <c r="M7867" s="6">
        <f t="shared" si="303"/>
        <v>0.78390000000000004</v>
      </c>
      <c r="N7867" s="7">
        <f t="shared" si="302"/>
        <v>57.854325543725516</v>
      </c>
    </row>
    <row r="7868" spans="12:14" x14ac:dyDescent="0.25">
      <c r="L7868" s="22">
        <v>7840</v>
      </c>
      <c r="M7868" s="6">
        <f t="shared" si="303"/>
        <v>0.78400000000000003</v>
      </c>
      <c r="N7868" s="7">
        <f t="shared" si="302"/>
        <v>57.857738315244838</v>
      </c>
    </row>
    <row r="7869" spans="12:14" x14ac:dyDescent="0.25">
      <c r="L7869" s="22">
        <v>7841</v>
      </c>
      <c r="M7869" s="6">
        <f t="shared" si="303"/>
        <v>0.78410000000000002</v>
      </c>
      <c r="N7869" s="7">
        <f t="shared" si="302"/>
        <v>57.861152002201202</v>
      </c>
    </row>
    <row r="7870" spans="12:14" x14ac:dyDescent="0.25">
      <c r="L7870" s="22">
        <v>7842</v>
      </c>
      <c r="M7870" s="6">
        <f t="shared" si="303"/>
        <v>0.78420000000000001</v>
      </c>
      <c r="N7870" s="7">
        <f t="shared" si="302"/>
        <v>57.864566605483887</v>
      </c>
    </row>
    <row r="7871" spans="12:14" x14ac:dyDescent="0.25">
      <c r="L7871" s="22">
        <v>7843</v>
      </c>
      <c r="M7871" s="6">
        <f t="shared" si="303"/>
        <v>0.7843</v>
      </c>
      <c r="N7871" s="7">
        <f t="shared" si="302"/>
        <v>57.867982125983275</v>
      </c>
    </row>
    <row r="7872" spans="12:14" x14ac:dyDescent="0.25">
      <c r="L7872" s="22">
        <v>7844</v>
      </c>
      <c r="M7872" s="6">
        <f t="shared" si="303"/>
        <v>0.78439999999999999</v>
      </c>
      <c r="N7872" s="7">
        <f t="shared" si="302"/>
        <v>57.871398564590933</v>
      </c>
    </row>
    <row r="7873" spans="12:14" x14ac:dyDescent="0.25">
      <c r="L7873" s="22">
        <v>7845</v>
      </c>
      <c r="M7873" s="6">
        <f t="shared" si="303"/>
        <v>0.78449999999999998</v>
      </c>
      <c r="N7873" s="7">
        <f t="shared" si="302"/>
        <v>57.874815922199552</v>
      </c>
    </row>
    <row r="7874" spans="12:14" x14ac:dyDescent="0.25">
      <c r="L7874" s="22">
        <v>7846</v>
      </c>
      <c r="M7874" s="6">
        <f t="shared" si="303"/>
        <v>0.78459999999999996</v>
      </c>
      <c r="N7874" s="7">
        <f t="shared" si="302"/>
        <v>57.878234199702987</v>
      </c>
    </row>
    <row r="7875" spans="12:14" x14ac:dyDescent="0.25">
      <c r="L7875" s="22">
        <v>7847</v>
      </c>
      <c r="M7875" s="6">
        <f t="shared" si="303"/>
        <v>0.78469999999999995</v>
      </c>
      <c r="N7875" s="7">
        <f t="shared" si="302"/>
        <v>57.881653397996232</v>
      </c>
    </row>
    <row r="7876" spans="12:14" x14ac:dyDescent="0.25">
      <c r="L7876" s="22">
        <v>7848</v>
      </c>
      <c r="M7876" s="6">
        <f t="shared" si="303"/>
        <v>0.78480000000000005</v>
      </c>
      <c r="N7876" s="7">
        <f t="shared" si="302"/>
        <v>57.885073517975457</v>
      </c>
    </row>
    <row r="7877" spans="12:14" x14ac:dyDescent="0.25">
      <c r="L7877" s="22">
        <v>7849</v>
      </c>
      <c r="M7877" s="6">
        <f t="shared" si="303"/>
        <v>0.78490000000000004</v>
      </c>
      <c r="N7877" s="7">
        <f t="shared" si="302"/>
        <v>57.888494560537964</v>
      </c>
    </row>
    <row r="7878" spans="12:14" x14ac:dyDescent="0.25">
      <c r="L7878" s="22">
        <v>7850</v>
      </c>
      <c r="M7878" s="6">
        <f t="shared" si="303"/>
        <v>0.78500000000000003</v>
      </c>
      <c r="N7878" s="7">
        <f t="shared" si="302"/>
        <v>57.891916526582222</v>
      </c>
    </row>
    <row r="7879" spans="12:14" x14ac:dyDescent="0.25">
      <c r="L7879" s="22">
        <v>7851</v>
      </c>
      <c r="M7879" s="6">
        <f t="shared" si="303"/>
        <v>0.78510000000000002</v>
      </c>
      <c r="N7879" s="7">
        <f t="shared" si="302"/>
        <v>57.895339417007861</v>
      </c>
    </row>
    <row r="7880" spans="12:14" x14ac:dyDescent="0.25">
      <c r="L7880" s="22">
        <v>7852</v>
      </c>
      <c r="M7880" s="6">
        <f t="shared" si="303"/>
        <v>0.78520000000000001</v>
      </c>
      <c r="N7880" s="7">
        <f t="shared" si="302"/>
        <v>57.898763232715687</v>
      </c>
    </row>
    <row r="7881" spans="12:14" x14ac:dyDescent="0.25">
      <c r="L7881" s="22">
        <v>7853</v>
      </c>
      <c r="M7881" s="6">
        <f t="shared" si="303"/>
        <v>0.7853</v>
      </c>
      <c r="N7881" s="7">
        <f t="shared" si="302"/>
        <v>57.902187974607649</v>
      </c>
    </row>
    <row r="7882" spans="12:14" x14ac:dyDescent="0.25">
      <c r="L7882" s="22">
        <v>7854</v>
      </c>
      <c r="M7882" s="6">
        <f t="shared" si="303"/>
        <v>0.78539999999999999</v>
      </c>
      <c r="N7882" s="7">
        <f t="shared" si="302"/>
        <v>57.905613643586861</v>
      </c>
    </row>
    <row r="7883" spans="12:14" x14ac:dyDescent="0.25">
      <c r="L7883" s="22">
        <v>7855</v>
      </c>
      <c r="M7883" s="6">
        <f t="shared" si="303"/>
        <v>0.78549999999999998</v>
      </c>
      <c r="N7883" s="7">
        <f t="shared" si="302"/>
        <v>57.90904024055763</v>
      </c>
    </row>
    <row r="7884" spans="12:14" x14ac:dyDescent="0.25">
      <c r="L7884" s="22">
        <v>7856</v>
      </c>
      <c r="M7884" s="6">
        <f t="shared" si="303"/>
        <v>0.78559999999999997</v>
      </c>
      <c r="N7884" s="7">
        <f t="shared" si="302"/>
        <v>57.912467766425408</v>
      </c>
    </row>
    <row r="7885" spans="12:14" x14ac:dyDescent="0.25">
      <c r="L7885" s="22">
        <v>7857</v>
      </c>
      <c r="M7885" s="6">
        <f t="shared" si="303"/>
        <v>0.78569999999999995</v>
      </c>
      <c r="N7885" s="7">
        <f t="shared" si="302"/>
        <v>57.915896222096848</v>
      </c>
    </row>
    <row r="7886" spans="12:14" x14ac:dyDescent="0.25">
      <c r="L7886" s="22">
        <v>7858</v>
      </c>
      <c r="M7886" s="6">
        <f t="shared" si="303"/>
        <v>0.78580000000000005</v>
      </c>
      <c r="N7886" s="7">
        <f t="shared" si="302"/>
        <v>57.91932560847976</v>
      </c>
    </row>
    <row r="7887" spans="12:14" x14ac:dyDescent="0.25">
      <c r="L7887" s="22">
        <v>7859</v>
      </c>
      <c r="M7887" s="6">
        <f t="shared" si="303"/>
        <v>0.78590000000000004</v>
      </c>
      <c r="N7887" s="7">
        <f t="shared" si="302"/>
        <v>57.922755926483127</v>
      </c>
    </row>
    <row r="7888" spans="12:14" x14ac:dyDescent="0.25">
      <c r="L7888" s="22">
        <v>7860</v>
      </c>
      <c r="M7888" s="6">
        <f t="shared" si="303"/>
        <v>0.78600000000000003</v>
      </c>
      <c r="N7888" s="7">
        <f t="shared" si="302"/>
        <v>57.92618717701712</v>
      </c>
    </row>
    <row r="7889" spans="12:14" x14ac:dyDescent="0.25">
      <c r="L7889" s="22">
        <v>7861</v>
      </c>
      <c r="M7889" s="6">
        <f t="shared" si="303"/>
        <v>0.78610000000000002</v>
      </c>
      <c r="N7889" s="7">
        <f t="shared" si="302"/>
        <v>57.929619360993101</v>
      </c>
    </row>
    <row r="7890" spans="12:14" x14ac:dyDescent="0.25">
      <c r="L7890" s="22">
        <v>7862</v>
      </c>
      <c r="M7890" s="6">
        <f t="shared" si="303"/>
        <v>0.78620000000000001</v>
      </c>
      <c r="N7890" s="7">
        <f t="shared" si="302"/>
        <v>57.933052479323578</v>
      </c>
    </row>
    <row r="7891" spans="12:14" x14ac:dyDescent="0.25">
      <c r="L7891" s="22">
        <v>7863</v>
      </c>
      <c r="M7891" s="6">
        <f t="shared" si="303"/>
        <v>0.7863</v>
      </c>
      <c r="N7891" s="7">
        <f t="shared" si="302"/>
        <v>57.936486532922302</v>
      </c>
    </row>
    <row r="7892" spans="12:14" x14ac:dyDescent="0.25">
      <c r="L7892" s="22">
        <v>7864</v>
      </c>
      <c r="M7892" s="6">
        <f t="shared" si="303"/>
        <v>0.78639999999999999</v>
      </c>
      <c r="N7892" s="7">
        <f t="shared" si="302"/>
        <v>57.939921522704168</v>
      </c>
    </row>
    <row r="7893" spans="12:14" x14ac:dyDescent="0.25">
      <c r="L7893" s="22">
        <v>7865</v>
      </c>
      <c r="M7893" s="6">
        <f t="shared" si="303"/>
        <v>0.78649999999999998</v>
      </c>
      <c r="N7893" s="7">
        <f t="shared" si="302"/>
        <v>57.943357449585278</v>
      </c>
    </row>
    <row r="7894" spans="12:14" x14ac:dyDescent="0.25">
      <c r="L7894" s="22">
        <v>7866</v>
      </c>
      <c r="M7894" s="6">
        <f t="shared" si="303"/>
        <v>0.78659999999999997</v>
      </c>
      <c r="N7894" s="7">
        <f t="shared" si="302"/>
        <v>57.946794314482929</v>
      </c>
    </row>
    <row r="7895" spans="12:14" x14ac:dyDescent="0.25">
      <c r="L7895" s="22">
        <v>7867</v>
      </c>
      <c r="M7895" s="6">
        <f t="shared" si="303"/>
        <v>0.78669999999999995</v>
      </c>
      <c r="N7895" s="7">
        <f t="shared" si="302"/>
        <v>57.950232118315611</v>
      </c>
    </row>
    <row r="7896" spans="12:14" x14ac:dyDescent="0.25">
      <c r="L7896" s="22">
        <v>7868</v>
      </c>
      <c r="M7896" s="6">
        <f t="shared" si="303"/>
        <v>0.78680000000000005</v>
      </c>
      <c r="N7896" s="7">
        <f t="shared" si="302"/>
        <v>57.953670862003008</v>
      </c>
    </row>
    <row r="7897" spans="12:14" x14ac:dyDescent="0.25">
      <c r="L7897" s="22">
        <v>7869</v>
      </c>
      <c r="M7897" s="6">
        <f t="shared" si="303"/>
        <v>0.78690000000000004</v>
      </c>
      <c r="N7897" s="7">
        <f t="shared" si="302"/>
        <v>57.957110546465969</v>
      </c>
    </row>
    <row r="7898" spans="12:14" x14ac:dyDescent="0.25">
      <c r="L7898" s="22">
        <v>7870</v>
      </c>
      <c r="M7898" s="6">
        <f t="shared" si="303"/>
        <v>0.78700000000000003</v>
      </c>
      <c r="N7898" s="7">
        <f t="shared" si="302"/>
        <v>57.96055117262663</v>
      </c>
    </row>
    <row r="7899" spans="12:14" x14ac:dyDescent="0.25">
      <c r="L7899" s="22">
        <v>7871</v>
      </c>
      <c r="M7899" s="6">
        <f t="shared" si="303"/>
        <v>0.78710000000000002</v>
      </c>
      <c r="N7899" s="7">
        <f t="shared" si="302"/>
        <v>57.963992741408248</v>
      </c>
    </row>
    <row r="7900" spans="12:14" x14ac:dyDescent="0.25">
      <c r="L7900" s="22">
        <v>7872</v>
      </c>
      <c r="M7900" s="6">
        <f t="shared" si="303"/>
        <v>0.78720000000000001</v>
      </c>
      <c r="N7900" s="7">
        <f t="shared" si="302"/>
        <v>57.967435253735324</v>
      </c>
    </row>
    <row r="7901" spans="12:14" x14ac:dyDescent="0.25">
      <c r="L7901" s="22">
        <v>7873</v>
      </c>
      <c r="M7901" s="6">
        <f t="shared" si="303"/>
        <v>0.7873</v>
      </c>
      <c r="N7901" s="7">
        <f t="shared" ref="N7901:N7964" si="304">_xlfn.NORM.INV(M7901,$B$4,$E$4)</f>
        <v>57.970878710533562</v>
      </c>
    </row>
    <row r="7902" spans="12:14" x14ac:dyDescent="0.25">
      <c r="L7902" s="22">
        <v>7874</v>
      </c>
      <c r="M7902" s="6">
        <f t="shared" ref="M7902:M7965" si="305">$L7902/(9999+1)</f>
        <v>0.78739999999999999</v>
      </c>
      <c r="N7902" s="7">
        <f t="shared" si="304"/>
        <v>57.974323112729877</v>
      </c>
    </row>
    <row r="7903" spans="12:14" x14ac:dyDescent="0.25">
      <c r="L7903" s="22">
        <v>7875</v>
      </c>
      <c r="M7903" s="6">
        <f t="shared" si="305"/>
        <v>0.78749999999999998</v>
      </c>
      <c r="N7903" s="7">
        <f t="shared" si="304"/>
        <v>57.977768461252381</v>
      </c>
    </row>
    <row r="7904" spans="12:14" x14ac:dyDescent="0.25">
      <c r="L7904" s="22">
        <v>7876</v>
      </c>
      <c r="M7904" s="6">
        <f t="shared" si="305"/>
        <v>0.78759999999999997</v>
      </c>
      <c r="N7904" s="7">
        <f t="shared" si="304"/>
        <v>57.981214757030422</v>
      </c>
    </row>
    <row r="7905" spans="12:14" x14ac:dyDescent="0.25">
      <c r="L7905" s="22">
        <v>7877</v>
      </c>
      <c r="M7905" s="6">
        <f t="shared" si="305"/>
        <v>0.78769999999999996</v>
      </c>
      <c r="N7905" s="7">
        <f t="shared" si="304"/>
        <v>57.984662000994561</v>
      </c>
    </row>
    <row r="7906" spans="12:14" x14ac:dyDescent="0.25">
      <c r="L7906" s="22">
        <v>7878</v>
      </c>
      <c r="M7906" s="6">
        <f t="shared" si="305"/>
        <v>0.78779999999999994</v>
      </c>
      <c r="N7906" s="7">
        <f t="shared" si="304"/>
        <v>57.988110194076555</v>
      </c>
    </row>
    <row r="7907" spans="12:14" x14ac:dyDescent="0.25">
      <c r="L7907" s="22">
        <v>7879</v>
      </c>
      <c r="M7907" s="6">
        <f t="shared" si="305"/>
        <v>0.78790000000000004</v>
      </c>
      <c r="N7907" s="7">
        <f t="shared" si="304"/>
        <v>57.991559337209424</v>
      </c>
    </row>
    <row r="7908" spans="12:14" x14ac:dyDescent="0.25">
      <c r="L7908" s="22">
        <v>7880</v>
      </c>
      <c r="M7908" s="6">
        <f t="shared" si="305"/>
        <v>0.78800000000000003</v>
      </c>
      <c r="N7908" s="7">
        <f t="shared" si="304"/>
        <v>57.995009431327361</v>
      </c>
    </row>
    <row r="7909" spans="12:14" x14ac:dyDescent="0.25">
      <c r="L7909" s="22">
        <v>7881</v>
      </c>
      <c r="M7909" s="6">
        <f t="shared" si="305"/>
        <v>0.78810000000000002</v>
      </c>
      <c r="N7909" s="7">
        <f t="shared" si="304"/>
        <v>57.998460477365839</v>
      </c>
    </row>
    <row r="7910" spans="12:14" x14ac:dyDescent="0.25">
      <c r="L7910" s="22">
        <v>7882</v>
      </c>
      <c r="M7910" s="6">
        <f t="shared" si="305"/>
        <v>0.78820000000000001</v>
      </c>
      <c r="N7910" s="7">
        <f t="shared" si="304"/>
        <v>58.001912476261502</v>
      </c>
    </row>
    <row r="7911" spans="12:14" x14ac:dyDescent="0.25">
      <c r="L7911" s="22">
        <v>7883</v>
      </c>
      <c r="M7911" s="6">
        <f t="shared" si="305"/>
        <v>0.7883</v>
      </c>
      <c r="N7911" s="7">
        <f t="shared" si="304"/>
        <v>58.005365428952281</v>
      </c>
    </row>
    <row r="7912" spans="12:14" x14ac:dyDescent="0.25">
      <c r="L7912" s="22">
        <v>7884</v>
      </c>
      <c r="M7912" s="6">
        <f t="shared" si="305"/>
        <v>0.78839999999999999</v>
      </c>
      <c r="N7912" s="7">
        <f t="shared" si="304"/>
        <v>58.008819336377293</v>
      </c>
    </row>
    <row r="7913" spans="12:14" x14ac:dyDescent="0.25">
      <c r="L7913" s="22">
        <v>7885</v>
      </c>
      <c r="M7913" s="6">
        <f t="shared" si="305"/>
        <v>0.78849999999999998</v>
      </c>
      <c r="N7913" s="7">
        <f t="shared" si="304"/>
        <v>58.01227419947692</v>
      </c>
    </row>
    <row r="7914" spans="12:14" x14ac:dyDescent="0.25">
      <c r="L7914" s="22">
        <v>7886</v>
      </c>
      <c r="M7914" s="6">
        <f t="shared" si="305"/>
        <v>0.78859999999999997</v>
      </c>
      <c r="N7914" s="7">
        <f t="shared" si="304"/>
        <v>58.015730019192759</v>
      </c>
    </row>
    <row r="7915" spans="12:14" x14ac:dyDescent="0.25">
      <c r="L7915" s="22">
        <v>7887</v>
      </c>
      <c r="M7915" s="6">
        <f t="shared" si="305"/>
        <v>0.78869999999999996</v>
      </c>
      <c r="N7915" s="7">
        <f t="shared" si="304"/>
        <v>58.019186796467679</v>
      </c>
    </row>
    <row r="7916" spans="12:14" x14ac:dyDescent="0.25">
      <c r="L7916" s="22">
        <v>7888</v>
      </c>
      <c r="M7916" s="6">
        <f t="shared" si="305"/>
        <v>0.78879999999999995</v>
      </c>
      <c r="N7916" s="7">
        <f t="shared" si="304"/>
        <v>58.022644532245742</v>
      </c>
    </row>
    <row r="7917" spans="12:14" x14ac:dyDescent="0.25">
      <c r="L7917" s="22">
        <v>7889</v>
      </c>
      <c r="M7917" s="6">
        <f t="shared" si="305"/>
        <v>0.78890000000000005</v>
      </c>
      <c r="N7917" s="7">
        <f t="shared" si="304"/>
        <v>58.026103227472312</v>
      </c>
    </row>
    <row r="7918" spans="12:14" x14ac:dyDescent="0.25">
      <c r="L7918" s="22">
        <v>7890</v>
      </c>
      <c r="M7918" s="6">
        <f t="shared" si="305"/>
        <v>0.78900000000000003</v>
      </c>
      <c r="N7918" s="7">
        <f t="shared" si="304"/>
        <v>58.029562883093938</v>
      </c>
    </row>
    <row r="7919" spans="12:14" x14ac:dyDescent="0.25">
      <c r="L7919" s="22">
        <v>7891</v>
      </c>
      <c r="M7919" s="6">
        <f t="shared" si="305"/>
        <v>0.78910000000000002</v>
      </c>
      <c r="N7919" s="7">
        <f t="shared" si="304"/>
        <v>58.033023500058469</v>
      </c>
    </row>
    <row r="7920" spans="12:14" x14ac:dyDescent="0.25">
      <c r="L7920" s="22">
        <v>7892</v>
      </c>
      <c r="M7920" s="6">
        <f t="shared" si="305"/>
        <v>0.78920000000000001</v>
      </c>
      <c r="N7920" s="7">
        <f t="shared" si="304"/>
        <v>58.036485079314971</v>
      </c>
    </row>
    <row r="7921" spans="12:14" x14ac:dyDescent="0.25">
      <c r="L7921" s="22">
        <v>7893</v>
      </c>
      <c r="M7921" s="6">
        <f t="shared" si="305"/>
        <v>0.7893</v>
      </c>
      <c r="N7921" s="7">
        <f t="shared" si="304"/>
        <v>58.039947621813781</v>
      </c>
    </row>
    <row r="7922" spans="12:14" x14ac:dyDescent="0.25">
      <c r="L7922" s="22">
        <v>7894</v>
      </c>
      <c r="M7922" s="6">
        <f t="shared" si="305"/>
        <v>0.78939999999999999</v>
      </c>
      <c r="N7922" s="7">
        <f t="shared" si="304"/>
        <v>58.043411128506506</v>
      </c>
    </row>
    <row r="7923" spans="12:14" x14ac:dyDescent="0.25">
      <c r="L7923" s="22">
        <v>7895</v>
      </c>
      <c r="M7923" s="6">
        <f t="shared" si="305"/>
        <v>0.78949999999999998</v>
      </c>
      <c r="N7923" s="7">
        <f t="shared" si="304"/>
        <v>58.04687560034597</v>
      </c>
    </row>
    <row r="7924" spans="12:14" x14ac:dyDescent="0.25">
      <c r="L7924" s="22">
        <v>7896</v>
      </c>
      <c r="M7924" s="6">
        <f t="shared" si="305"/>
        <v>0.78959999999999997</v>
      </c>
      <c r="N7924" s="7">
        <f t="shared" si="304"/>
        <v>58.050341038286277</v>
      </c>
    </row>
    <row r="7925" spans="12:14" x14ac:dyDescent="0.25">
      <c r="L7925" s="22">
        <v>7897</v>
      </c>
      <c r="M7925" s="6">
        <f t="shared" si="305"/>
        <v>0.78969999999999996</v>
      </c>
      <c r="N7925" s="7">
        <f t="shared" si="304"/>
        <v>58.053807443282821</v>
      </c>
    </row>
    <row r="7926" spans="12:14" x14ac:dyDescent="0.25">
      <c r="L7926" s="22">
        <v>7898</v>
      </c>
      <c r="M7926" s="6">
        <f t="shared" si="305"/>
        <v>0.78979999999999995</v>
      </c>
      <c r="N7926" s="7">
        <f t="shared" si="304"/>
        <v>58.057274816292193</v>
      </c>
    </row>
    <row r="7927" spans="12:14" x14ac:dyDescent="0.25">
      <c r="L7927" s="22">
        <v>7899</v>
      </c>
      <c r="M7927" s="6">
        <f t="shared" si="305"/>
        <v>0.78990000000000005</v>
      </c>
      <c r="N7927" s="7">
        <f t="shared" si="304"/>
        <v>58.060743158272345</v>
      </c>
    </row>
    <row r="7928" spans="12:14" x14ac:dyDescent="0.25">
      <c r="L7928" s="22">
        <v>7900</v>
      </c>
      <c r="M7928" s="6">
        <f t="shared" si="305"/>
        <v>0.79</v>
      </c>
      <c r="N7928" s="7">
        <f t="shared" si="304"/>
        <v>58.064212470182405</v>
      </c>
    </row>
    <row r="7929" spans="12:14" x14ac:dyDescent="0.25">
      <c r="L7929" s="22">
        <v>7901</v>
      </c>
      <c r="M7929" s="6">
        <f t="shared" si="305"/>
        <v>0.79010000000000002</v>
      </c>
      <c r="N7929" s="7">
        <f t="shared" si="304"/>
        <v>58.06768275298284</v>
      </c>
    </row>
    <row r="7930" spans="12:14" x14ac:dyDescent="0.25">
      <c r="L7930" s="22">
        <v>7902</v>
      </c>
      <c r="M7930" s="6">
        <f t="shared" si="305"/>
        <v>0.79020000000000001</v>
      </c>
      <c r="N7930" s="7">
        <f t="shared" si="304"/>
        <v>58.071154007635357</v>
      </c>
    </row>
    <row r="7931" spans="12:14" x14ac:dyDescent="0.25">
      <c r="L7931" s="22">
        <v>7903</v>
      </c>
      <c r="M7931" s="6">
        <f t="shared" si="305"/>
        <v>0.7903</v>
      </c>
      <c r="N7931" s="7">
        <f t="shared" si="304"/>
        <v>58.074626235102947</v>
      </c>
    </row>
    <row r="7932" spans="12:14" x14ac:dyDescent="0.25">
      <c r="L7932" s="22">
        <v>7904</v>
      </c>
      <c r="M7932" s="6">
        <f t="shared" si="305"/>
        <v>0.79039999999999999</v>
      </c>
      <c r="N7932" s="7">
        <f t="shared" si="304"/>
        <v>58.078099436349895</v>
      </c>
    </row>
    <row r="7933" spans="12:14" x14ac:dyDescent="0.25">
      <c r="L7933" s="22">
        <v>7905</v>
      </c>
      <c r="M7933" s="6">
        <f t="shared" si="305"/>
        <v>0.79049999999999998</v>
      </c>
      <c r="N7933" s="7">
        <f t="shared" si="304"/>
        <v>58.081573612341749</v>
      </c>
    </row>
    <row r="7934" spans="12:14" x14ac:dyDescent="0.25">
      <c r="L7934" s="22">
        <v>7906</v>
      </c>
      <c r="M7934" s="6">
        <f t="shared" si="305"/>
        <v>0.79059999999999997</v>
      </c>
      <c r="N7934" s="7">
        <f t="shared" si="304"/>
        <v>58.085048764045339</v>
      </c>
    </row>
    <row r="7935" spans="12:14" x14ac:dyDescent="0.25">
      <c r="L7935" s="22">
        <v>7907</v>
      </c>
      <c r="M7935" s="6">
        <f t="shared" si="305"/>
        <v>0.79069999999999996</v>
      </c>
      <c r="N7935" s="7">
        <f t="shared" si="304"/>
        <v>58.088524892428808</v>
      </c>
    </row>
    <row r="7936" spans="12:14" x14ac:dyDescent="0.25">
      <c r="L7936" s="22">
        <v>7908</v>
      </c>
      <c r="M7936" s="6">
        <f t="shared" si="305"/>
        <v>0.79079999999999995</v>
      </c>
      <c r="N7936" s="7">
        <f t="shared" si="304"/>
        <v>58.092001998461541</v>
      </c>
    </row>
    <row r="7937" spans="12:14" x14ac:dyDescent="0.25">
      <c r="L7937" s="22">
        <v>7909</v>
      </c>
      <c r="M7937" s="6">
        <f t="shared" si="305"/>
        <v>0.79090000000000005</v>
      </c>
      <c r="N7937" s="7">
        <f t="shared" si="304"/>
        <v>58.095480083114275</v>
      </c>
    </row>
    <row r="7938" spans="12:14" x14ac:dyDescent="0.25">
      <c r="L7938" s="22">
        <v>7910</v>
      </c>
      <c r="M7938" s="6">
        <f t="shared" si="305"/>
        <v>0.79100000000000004</v>
      </c>
      <c r="N7938" s="7">
        <f t="shared" si="304"/>
        <v>58.098959147358983</v>
      </c>
    </row>
    <row r="7939" spans="12:14" x14ac:dyDescent="0.25">
      <c r="L7939" s="22">
        <v>7911</v>
      </c>
      <c r="M7939" s="6">
        <f t="shared" si="305"/>
        <v>0.79110000000000003</v>
      </c>
      <c r="N7939" s="7">
        <f t="shared" si="304"/>
        <v>58.102439192168966</v>
      </c>
    </row>
    <row r="7940" spans="12:14" x14ac:dyDescent="0.25">
      <c r="L7940" s="22">
        <v>7912</v>
      </c>
      <c r="M7940" s="6">
        <f t="shared" si="305"/>
        <v>0.79120000000000001</v>
      </c>
      <c r="N7940" s="7">
        <f t="shared" si="304"/>
        <v>58.105920218518804</v>
      </c>
    </row>
    <row r="7941" spans="12:14" x14ac:dyDescent="0.25">
      <c r="L7941" s="22">
        <v>7913</v>
      </c>
      <c r="M7941" s="6">
        <f t="shared" si="305"/>
        <v>0.7913</v>
      </c>
      <c r="N7941" s="7">
        <f t="shared" si="304"/>
        <v>58.109402227384415</v>
      </c>
    </row>
    <row r="7942" spans="12:14" x14ac:dyDescent="0.25">
      <c r="L7942" s="22">
        <v>7914</v>
      </c>
      <c r="M7942" s="6">
        <f t="shared" si="305"/>
        <v>0.79139999999999999</v>
      </c>
      <c r="N7942" s="7">
        <f t="shared" si="304"/>
        <v>58.112885219742964</v>
      </c>
    </row>
    <row r="7943" spans="12:14" x14ac:dyDescent="0.25">
      <c r="L7943" s="22">
        <v>7915</v>
      </c>
      <c r="M7943" s="6">
        <f t="shared" si="305"/>
        <v>0.79149999999999998</v>
      </c>
      <c r="N7943" s="7">
        <f t="shared" si="304"/>
        <v>58.116369196572975</v>
      </c>
    </row>
    <row r="7944" spans="12:14" x14ac:dyDescent="0.25">
      <c r="L7944" s="22">
        <v>7916</v>
      </c>
      <c r="M7944" s="6">
        <f t="shared" si="305"/>
        <v>0.79159999999999997</v>
      </c>
      <c r="N7944" s="7">
        <f t="shared" si="304"/>
        <v>58.119854158854238</v>
      </c>
    </row>
    <row r="7945" spans="12:14" x14ac:dyDescent="0.25">
      <c r="L7945" s="22">
        <v>7917</v>
      </c>
      <c r="M7945" s="6">
        <f t="shared" si="305"/>
        <v>0.79169999999999996</v>
      </c>
      <c r="N7945" s="7">
        <f t="shared" si="304"/>
        <v>58.123340107567898</v>
      </c>
    </row>
    <row r="7946" spans="12:14" x14ac:dyDescent="0.25">
      <c r="L7946" s="22">
        <v>7918</v>
      </c>
      <c r="M7946" s="6">
        <f t="shared" si="305"/>
        <v>0.79179999999999995</v>
      </c>
      <c r="N7946" s="7">
        <f t="shared" si="304"/>
        <v>58.126827043696352</v>
      </c>
    </row>
    <row r="7947" spans="12:14" x14ac:dyDescent="0.25">
      <c r="L7947" s="22">
        <v>7919</v>
      </c>
      <c r="M7947" s="6">
        <f t="shared" si="305"/>
        <v>0.79190000000000005</v>
      </c>
      <c r="N7947" s="7">
        <f t="shared" si="304"/>
        <v>58.130314968223388</v>
      </c>
    </row>
    <row r="7948" spans="12:14" x14ac:dyDescent="0.25">
      <c r="L7948" s="22">
        <v>7920</v>
      </c>
      <c r="M7948" s="6">
        <f t="shared" si="305"/>
        <v>0.79200000000000004</v>
      </c>
      <c r="N7948" s="7">
        <f t="shared" si="304"/>
        <v>58.133803882134046</v>
      </c>
    </row>
    <row r="7949" spans="12:14" x14ac:dyDescent="0.25">
      <c r="L7949" s="22">
        <v>7921</v>
      </c>
      <c r="M7949" s="6">
        <f t="shared" si="305"/>
        <v>0.79210000000000003</v>
      </c>
      <c r="N7949" s="7">
        <f t="shared" si="304"/>
        <v>58.137293786414702</v>
      </c>
    </row>
    <row r="7950" spans="12:14" x14ac:dyDescent="0.25">
      <c r="L7950" s="22">
        <v>7922</v>
      </c>
      <c r="M7950" s="6">
        <f t="shared" si="305"/>
        <v>0.79220000000000002</v>
      </c>
      <c r="N7950" s="7">
        <f t="shared" si="304"/>
        <v>58.140784682053088</v>
      </c>
    </row>
    <row r="7951" spans="12:14" x14ac:dyDescent="0.25">
      <c r="L7951" s="22">
        <v>7923</v>
      </c>
      <c r="M7951" s="6">
        <f t="shared" si="305"/>
        <v>0.7923</v>
      </c>
      <c r="N7951" s="7">
        <f t="shared" si="304"/>
        <v>58.144276570038237</v>
      </c>
    </row>
    <row r="7952" spans="12:14" x14ac:dyDescent="0.25">
      <c r="L7952" s="22">
        <v>7924</v>
      </c>
      <c r="M7952" s="6">
        <f t="shared" si="305"/>
        <v>0.79239999999999999</v>
      </c>
      <c r="N7952" s="7">
        <f t="shared" si="304"/>
        <v>58.147769451360489</v>
      </c>
    </row>
    <row r="7953" spans="12:14" x14ac:dyDescent="0.25">
      <c r="L7953" s="22">
        <v>7925</v>
      </c>
      <c r="M7953" s="6">
        <f t="shared" si="305"/>
        <v>0.79249999999999998</v>
      </c>
      <c r="N7953" s="7">
        <f t="shared" si="304"/>
        <v>58.151263327011549</v>
      </c>
    </row>
    <row r="7954" spans="12:14" x14ac:dyDescent="0.25">
      <c r="L7954" s="22">
        <v>7926</v>
      </c>
      <c r="M7954" s="6">
        <f t="shared" si="305"/>
        <v>0.79259999999999997</v>
      </c>
      <c r="N7954" s="7">
        <f t="shared" si="304"/>
        <v>58.154758197984464</v>
      </c>
    </row>
    <row r="7955" spans="12:14" x14ac:dyDescent="0.25">
      <c r="L7955" s="22">
        <v>7927</v>
      </c>
      <c r="M7955" s="6">
        <f t="shared" si="305"/>
        <v>0.79269999999999996</v>
      </c>
      <c r="N7955" s="7">
        <f t="shared" si="304"/>
        <v>58.158254065273539</v>
      </c>
    </row>
    <row r="7956" spans="12:14" x14ac:dyDescent="0.25">
      <c r="L7956" s="22">
        <v>7928</v>
      </c>
      <c r="M7956" s="6">
        <f t="shared" si="305"/>
        <v>0.79279999999999995</v>
      </c>
      <c r="N7956" s="7">
        <f t="shared" si="304"/>
        <v>58.161750929874522</v>
      </c>
    </row>
    <row r="7957" spans="12:14" x14ac:dyDescent="0.25">
      <c r="L7957" s="22">
        <v>7929</v>
      </c>
      <c r="M7957" s="6">
        <f t="shared" si="305"/>
        <v>0.79290000000000005</v>
      </c>
      <c r="N7957" s="7">
        <f t="shared" si="304"/>
        <v>58.165248792784425</v>
      </c>
    </row>
    <row r="7958" spans="12:14" x14ac:dyDescent="0.25">
      <c r="L7958" s="22">
        <v>7930</v>
      </c>
      <c r="M7958" s="6">
        <f t="shared" si="305"/>
        <v>0.79300000000000004</v>
      </c>
      <c r="N7958" s="7">
        <f t="shared" si="304"/>
        <v>58.168747655001638</v>
      </c>
    </row>
    <row r="7959" spans="12:14" x14ac:dyDescent="0.25">
      <c r="L7959" s="22">
        <v>7931</v>
      </c>
      <c r="M7959" s="6">
        <f t="shared" si="305"/>
        <v>0.79310000000000003</v>
      </c>
      <c r="N7959" s="7">
        <f t="shared" si="304"/>
        <v>58.172247517525882</v>
      </c>
    </row>
    <row r="7960" spans="12:14" x14ac:dyDescent="0.25">
      <c r="L7960" s="22">
        <v>7932</v>
      </c>
      <c r="M7960" s="6">
        <f t="shared" si="305"/>
        <v>0.79320000000000002</v>
      </c>
      <c r="N7960" s="7">
        <f t="shared" si="304"/>
        <v>58.175748381358225</v>
      </c>
    </row>
    <row r="7961" spans="12:14" x14ac:dyDescent="0.25">
      <c r="L7961" s="22">
        <v>7933</v>
      </c>
      <c r="M7961" s="6">
        <f t="shared" si="305"/>
        <v>0.79330000000000001</v>
      </c>
      <c r="N7961" s="7">
        <f t="shared" si="304"/>
        <v>58.179250247501116</v>
      </c>
    </row>
    <row r="7962" spans="12:14" x14ac:dyDescent="0.25">
      <c r="L7962" s="22">
        <v>7934</v>
      </c>
      <c r="M7962" s="6">
        <f t="shared" si="305"/>
        <v>0.79339999999999999</v>
      </c>
      <c r="N7962" s="7">
        <f t="shared" si="304"/>
        <v>58.182753116958317</v>
      </c>
    </row>
    <row r="7963" spans="12:14" x14ac:dyDescent="0.25">
      <c r="L7963" s="22">
        <v>7935</v>
      </c>
      <c r="M7963" s="6">
        <f t="shared" si="305"/>
        <v>0.79349999999999998</v>
      </c>
      <c r="N7963" s="7">
        <f t="shared" si="304"/>
        <v>58.186256990734947</v>
      </c>
    </row>
    <row r="7964" spans="12:14" x14ac:dyDescent="0.25">
      <c r="L7964" s="22">
        <v>7936</v>
      </c>
      <c r="M7964" s="6">
        <f t="shared" si="305"/>
        <v>0.79359999999999997</v>
      </c>
      <c r="N7964" s="7">
        <f t="shared" si="304"/>
        <v>58.189761869837511</v>
      </c>
    </row>
    <row r="7965" spans="12:14" x14ac:dyDescent="0.25">
      <c r="L7965" s="22">
        <v>7937</v>
      </c>
      <c r="M7965" s="6">
        <f t="shared" si="305"/>
        <v>0.79369999999999996</v>
      </c>
      <c r="N7965" s="7">
        <f t="shared" ref="N7965:N8028" si="306">_xlfn.NORM.INV(M7965,$B$4,$E$4)</f>
        <v>58.193267755273865</v>
      </c>
    </row>
    <row r="7966" spans="12:14" x14ac:dyDescent="0.25">
      <c r="L7966" s="22">
        <v>7938</v>
      </c>
      <c r="M7966" s="6">
        <f t="shared" ref="M7966:M8029" si="307">$L7966/(9999+1)</f>
        <v>0.79379999999999995</v>
      </c>
      <c r="N7966" s="7">
        <f t="shared" si="306"/>
        <v>58.196774648053221</v>
      </c>
    </row>
    <row r="7967" spans="12:14" x14ac:dyDescent="0.25">
      <c r="L7967" s="22">
        <v>7939</v>
      </c>
      <c r="M7967" s="6">
        <f t="shared" si="307"/>
        <v>0.79390000000000005</v>
      </c>
      <c r="N7967" s="7">
        <f t="shared" si="306"/>
        <v>58.200282549186156</v>
      </c>
    </row>
    <row r="7968" spans="12:14" x14ac:dyDescent="0.25">
      <c r="L7968" s="22">
        <v>7940</v>
      </c>
      <c r="M7968" s="6">
        <f t="shared" si="307"/>
        <v>0.79400000000000004</v>
      </c>
      <c r="N7968" s="7">
        <f t="shared" si="306"/>
        <v>58.203791459684616</v>
      </c>
    </row>
    <row r="7969" spans="12:14" x14ac:dyDescent="0.25">
      <c r="L7969" s="22">
        <v>7941</v>
      </c>
      <c r="M7969" s="6">
        <f t="shared" si="307"/>
        <v>0.79410000000000003</v>
      </c>
      <c r="N7969" s="7">
        <f t="shared" si="306"/>
        <v>58.207301380561915</v>
      </c>
    </row>
    <row r="7970" spans="12:14" x14ac:dyDescent="0.25">
      <c r="L7970" s="22">
        <v>7942</v>
      </c>
      <c r="M7970" s="6">
        <f t="shared" si="307"/>
        <v>0.79420000000000002</v>
      </c>
      <c r="N7970" s="7">
        <f t="shared" si="306"/>
        <v>58.210812312832765</v>
      </c>
    </row>
    <row r="7971" spans="12:14" x14ac:dyDescent="0.25">
      <c r="L7971" s="22">
        <v>7943</v>
      </c>
      <c r="M7971" s="6">
        <f t="shared" si="307"/>
        <v>0.79430000000000001</v>
      </c>
      <c r="N7971" s="7">
        <f t="shared" si="306"/>
        <v>58.214324257513212</v>
      </c>
    </row>
    <row r="7972" spans="12:14" x14ac:dyDescent="0.25">
      <c r="L7972" s="22">
        <v>7944</v>
      </c>
      <c r="M7972" s="6">
        <f t="shared" si="307"/>
        <v>0.7944</v>
      </c>
      <c r="N7972" s="7">
        <f t="shared" si="306"/>
        <v>58.217837215620733</v>
      </c>
    </row>
    <row r="7973" spans="12:14" x14ac:dyDescent="0.25">
      <c r="L7973" s="22">
        <v>7945</v>
      </c>
      <c r="M7973" s="6">
        <f t="shared" si="307"/>
        <v>0.79449999999999998</v>
      </c>
      <c r="N7973" s="7">
        <f t="shared" si="306"/>
        <v>58.22135118817414</v>
      </c>
    </row>
    <row r="7974" spans="12:14" x14ac:dyDescent="0.25">
      <c r="L7974" s="22">
        <v>7946</v>
      </c>
      <c r="M7974" s="6">
        <f t="shared" si="307"/>
        <v>0.79459999999999997</v>
      </c>
      <c r="N7974" s="7">
        <f t="shared" si="306"/>
        <v>58.224866176193657</v>
      </c>
    </row>
    <row r="7975" spans="12:14" x14ac:dyDescent="0.25">
      <c r="L7975" s="22">
        <v>7947</v>
      </c>
      <c r="M7975" s="6">
        <f t="shared" si="307"/>
        <v>0.79469999999999996</v>
      </c>
      <c r="N7975" s="7">
        <f t="shared" si="306"/>
        <v>58.228382180700855</v>
      </c>
    </row>
    <row r="7976" spans="12:14" x14ac:dyDescent="0.25">
      <c r="L7976" s="22">
        <v>7948</v>
      </c>
      <c r="M7976" s="6">
        <f t="shared" si="307"/>
        <v>0.79479999999999995</v>
      </c>
      <c r="N7976" s="7">
        <f t="shared" si="306"/>
        <v>58.231899202718765</v>
      </c>
    </row>
    <row r="7977" spans="12:14" x14ac:dyDescent="0.25">
      <c r="L7977" s="22">
        <v>7949</v>
      </c>
      <c r="M7977" s="6">
        <f t="shared" si="307"/>
        <v>0.79490000000000005</v>
      </c>
      <c r="N7977" s="7">
        <f t="shared" si="306"/>
        <v>58.235417243271748</v>
      </c>
    </row>
    <row r="7978" spans="12:14" x14ac:dyDescent="0.25">
      <c r="L7978" s="22">
        <v>7950</v>
      </c>
      <c r="M7978" s="6">
        <f t="shared" si="307"/>
        <v>0.79500000000000004</v>
      </c>
      <c r="N7978" s="7">
        <f t="shared" si="306"/>
        <v>58.238936303385579</v>
      </c>
    </row>
    <row r="7979" spans="12:14" x14ac:dyDescent="0.25">
      <c r="L7979" s="22">
        <v>7951</v>
      </c>
      <c r="M7979" s="6">
        <f t="shared" si="307"/>
        <v>0.79510000000000003</v>
      </c>
      <c r="N7979" s="7">
        <f t="shared" si="306"/>
        <v>58.242456384087426</v>
      </c>
    </row>
    <row r="7980" spans="12:14" x14ac:dyDescent="0.25">
      <c r="L7980" s="22">
        <v>7952</v>
      </c>
      <c r="M7980" s="6">
        <f t="shared" si="307"/>
        <v>0.79520000000000002</v>
      </c>
      <c r="N7980" s="7">
        <f t="shared" si="306"/>
        <v>58.245977486405884</v>
      </c>
    </row>
    <row r="7981" spans="12:14" x14ac:dyDescent="0.25">
      <c r="L7981" s="22">
        <v>7953</v>
      </c>
      <c r="M7981" s="6">
        <f t="shared" si="307"/>
        <v>0.79530000000000001</v>
      </c>
      <c r="N7981" s="7">
        <f t="shared" si="306"/>
        <v>58.249499611370908</v>
      </c>
    </row>
    <row r="7982" spans="12:14" x14ac:dyDescent="0.25">
      <c r="L7982" s="22">
        <v>7954</v>
      </c>
      <c r="M7982" s="6">
        <f t="shared" si="307"/>
        <v>0.7954</v>
      </c>
      <c r="N7982" s="7">
        <f t="shared" si="306"/>
        <v>58.253022760013877</v>
      </c>
    </row>
    <row r="7983" spans="12:14" x14ac:dyDescent="0.25">
      <c r="L7983" s="22">
        <v>7955</v>
      </c>
      <c r="M7983" s="6">
        <f t="shared" si="307"/>
        <v>0.79549999999999998</v>
      </c>
      <c r="N7983" s="7">
        <f t="shared" si="306"/>
        <v>58.256546933367588</v>
      </c>
    </row>
    <row r="7984" spans="12:14" x14ac:dyDescent="0.25">
      <c r="L7984" s="22">
        <v>7956</v>
      </c>
      <c r="M7984" s="6">
        <f t="shared" si="307"/>
        <v>0.79559999999999997</v>
      </c>
      <c r="N7984" s="7">
        <f t="shared" si="306"/>
        <v>58.260072132466256</v>
      </c>
    </row>
    <row r="7985" spans="12:14" x14ac:dyDescent="0.25">
      <c r="L7985" s="22">
        <v>7957</v>
      </c>
      <c r="M7985" s="6">
        <f t="shared" si="307"/>
        <v>0.79569999999999996</v>
      </c>
      <c r="N7985" s="7">
        <f t="shared" si="306"/>
        <v>58.263598358345462</v>
      </c>
    </row>
    <row r="7986" spans="12:14" x14ac:dyDescent="0.25">
      <c r="L7986" s="22">
        <v>7958</v>
      </c>
      <c r="M7986" s="6">
        <f t="shared" si="307"/>
        <v>0.79579999999999995</v>
      </c>
      <c r="N7986" s="7">
        <f t="shared" si="306"/>
        <v>58.267125612042264</v>
      </c>
    </row>
    <row r="7987" spans="12:14" x14ac:dyDescent="0.25">
      <c r="L7987" s="22">
        <v>7959</v>
      </c>
      <c r="M7987" s="6">
        <f t="shared" si="307"/>
        <v>0.79590000000000005</v>
      </c>
      <c r="N7987" s="7">
        <f t="shared" si="306"/>
        <v>58.2706538945951</v>
      </c>
    </row>
    <row r="7988" spans="12:14" x14ac:dyDescent="0.25">
      <c r="L7988" s="22">
        <v>7960</v>
      </c>
      <c r="M7988" s="6">
        <f t="shared" si="307"/>
        <v>0.79600000000000004</v>
      </c>
      <c r="N7988" s="7">
        <f t="shared" si="306"/>
        <v>58.274183207043826</v>
      </c>
    </row>
    <row r="7989" spans="12:14" x14ac:dyDescent="0.25">
      <c r="L7989" s="22">
        <v>7961</v>
      </c>
      <c r="M7989" s="6">
        <f t="shared" si="307"/>
        <v>0.79610000000000003</v>
      </c>
      <c r="N7989" s="7">
        <f t="shared" si="306"/>
        <v>58.277713550429745</v>
      </c>
    </row>
    <row r="7990" spans="12:14" x14ac:dyDescent="0.25">
      <c r="L7990" s="22">
        <v>7962</v>
      </c>
      <c r="M7990" s="6">
        <f t="shared" si="307"/>
        <v>0.79620000000000002</v>
      </c>
      <c r="N7990" s="7">
        <f t="shared" si="306"/>
        <v>58.281244925795569</v>
      </c>
    </row>
    <row r="7991" spans="12:14" x14ac:dyDescent="0.25">
      <c r="L7991" s="22">
        <v>7963</v>
      </c>
      <c r="M7991" s="6">
        <f t="shared" si="307"/>
        <v>0.79630000000000001</v>
      </c>
      <c r="N7991" s="7">
        <f t="shared" si="306"/>
        <v>58.284777334185449</v>
      </c>
    </row>
    <row r="7992" spans="12:14" x14ac:dyDescent="0.25">
      <c r="L7992" s="22">
        <v>7964</v>
      </c>
      <c r="M7992" s="6">
        <f t="shared" si="307"/>
        <v>0.7964</v>
      </c>
      <c r="N7992" s="7">
        <f t="shared" si="306"/>
        <v>58.288310776644998</v>
      </c>
    </row>
    <row r="7993" spans="12:14" x14ac:dyDescent="0.25">
      <c r="L7993" s="22">
        <v>7965</v>
      </c>
      <c r="M7993" s="6">
        <f t="shared" si="307"/>
        <v>0.79649999999999999</v>
      </c>
      <c r="N7993" s="7">
        <f t="shared" si="306"/>
        <v>58.291845254221172</v>
      </c>
    </row>
    <row r="7994" spans="12:14" x14ac:dyDescent="0.25">
      <c r="L7994" s="22">
        <v>7966</v>
      </c>
      <c r="M7994" s="6">
        <f t="shared" si="307"/>
        <v>0.79659999999999997</v>
      </c>
      <c r="N7994" s="7">
        <f t="shared" si="306"/>
        <v>58.295380767962484</v>
      </c>
    </row>
    <row r="7995" spans="12:14" x14ac:dyDescent="0.25">
      <c r="L7995" s="22">
        <v>7967</v>
      </c>
      <c r="M7995" s="6">
        <f t="shared" si="307"/>
        <v>0.79669999999999996</v>
      </c>
      <c r="N7995" s="7">
        <f t="shared" si="306"/>
        <v>58.298917318918789</v>
      </c>
    </row>
    <row r="7996" spans="12:14" x14ac:dyDescent="0.25">
      <c r="L7996" s="22">
        <v>7968</v>
      </c>
      <c r="M7996" s="6">
        <f t="shared" si="307"/>
        <v>0.79679999999999995</v>
      </c>
      <c r="N7996" s="7">
        <f t="shared" si="306"/>
        <v>58.302454908141456</v>
      </c>
    </row>
    <row r="7997" spans="12:14" x14ac:dyDescent="0.25">
      <c r="L7997" s="22">
        <v>7969</v>
      </c>
      <c r="M7997" s="6">
        <f t="shared" si="307"/>
        <v>0.79690000000000005</v>
      </c>
      <c r="N7997" s="7">
        <f t="shared" si="306"/>
        <v>58.305993536683232</v>
      </c>
    </row>
    <row r="7998" spans="12:14" x14ac:dyDescent="0.25">
      <c r="L7998" s="22">
        <v>7970</v>
      </c>
      <c r="M7998" s="6">
        <f t="shared" si="307"/>
        <v>0.79700000000000004</v>
      </c>
      <c r="N7998" s="7">
        <f t="shared" si="306"/>
        <v>58.309533205598385</v>
      </c>
    </row>
    <row r="7999" spans="12:14" x14ac:dyDescent="0.25">
      <c r="L7999" s="22">
        <v>7971</v>
      </c>
      <c r="M7999" s="6">
        <f t="shared" si="307"/>
        <v>0.79710000000000003</v>
      </c>
      <c r="N7999" s="7">
        <f t="shared" si="306"/>
        <v>58.31307391594256</v>
      </c>
    </row>
    <row r="8000" spans="12:14" x14ac:dyDescent="0.25">
      <c r="L8000" s="22">
        <v>7972</v>
      </c>
      <c r="M8000" s="6">
        <f t="shared" si="307"/>
        <v>0.79720000000000002</v>
      </c>
      <c r="N8000" s="7">
        <f t="shared" si="306"/>
        <v>58.316615668772954</v>
      </c>
    </row>
    <row r="8001" spans="12:14" x14ac:dyDescent="0.25">
      <c r="L8001" s="22">
        <v>7973</v>
      </c>
      <c r="M8001" s="6">
        <f t="shared" si="307"/>
        <v>0.79730000000000001</v>
      </c>
      <c r="N8001" s="7">
        <f t="shared" si="306"/>
        <v>58.320158465148097</v>
      </c>
    </row>
    <row r="8002" spans="12:14" x14ac:dyDescent="0.25">
      <c r="L8002" s="22">
        <v>7974</v>
      </c>
      <c r="M8002" s="6">
        <f t="shared" si="307"/>
        <v>0.7974</v>
      </c>
      <c r="N8002" s="7">
        <f t="shared" si="306"/>
        <v>58.323702306128084</v>
      </c>
    </row>
    <row r="8003" spans="12:14" x14ac:dyDescent="0.25">
      <c r="L8003" s="22">
        <v>7975</v>
      </c>
      <c r="M8003" s="6">
        <f t="shared" si="307"/>
        <v>0.79749999999999999</v>
      </c>
      <c r="N8003" s="7">
        <f t="shared" si="306"/>
        <v>58.327247192774436</v>
      </c>
    </row>
    <row r="8004" spans="12:14" x14ac:dyDescent="0.25">
      <c r="L8004" s="22">
        <v>7976</v>
      </c>
      <c r="M8004" s="6">
        <f t="shared" si="307"/>
        <v>0.79759999999999998</v>
      </c>
      <c r="N8004" s="7">
        <f t="shared" si="306"/>
        <v>58.330793126150127</v>
      </c>
    </row>
    <row r="8005" spans="12:14" x14ac:dyDescent="0.25">
      <c r="L8005" s="22">
        <v>7977</v>
      </c>
      <c r="M8005" s="6">
        <f t="shared" si="307"/>
        <v>0.79769999999999996</v>
      </c>
      <c r="N8005" s="7">
        <f t="shared" si="306"/>
        <v>58.334340107319605</v>
      </c>
    </row>
    <row r="8006" spans="12:14" x14ac:dyDescent="0.25">
      <c r="L8006" s="22">
        <v>7978</v>
      </c>
      <c r="M8006" s="6">
        <f t="shared" si="307"/>
        <v>0.79779999999999995</v>
      </c>
      <c r="N8006" s="7">
        <f t="shared" si="306"/>
        <v>58.337888137348791</v>
      </c>
    </row>
    <row r="8007" spans="12:14" x14ac:dyDescent="0.25">
      <c r="L8007" s="22">
        <v>7979</v>
      </c>
      <c r="M8007" s="6">
        <f t="shared" si="307"/>
        <v>0.79790000000000005</v>
      </c>
      <c r="N8007" s="7">
        <f t="shared" si="306"/>
        <v>58.341437217305099</v>
      </c>
    </row>
    <row r="8008" spans="12:14" x14ac:dyDescent="0.25">
      <c r="L8008" s="22">
        <v>7980</v>
      </c>
      <c r="M8008" s="6">
        <f t="shared" si="307"/>
        <v>0.79800000000000004</v>
      </c>
      <c r="N8008" s="7">
        <f t="shared" si="306"/>
        <v>58.344987348257405</v>
      </c>
    </row>
    <row r="8009" spans="12:14" x14ac:dyDescent="0.25">
      <c r="L8009" s="22">
        <v>7981</v>
      </c>
      <c r="M8009" s="6">
        <f t="shared" si="307"/>
        <v>0.79810000000000003</v>
      </c>
      <c r="N8009" s="7">
        <f t="shared" si="306"/>
        <v>58.348538531276041</v>
      </c>
    </row>
    <row r="8010" spans="12:14" x14ac:dyDescent="0.25">
      <c r="L8010" s="22">
        <v>7982</v>
      </c>
      <c r="M8010" s="6">
        <f t="shared" si="307"/>
        <v>0.79820000000000002</v>
      </c>
      <c r="N8010" s="7">
        <f t="shared" si="306"/>
        <v>58.35209076743287</v>
      </c>
    </row>
    <row r="8011" spans="12:14" x14ac:dyDescent="0.25">
      <c r="L8011" s="22">
        <v>7983</v>
      </c>
      <c r="M8011" s="6">
        <f t="shared" si="307"/>
        <v>0.79830000000000001</v>
      </c>
      <c r="N8011" s="7">
        <f t="shared" si="306"/>
        <v>58.3556440578012</v>
      </c>
    </row>
    <row r="8012" spans="12:14" x14ac:dyDescent="0.25">
      <c r="L8012" s="22">
        <v>7984</v>
      </c>
      <c r="M8012" s="6">
        <f t="shared" si="307"/>
        <v>0.7984</v>
      </c>
      <c r="N8012" s="7">
        <f t="shared" si="306"/>
        <v>58.359198403455849</v>
      </c>
    </row>
    <row r="8013" spans="12:14" x14ac:dyDescent="0.25">
      <c r="L8013" s="22">
        <v>7985</v>
      </c>
      <c r="M8013" s="6">
        <f t="shared" si="307"/>
        <v>0.79849999999999999</v>
      </c>
      <c r="N8013" s="7">
        <f t="shared" si="306"/>
        <v>58.362753805473119</v>
      </c>
    </row>
    <row r="8014" spans="12:14" x14ac:dyDescent="0.25">
      <c r="L8014" s="22">
        <v>7986</v>
      </c>
      <c r="M8014" s="6">
        <f t="shared" si="307"/>
        <v>0.79859999999999998</v>
      </c>
      <c r="N8014" s="7">
        <f t="shared" si="306"/>
        <v>58.366310264930789</v>
      </c>
    </row>
    <row r="8015" spans="12:14" x14ac:dyDescent="0.25">
      <c r="L8015" s="22">
        <v>7987</v>
      </c>
      <c r="M8015" s="6">
        <f t="shared" si="307"/>
        <v>0.79869999999999997</v>
      </c>
      <c r="N8015" s="7">
        <f t="shared" si="306"/>
        <v>58.369867782908187</v>
      </c>
    </row>
    <row r="8016" spans="12:14" x14ac:dyDescent="0.25">
      <c r="L8016" s="22">
        <v>7988</v>
      </c>
      <c r="M8016" s="6">
        <f t="shared" si="307"/>
        <v>0.79879999999999995</v>
      </c>
      <c r="N8016" s="7">
        <f t="shared" si="306"/>
        <v>58.373426360486086</v>
      </c>
    </row>
    <row r="8017" spans="12:14" x14ac:dyDescent="0.25">
      <c r="L8017" s="22">
        <v>7989</v>
      </c>
      <c r="M8017" s="6">
        <f t="shared" si="307"/>
        <v>0.79890000000000005</v>
      </c>
      <c r="N8017" s="7">
        <f t="shared" si="306"/>
        <v>58.376985998746775</v>
      </c>
    </row>
    <row r="8018" spans="12:14" x14ac:dyDescent="0.25">
      <c r="L8018" s="22">
        <v>7990</v>
      </c>
      <c r="M8018" s="6">
        <f t="shared" si="307"/>
        <v>0.79900000000000004</v>
      </c>
      <c r="N8018" s="7">
        <f t="shared" si="306"/>
        <v>58.380546698774069</v>
      </c>
    </row>
    <row r="8019" spans="12:14" x14ac:dyDescent="0.25">
      <c r="L8019" s="22">
        <v>7991</v>
      </c>
      <c r="M8019" s="6">
        <f t="shared" si="307"/>
        <v>0.79910000000000003</v>
      </c>
      <c r="N8019" s="7">
        <f t="shared" si="306"/>
        <v>58.384108461653277</v>
      </c>
    </row>
    <row r="8020" spans="12:14" x14ac:dyDescent="0.25">
      <c r="L8020" s="22">
        <v>7992</v>
      </c>
      <c r="M8020" s="6">
        <f t="shared" si="307"/>
        <v>0.79920000000000002</v>
      </c>
      <c r="N8020" s="7">
        <f t="shared" si="306"/>
        <v>58.387671288471211</v>
      </c>
    </row>
    <row r="8021" spans="12:14" x14ac:dyDescent="0.25">
      <c r="L8021" s="22">
        <v>7993</v>
      </c>
      <c r="M8021" s="6">
        <f t="shared" si="307"/>
        <v>0.79930000000000001</v>
      </c>
      <c r="N8021" s="7">
        <f t="shared" si="306"/>
        <v>58.391235180316237</v>
      </c>
    </row>
    <row r="8022" spans="12:14" x14ac:dyDescent="0.25">
      <c r="L8022" s="22">
        <v>7994</v>
      </c>
      <c r="M8022" s="6">
        <f t="shared" si="307"/>
        <v>0.7994</v>
      </c>
      <c r="N8022" s="7">
        <f t="shared" si="306"/>
        <v>58.394800138278171</v>
      </c>
    </row>
    <row r="8023" spans="12:14" x14ac:dyDescent="0.25">
      <c r="L8023" s="22">
        <v>7995</v>
      </c>
      <c r="M8023" s="6">
        <f t="shared" si="307"/>
        <v>0.79949999999999999</v>
      </c>
      <c r="N8023" s="7">
        <f t="shared" si="306"/>
        <v>58.398366163448429</v>
      </c>
    </row>
    <row r="8024" spans="12:14" x14ac:dyDescent="0.25">
      <c r="L8024" s="22">
        <v>7996</v>
      </c>
      <c r="M8024" s="6">
        <f t="shared" si="307"/>
        <v>0.79959999999999998</v>
      </c>
      <c r="N8024" s="7">
        <f t="shared" si="306"/>
        <v>58.401933256919882</v>
      </c>
    </row>
    <row r="8025" spans="12:14" x14ac:dyDescent="0.25">
      <c r="L8025" s="22">
        <v>7997</v>
      </c>
      <c r="M8025" s="6">
        <f t="shared" si="307"/>
        <v>0.79969999999999997</v>
      </c>
      <c r="N8025" s="7">
        <f t="shared" si="306"/>
        <v>58.405501419786951</v>
      </c>
    </row>
    <row r="8026" spans="12:14" x14ac:dyDescent="0.25">
      <c r="L8026" s="22">
        <v>7998</v>
      </c>
      <c r="M8026" s="6">
        <f t="shared" si="307"/>
        <v>0.79979999999999996</v>
      </c>
      <c r="N8026" s="7">
        <f t="shared" si="306"/>
        <v>58.409070653145619</v>
      </c>
    </row>
    <row r="8027" spans="12:14" x14ac:dyDescent="0.25">
      <c r="L8027" s="22">
        <v>7999</v>
      </c>
      <c r="M8027" s="6">
        <f t="shared" si="307"/>
        <v>0.79990000000000006</v>
      </c>
      <c r="N8027" s="7">
        <f t="shared" si="306"/>
        <v>58.412640958093334</v>
      </c>
    </row>
    <row r="8028" spans="12:14" x14ac:dyDescent="0.25">
      <c r="L8028" s="22">
        <v>8000</v>
      </c>
      <c r="M8028" s="6">
        <f t="shared" si="307"/>
        <v>0.8</v>
      </c>
      <c r="N8028" s="7">
        <f t="shared" si="306"/>
        <v>58.416212335729149</v>
      </c>
    </row>
    <row r="8029" spans="12:14" x14ac:dyDescent="0.25">
      <c r="L8029" s="22">
        <v>8001</v>
      </c>
      <c r="M8029" s="6">
        <f t="shared" si="307"/>
        <v>0.80010000000000003</v>
      </c>
      <c r="N8029" s="7">
        <f t="shared" ref="N8029:N8092" si="308">_xlfn.NORM.INV(M8029,$B$4,$E$4)</f>
        <v>58.419784787153603</v>
      </c>
    </row>
    <row r="8030" spans="12:14" x14ac:dyDescent="0.25">
      <c r="L8030" s="22">
        <v>8002</v>
      </c>
      <c r="M8030" s="6">
        <f t="shared" ref="M8030:M8093" si="309">$L8030/(9999+1)</f>
        <v>0.80020000000000002</v>
      </c>
      <c r="N8030" s="7">
        <f t="shared" si="308"/>
        <v>58.42335831346881</v>
      </c>
    </row>
    <row r="8031" spans="12:14" x14ac:dyDescent="0.25">
      <c r="L8031" s="22">
        <v>8003</v>
      </c>
      <c r="M8031" s="6">
        <f t="shared" si="309"/>
        <v>0.80030000000000001</v>
      </c>
      <c r="N8031" s="7">
        <f t="shared" si="308"/>
        <v>58.426932915778401</v>
      </c>
    </row>
    <row r="8032" spans="12:14" x14ac:dyDescent="0.25">
      <c r="L8032" s="22">
        <v>8004</v>
      </c>
      <c r="M8032" s="6">
        <f t="shared" si="309"/>
        <v>0.8004</v>
      </c>
      <c r="N8032" s="7">
        <f t="shared" si="308"/>
        <v>58.430508595187582</v>
      </c>
    </row>
    <row r="8033" spans="12:14" x14ac:dyDescent="0.25">
      <c r="L8033" s="22">
        <v>8005</v>
      </c>
      <c r="M8033" s="6">
        <f t="shared" si="309"/>
        <v>0.80049999999999999</v>
      </c>
      <c r="N8033" s="7">
        <f t="shared" si="308"/>
        <v>58.434085352803102</v>
      </c>
    </row>
    <row r="8034" spans="12:14" x14ac:dyDescent="0.25">
      <c r="L8034" s="22">
        <v>8006</v>
      </c>
      <c r="M8034" s="6">
        <f t="shared" si="309"/>
        <v>0.80059999999999998</v>
      </c>
      <c r="N8034" s="7">
        <f t="shared" si="308"/>
        <v>58.437663189733236</v>
      </c>
    </row>
    <row r="8035" spans="12:14" x14ac:dyDescent="0.25">
      <c r="L8035" s="22">
        <v>8007</v>
      </c>
      <c r="M8035" s="6">
        <f t="shared" si="309"/>
        <v>0.80069999999999997</v>
      </c>
      <c r="N8035" s="7">
        <f t="shared" si="308"/>
        <v>58.441242107087845</v>
      </c>
    </row>
    <row r="8036" spans="12:14" x14ac:dyDescent="0.25">
      <c r="L8036" s="22">
        <v>8008</v>
      </c>
      <c r="M8036" s="6">
        <f t="shared" si="309"/>
        <v>0.80079999999999996</v>
      </c>
      <c r="N8036" s="7">
        <f t="shared" si="308"/>
        <v>58.444822105978346</v>
      </c>
    </row>
    <row r="8037" spans="12:14" x14ac:dyDescent="0.25">
      <c r="L8037" s="22">
        <v>8009</v>
      </c>
      <c r="M8037" s="6">
        <f t="shared" si="309"/>
        <v>0.80089999999999995</v>
      </c>
      <c r="N8037" s="7">
        <f t="shared" si="308"/>
        <v>58.448403187517734</v>
      </c>
    </row>
    <row r="8038" spans="12:14" x14ac:dyDescent="0.25">
      <c r="L8038" s="22">
        <v>8010</v>
      </c>
      <c r="M8038" s="6">
        <f t="shared" si="309"/>
        <v>0.80100000000000005</v>
      </c>
      <c r="N8038" s="7">
        <f t="shared" si="308"/>
        <v>58.451985352820493</v>
      </c>
    </row>
    <row r="8039" spans="12:14" x14ac:dyDescent="0.25">
      <c r="L8039" s="22">
        <v>8011</v>
      </c>
      <c r="M8039" s="6">
        <f t="shared" si="309"/>
        <v>0.80110000000000003</v>
      </c>
      <c r="N8039" s="7">
        <f t="shared" si="308"/>
        <v>58.455568603002789</v>
      </c>
    </row>
    <row r="8040" spans="12:14" x14ac:dyDescent="0.25">
      <c r="L8040" s="22">
        <v>8012</v>
      </c>
      <c r="M8040" s="6">
        <f t="shared" si="309"/>
        <v>0.80120000000000002</v>
      </c>
      <c r="N8040" s="7">
        <f t="shared" si="308"/>
        <v>58.459152939182268</v>
      </c>
    </row>
    <row r="8041" spans="12:14" x14ac:dyDescent="0.25">
      <c r="L8041" s="22">
        <v>8013</v>
      </c>
      <c r="M8041" s="6">
        <f t="shared" si="309"/>
        <v>0.80130000000000001</v>
      </c>
      <c r="N8041" s="7">
        <f t="shared" si="308"/>
        <v>58.462738362478177</v>
      </c>
    </row>
    <row r="8042" spans="12:14" x14ac:dyDescent="0.25">
      <c r="L8042" s="22">
        <v>8014</v>
      </c>
      <c r="M8042" s="6">
        <f t="shared" si="309"/>
        <v>0.8014</v>
      </c>
      <c r="N8042" s="7">
        <f t="shared" si="308"/>
        <v>58.466324874011391</v>
      </c>
    </row>
    <row r="8043" spans="12:14" x14ac:dyDescent="0.25">
      <c r="L8043" s="22">
        <v>8015</v>
      </c>
      <c r="M8043" s="6">
        <f t="shared" si="309"/>
        <v>0.80149999999999999</v>
      </c>
      <c r="N8043" s="7">
        <f t="shared" si="308"/>
        <v>58.469912474904277</v>
      </c>
    </row>
    <row r="8044" spans="12:14" x14ac:dyDescent="0.25">
      <c r="L8044" s="22">
        <v>8016</v>
      </c>
      <c r="M8044" s="6">
        <f t="shared" si="309"/>
        <v>0.80159999999999998</v>
      </c>
      <c r="N8044" s="7">
        <f t="shared" si="308"/>
        <v>58.473501166280869</v>
      </c>
    </row>
    <row r="8045" spans="12:14" x14ac:dyDescent="0.25">
      <c r="L8045" s="22">
        <v>8017</v>
      </c>
      <c r="M8045" s="6">
        <f t="shared" si="309"/>
        <v>0.80169999999999997</v>
      </c>
      <c r="N8045" s="7">
        <f t="shared" si="308"/>
        <v>58.477090949266717</v>
      </c>
    </row>
    <row r="8046" spans="12:14" x14ac:dyDescent="0.25">
      <c r="L8046" s="22">
        <v>8018</v>
      </c>
      <c r="M8046" s="6">
        <f t="shared" si="309"/>
        <v>0.80179999999999996</v>
      </c>
      <c r="N8046" s="7">
        <f t="shared" si="308"/>
        <v>58.480681824989034</v>
      </c>
    </row>
    <row r="8047" spans="12:14" x14ac:dyDescent="0.25">
      <c r="L8047" s="22">
        <v>8019</v>
      </c>
      <c r="M8047" s="6">
        <f t="shared" si="309"/>
        <v>0.80189999999999995</v>
      </c>
      <c r="N8047" s="7">
        <f t="shared" si="308"/>
        <v>58.484273794576559</v>
      </c>
    </row>
    <row r="8048" spans="12:14" x14ac:dyDescent="0.25">
      <c r="L8048" s="22">
        <v>8020</v>
      </c>
      <c r="M8048" s="6">
        <f t="shared" si="309"/>
        <v>0.80200000000000005</v>
      </c>
      <c r="N8048" s="7">
        <f t="shared" si="308"/>
        <v>58.487866859159674</v>
      </c>
    </row>
    <row r="8049" spans="12:14" x14ac:dyDescent="0.25">
      <c r="L8049" s="22">
        <v>8021</v>
      </c>
      <c r="M8049" s="6">
        <f t="shared" si="309"/>
        <v>0.80210000000000004</v>
      </c>
      <c r="N8049" s="7">
        <f t="shared" si="308"/>
        <v>58.491461019870329</v>
      </c>
    </row>
    <row r="8050" spans="12:14" x14ac:dyDescent="0.25">
      <c r="L8050" s="22">
        <v>8022</v>
      </c>
      <c r="M8050" s="6">
        <f t="shared" si="309"/>
        <v>0.80220000000000002</v>
      </c>
      <c r="N8050" s="7">
        <f t="shared" si="308"/>
        <v>58.495056277842089</v>
      </c>
    </row>
    <row r="8051" spans="12:14" x14ac:dyDescent="0.25">
      <c r="L8051" s="22">
        <v>8023</v>
      </c>
      <c r="M8051" s="6">
        <f t="shared" si="309"/>
        <v>0.80230000000000001</v>
      </c>
      <c r="N8051" s="7">
        <f t="shared" si="308"/>
        <v>58.498652634210146</v>
      </c>
    </row>
    <row r="8052" spans="12:14" x14ac:dyDescent="0.25">
      <c r="L8052" s="22">
        <v>8024</v>
      </c>
      <c r="M8052" s="6">
        <f t="shared" si="309"/>
        <v>0.8024</v>
      </c>
      <c r="N8052" s="7">
        <f t="shared" si="308"/>
        <v>58.502250090111268</v>
      </c>
    </row>
    <row r="8053" spans="12:14" x14ac:dyDescent="0.25">
      <c r="L8053" s="22">
        <v>8025</v>
      </c>
      <c r="M8053" s="6">
        <f t="shared" si="309"/>
        <v>0.80249999999999999</v>
      </c>
      <c r="N8053" s="7">
        <f t="shared" si="308"/>
        <v>58.505848646683845</v>
      </c>
    </row>
    <row r="8054" spans="12:14" x14ac:dyDescent="0.25">
      <c r="L8054" s="22">
        <v>8026</v>
      </c>
      <c r="M8054" s="6">
        <f t="shared" si="309"/>
        <v>0.80259999999999998</v>
      </c>
      <c r="N8054" s="7">
        <f t="shared" si="308"/>
        <v>58.509448305067892</v>
      </c>
    </row>
    <row r="8055" spans="12:14" x14ac:dyDescent="0.25">
      <c r="L8055" s="22">
        <v>8027</v>
      </c>
      <c r="M8055" s="6">
        <f t="shared" si="309"/>
        <v>0.80269999999999997</v>
      </c>
      <c r="N8055" s="7">
        <f t="shared" si="308"/>
        <v>58.513049066405053</v>
      </c>
    </row>
    <row r="8056" spans="12:14" x14ac:dyDescent="0.25">
      <c r="L8056" s="22">
        <v>8028</v>
      </c>
      <c r="M8056" s="6">
        <f t="shared" si="309"/>
        <v>0.80279999999999996</v>
      </c>
      <c r="N8056" s="7">
        <f t="shared" si="308"/>
        <v>58.516650931838562</v>
      </c>
    </row>
    <row r="8057" spans="12:14" x14ac:dyDescent="0.25">
      <c r="L8057" s="22">
        <v>8029</v>
      </c>
      <c r="M8057" s="6">
        <f t="shared" si="309"/>
        <v>0.80289999999999995</v>
      </c>
      <c r="N8057" s="7">
        <f t="shared" si="308"/>
        <v>58.520253902513296</v>
      </c>
    </row>
    <row r="8058" spans="12:14" x14ac:dyDescent="0.25">
      <c r="L8058" s="22">
        <v>8030</v>
      </c>
      <c r="M8058" s="6">
        <f t="shared" si="309"/>
        <v>0.80300000000000005</v>
      </c>
      <c r="N8058" s="7">
        <f t="shared" si="308"/>
        <v>58.523857979575745</v>
      </c>
    </row>
    <row r="8059" spans="12:14" x14ac:dyDescent="0.25">
      <c r="L8059" s="22">
        <v>8031</v>
      </c>
      <c r="M8059" s="6">
        <f t="shared" si="309"/>
        <v>0.80310000000000004</v>
      </c>
      <c r="N8059" s="7">
        <f t="shared" si="308"/>
        <v>58.52746316417408</v>
      </c>
    </row>
    <row r="8060" spans="12:14" x14ac:dyDescent="0.25">
      <c r="L8060" s="22">
        <v>8032</v>
      </c>
      <c r="M8060" s="6">
        <f t="shared" si="309"/>
        <v>0.80320000000000003</v>
      </c>
      <c r="N8060" s="7">
        <f t="shared" si="308"/>
        <v>58.531069457458031</v>
      </c>
    </row>
    <row r="8061" spans="12:14" x14ac:dyDescent="0.25">
      <c r="L8061" s="22">
        <v>8033</v>
      </c>
      <c r="M8061" s="6">
        <f t="shared" si="309"/>
        <v>0.80330000000000001</v>
      </c>
      <c r="N8061" s="7">
        <f t="shared" si="308"/>
        <v>58.534676860579026</v>
      </c>
    </row>
    <row r="8062" spans="12:14" x14ac:dyDescent="0.25">
      <c r="L8062" s="22">
        <v>8034</v>
      </c>
      <c r="M8062" s="6">
        <f t="shared" si="309"/>
        <v>0.8034</v>
      </c>
      <c r="N8062" s="7">
        <f t="shared" si="308"/>
        <v>58.538285374690105</v>
      </c>
    </row>
    <row r="8063" spans="12:14" x14ac:dyDescent="0.25">
      <c r="L8063" s="22">
        <v>8035</v>
      </c>
      <c r="M8063" s="6">
        <f t="shared" si="309"/>
        <v>0.80349999999999999</v>
      </c>
      <c r="N8063" s="7">
        <f t="shared" si="308"/>
        <v>58.541895000945971</v>
      </c>
    </row>
    <row r="8064" spans="12:14" x14ac:dyDescent="0.25">
      <c r="L8064" s="22">
        <v>8036</v>
      </c>
      <c r="M8064" s="6">
        <f t="shared" si="309"/>
        <v>0.80359999999999998</v>
      </c>
      <c r="N8064" s="7">
        <f t="shared" si="308"/>
        <v>58.545505740502954</v>
      </c>
    </row>
    <row r="8065" spans="12:14" x14ac:dyDescent="0.25">
      <c r="L8065" s="22">
        <v>8037</v>
      </c>
      <c r="M8065" s="6">
        <f t="shared" si="309"/>
        <v>0.80369999999999997</v>
      </c>
      <c r="N8065" s="7">
        <f t="shared" si="308"/>
        <v>58.549117594519068</v>
      </c>
    </row>
    <row r="8066" spans="12:14" x14ac:dyDescent="0.25">
      <c r="L8066" s="22">
        <v>8038</v>
      </c>
      <c r="M8066" s="6">
        <f t="shared" si="309"/>
        <v>0.80379999999999996</v>
      </c>
      <c r="N8066" s="7">
        <f t="shared" si="308"/>
        <v>58.552730564153933</v>
      </c>
    </row>
    <row r="8067" spans="12:14" x14ac:dyDescent="0.25">
      <c r="L8067" s="22">
        <v>8039</v>
      </c>
      <c r="M8067" s="6">
        <f t="shared" si="309"/>
        <v>0.80389999999999995</v>
      </c>
      <c r="N8067" s="7">
        <f t="shared" si="308"/>
        <v>58.55634465056886</v>
      </c>
    </row>
    <row r="8068" spans="12:14" x14ac:dyDescent="0.25">
      <c r="L8068" s="22">
        <v>8040</v>
      </c>
      <c r="M8068" s="6">
        <f t="shared" si="309"/>
        <v>0.80400000000000005</v>
      </c>
      <c r="N8068" s="7">
        <f t="shared" si="308"/>
        <v>58.559959854926817</v>
      </c>
    </row>
    <row r="8069" spans="12:14" x14ac:dyDescent="0.25">
      <c r="L8069" s="22">
        <v>8041</v>
      </c>
      <c r="M8069" s="6">
        <f t="shared" si="309"/>
        <v>0.80410000000000004</v>
      </c>
      <c r="N8069" s="7">
        <f t="shared" si="308"/>
        <v>58.563576178392445</v>
      </c>
    </row>
    <row r="8070" spans="12:14" x14ac:dyDescent="0.25">
      <c r="L8070" s="22">
        <v>8042</v>
      </c>
      <c r="M8070" s="6">
        <f t="shared" si="309"/>
        <v>0.80420000000000003</v>
      </c>
      <c r="N8070" s="7">
        <f t="shared" si="308"/>
        <v>58.56719362213201</v>
      </c>
    </row>
    <row r="8071" spans="12:14" x14ac:dyDescent="0.25">
      <c r="L8071" s="22">
        <v>8043</v>
      </c>
      <c r="M8071" s="6">
        <f t="shared" si="309"/>
        <v>0.80430000000000001</v>
      </c>
      <c r="N8071" s="7">
        <f t="shared" si="308"/>
        <v>58.570812187313479</v>
      </c>
    </row>
    <row r="8072" spans="12:14" x14ac:dyDescent="0.25">
      <c r="L8072" s="22">
        <v>8044</v>
      </c>
      <c r="M8072" s="6">
        <f t="shared" si="309"/>
        <v>0.8044</v>
      </c>
      <c r="N8072" s="7">
        <f t="shared" si="308"/>
        <v>58.574431875106512</v>
      </c>
    </row>
    <row r="8073" spans="12:14" x14ac:dyDescent="0.25">
      <c r="L8073" s="22">
        <v>8045</v>
      </c>
      <c r="M8073" s="6">
        <f t="shared" si="309"/>
        <v>0.80449999999999999</v>
      </c>
      <c r="N8073" s="7">
        <f t="shared" si="308"/>
        <v>58.578052686682433</v>
      </c>
    </row>
    <row r="8074" spans="12:14" x14ac:dyDescent="0.25">
      <c r="L8074" s="22">
        <v>8046</v>
      </c>
      <c r="M8074" s="6">
        <f t="shared" si="309"/>
        <v>0.80459999999999998</v>
      </c>
      <c r="N8074" s="7">
        <f t="shared" si="308"/>
        <v>58.581674623214226</v>
      </c>
    </row>
    <row r="8075" spans="12:14" x14ac:dyDescent="0.25">
      <c r="L8075" s="22">
        <v>8047</v>
      </c>
      <c r="M8075" s="6">
        <f t="shared" si="309"/>
        <v>0.80469999999999997</v>
      </c>
      <c r="N8075" s="7">
        <f t="shared" si="308"/>
        <v>58.585297685876569</v>
      </c>
    </row>
    <row r="8076" spans="12:14" x14ac:dyDescent="0.25">
      <c r="L8076" s="22">
        <v>8048</v>
      </c>
      <c r="M8076" s="6">
        <f t="shared" si="309"/>
        <v>0.80479999999999996</v>
      </c>
      <c r="N8076" s="7">
        <f t="shared" si="308"/>
        <v>58.588921875845848</v>
      </c>
    </row>
    <row r="8077" spans="12:14" x14ac:dyDescent="0.25">
      <c r="L8077" s="22">
        <v>8049</v>
      </c>
      <c r="M8077" s="6">
        <f t="shared" si="309"/>
        <v>0.80489999999999995</v>
      </c>
      <c r="N8077" s="7">
        <f t="shared" si="308"/>
        <v>58.592547194300103</v>
      </c>
    </row>
    <row r="8078" spans="12:14" x14ac:dyDescent="0.25">
      <c r="L8078" s="22">
        <v>8050</v>
      </c>
      <c r="M8078" s="6">
        <f t="shared" si="309"/>
        <v>0.80500000000000005</v>
      </c>
      <c r="N8078" s="7">
        <f t="shared" si="308"/>
        <v>58.596173642419117</v>
      </c>
    </row>
    <row r="8079" spans="12:14" x14ac:dyDescent="0.25">
      <c r="L8079" s="22">
        <v>8051</v>
      </c>
      <c r="M8079" s="6">
        <f t="shared" si="309"/>
        <v>0.80510000000000004</v>
      </c>
      <c r="N8079" s="7">
        <f t="shared" si="308"/>
        <v>58.599801221384311</v>
      </c>
    </row>
    <row r="8080" spans="12:14" x14ac:dyDescent="0.25">
      <c r="L8080" s="22">
        <v>8052</v>
      </c>
      <c r="M8080" s="6">
        <f t="shared" si="309"/>
        <v>0.80520000000000003</v>
      </c>
      <c r="N8080" s="7">
        <f t="shared" si="308"/>
        <v>58.603429932378866</v>
      </c>
    </row>
    <row r="8081" spans="12:14" x14ac:dyDescent="0.25">
      <c r="L8081" s="22">
        <v>8053</v>
      </c>
      <c r="M8081" s="6">
        <f t="shared" si="309"/>
        <v>0.80530000000000002</v>
      </c>
      <c r="N8081" s="7">
        <f t="shared" si="308"/>
        <v>58.607059776587619</v>
      </c>
    </row>
    <row r="8082" spans="12:14" x14ac:dyDescent="0.25">
      <c r="L8082" s="22">
        <v>8054</v>
      </c>
      <c r="M8082" s="6">
        <f t="shared" si="309"/>
        <v>0.8054</v>
      </c>
      <c r="N8082" s="7">
        <f t="shared" si="308"/>
        <v>58.610690755197147</v>
      </c>
    </row>
    <row r="8083" spans="12:14" x14ac:dyDescent="0.25">
      <c r="L8083" s="22">
        <v>8055</v>
      </c>
      <c r="M8083" s="6">
        <f t="shared" si="309"/>
        <v>0.80549999999999999</v>
      </c>
      <c r="N8083" s="7">
        <f t="shared" si="308"/>
        <v>58.614322869395721</v>
      </c>
    </row>
    <row r="8084" spans="12:14" x14ac:dyDescent="0.25">
      <c r="L8084" s="22">
        <v>8056</v>
      </c>
      <c r="M8084" s="6">
        <f t="shared" si="309"/>
        <v>0.80559999999999998</v>
      </c>
      <c r="N8084" s="7">
        <f t="shared" si="308"/>
        <v>58.617956120373336</v>
      </c>
    </row>
    <row r="8085" spans="12:14" x14ac:dyDescent="0.25">
      <c r="L8085" s="22">
        <v>8057</v>
      </c>
      <c r="M8085" s="6">
        <f t="shared" si="309"/>
        <v>0.80569999999999997</v>
      </c>
      <c r="N8085" s="7">
        <f t="shared" si="308"/>
        <v>58.621590509321685</v>
      </c>
    </row>
    <row r="8086" spans="12:14" x14ac:dyDescent="0.25">
      <c r="L8086" s="22">
        <v>8058</v>
      </c>
      <c r="M8086" s="6">
        <f t="shared" si="309"/>
        <v>0.80579999999999996</v>
      </c>
      <c r="N8086" s="7">
        <f t="shared" si="308"/>
        <v>58.625226037434231</v>
      </c>
    </row>
    <row r="8087" spans="12:14" x14ac:dyDescent="0.25">
      <c r="L8087" s="22">
        <v>8059</v>
      </c>
      <c r="M8087" s="6">
        <f t="shared" si="309"/>
        <v>0.80589999999999995</v>
      </c>
      <c r="N8087" s="7">
        <f t="shared" si="308"/>
        <v>58.628862705906116</v>
      </c>
    </row>
    <row r="8088" spans="12:14" x14ac:dyDescent="0.25">
      <c r="L8088" s="22">
        <v>8060</v>
      </c>
      <c r="M8088" s="6">
        <f t="shared" si="309"/>
        <v>0.80600000000000005</v>
      </c>
      <c r="N8088" s="7">
        <f t="shared" si="308"/>
        <v>58.632500515934211</v>
      </c>
    </row>
    <row r="8089" spans="12:14" x14ac:dyDescent="0.25">
      <c r="L8089" s="22">
        <v>8061</v>
      </c>
      <c r="M8089" s="6">
        <f t="shared" si="309"/>
        <v>0.80610000000000004</v>
      </c>
      <c r="N8089" s="7">
        <f t="shared" si="308"/>
        <v>58.63613946871714</v>
      </c>
    </row>
    <row r="8090" spans="12:14" x14ac:dyDescent="0.25">
      <c r="L8090" s="22">
        <v>8062</v>
      </c>
      <c r="M8090" s="6">
        <f t="shared" si="309"/>
        <v>0.80620000000000003</v>
      </c>
      <c r="N8090" s="7">
        <f t="shared" si="308"/>
        <v>58.639779565455257</v>
      </c>
    </row>
    <row r="8091" spans="12:14" x14ac:dyDescent="0.25">
      <c r="L8091" s="22">
        <v>8063</v>
      </c>
      <c r="M8091" s="6">
        <f t="shared" si="309"/>
        <v>0.80630000000000002</v>
      </c>
      <c r="N8091" s="7">
        <f t="shared" si="308"/>
        <v>58.643420807350637</v>
      </c>
    </row>
    <row r="8092" spans="12:14" x14ac:dyDescent="0.25">
      <c r="L8092" s="22">
        <v>8064</v>
      </c>
      <c r="M8092" s="6">
        <f t="shared" si="309"/>
        <v>0.80640000000000001</v>
      </c>
      <c r="N8092" s="7">
        <f t="shared" si="308"/>
        <v>58.647063195607132</v>
      </c>
    </row>
    <row r="8093" spans="12:14" x14ac:dyDescent="0.25">
      <c r="L8093" s="22">
        <v>8065</v>
      </c>
      <c r="M8093" s="6">
        <f t="shared" si="309"/>
        <v>0.80649999999999999</v>
      </c>
      <c r="N8093" s="7">
        <f t="shared" ref="N8093:N8156" si="310">_xlfn.NORM.INV(M8093,$B$4,$E$4)</f>
        <v>58.650706731430319</v>
      </c>
    </row>
    <row r="8094" spans="12:14" x14ac:dyDescent="0.25">
      <c r="L8094" s="22">
        <v>8066</v>
      </c>
      <c r="M8094" s="6">
        <f t="shared" ref="M8094:M8157" si="311">$L8094/(9999+1)</f>
        <v>0.80659999999999998</v>
      </c>
      <c r="N8094" s="7">
        <f t="shared" si="310"/>
        <v>58.654351416027509</v>
      </c>
    </row>
    <row r="8095" spans="12:14" x14ac:dyDescent="0.25">
      <c r="L8095" s="22">
        <v>8067</v>
      </c>
      <c r="M8095" s="6">
        <f t="shared" si="311"/>
        <v>0.80669999999999997</v>
      </c>
      <c r="N8095" s="7">
        <f t="shared" si="310"/>
        <v>58.657997250607785</v>
      </c>
    </row>
    <row r="8096" spans="12:14" x14ac:dyDescent="0.25">
      <c r="L8096" s="22">
        <v>8068</v>
      </c>
      <c r="M8096" s="6">
        <f t="shared" si="311"/>
        <v>0.80679999999999996</v>
      </c>
      <c r="N8096" s="7">
        <f t="shared" si="310"/>
        <v>58.66164423638201</v>
      </c>
    </row>
    <row r="8097" spans="12:14" x14ac:dyDescent="0.25">
      <c r="L8097" s="22">
        <v>8069</v>
      </c>
      <c r="M8097" s="6">
        <f t="shared" si="311"/>
        <v>0.80689999999999995</v>
      </c>
      <c r="N8097" s="7">
        <f t="shared" si="310"/>
        <v>58.665292374562753</v>
      </c>
    </row>
    <row r="8098" spans="12:14" x14ac:dyDescent="0.25">
      <c r="L8098" s="22">
        <v>8070</v>
      </c>
      <c r="M8098" s="6">
        <f t="shared" si="311"/>
        <v>0.80700000000000005</v>
      </c>
      <c r="N8098" s="7">
        <f t="shared" si="310"/>
        <v>58.668941666364375</v>
      </c>
    </row>
    <row r="8099" spans="12:14" x14ac:dyDescent="0.25">
      <c r="L8099" s="22">
        <v>8071</v>
      </c>
      <c r="M8099" s="6">
        <f t="shared" si="311"/>
        <v>0.80710000000000004</v>
      </c>
      <c r="N8099" s="7">
        <f t="shared" si="310"/>
        <v>58.67259211300302</v>
      </c>
    </row>
    <row r="8100" spans="12:14" x14ac:dyDescent="0.25">
      <c r="L8100" s="22">
        <v>8072</v>
      </c>
      <c r="M8100" s="6">
        <f t="shared" si="311"/>
        <v>0.80720000000000003</v>
      </c>
      <c r="N8100" s="7">
        <f t="shared" si="310"/>
        <v>58.676243715696565</v>
      </c>
    </row>
    <row r="8101" spans="12:14" x14ac:dyDescent="0.25">
      <c r="L8101" s="22">
        <v>8073</v>
      </c>
      <c r="M8101" s="6">
        <f t="shared" si="311"/>
        <v>0.80730000000000002</v>
      </c>
      <c r="N8101" s="7">
        <f t="shared" si="310"/>
        <v>58.679896475664705</v>
      </c>
    </row>
    <row r="8102" spans="12:14" x14ac:dyDescent="0.25">
      <c r="L8102" s="22">
        <v>8074</v>
      </c>
      <c r="M8102" s="6">
        <f t="shared" si="311"/>
        <v>0.80740000000000001</v>
      </c>
      <c r="N8102" s="7">
        <f t="shared" si="310"/>
        <v>58.683550394128865</v>
      </c>
    </row>
    <row r="8103" spans="12:14" x14ac:dyDescent="0.25">
      <c r="L8103" s="22">
        <v>8075</v>
      </c>
      <c r="M8103" s="6">
        <f t="shared" si="311"/>
        <v>0.8075</v>
      </c>
      <c r="N8103" s="7">
        <f t="shared" si="310"/>
        <v>58.687205472312286</v>
      </c>
    </row>
    <row r="8104" spans="12:14" x14ac:dyDescent="0.25">
      <c r="L8104" s="22">
        <v>8076</v>
      </c>
      <c r="M8104" s="6">
        <f t="shared" si="311"/>
        <v>0.80759999999999998</v>
      </c>
      <c r="N8104" s="7">
        <f t="shared" si="310"/>
        <v>58.69086171144</v>
      </c>
    </row>
    <row r="8105" spans="12:14" x14ac:dyDescent="0.25">
      <c r="L8105" s="22">
        <v>8077</v>
      </c>
      <c r="M8105" s="6">
        <f t="shared" si="311"/>
        <v>0.80769999999999997</v>
      </c>
      <c r="N8105" s="7">
        <f t="shared" si="310"/>
        <v>58.694519112738767</v>
      </c>
    </row>
    <row r="8106" spans="12:14" x14ac:dyDescent="0.25">
      <c r="L8106" s="22">
        <v>8078</v>
      </c>
      <c r="M8106" s="6">
        <f t="shared" si="311"/>
        <v>0.80779999999999996</v>
      </c>
      <c r="N8106" s="7">
        <f t="shared" si="310"/>
        <v>58.698177677437222</v>
      </c>
    </row>
    <row r="8107" spans="12:14" x14ac:dyDescent="0.25">
      <c r="L8107" s="22">
        <v>8079</v>
      </c>
      <c r="M8107" s="6">
        <f t="shared" si="311"/>
        <v>0.80789999999999995</v>
      </c>
      <c r="N8107" s="7">
        <f t="shared" si="310"/>
        <v>58.701837406765755</v>
      </c>
    </row>
    <row r="8108" spans="12:14" x14ac:dyDescent="0.25">
      <c r="L8108" s="22">
        <v>8080</v>
      </c>
      <c r="M8108" s="6">
        <f t="shared" si="311"/>
        <v>0.80800000000000005</v>
      </c>
      <c r="N8108" s="7">
        <f t="shared" si="310"/>
        <v>58.705498301956546</v>
      </c>
    </row>
    <row r="8109" spans="12:14" x14ac:dyDescent="0.25">
      <c r="L8109" s="22">
        <v>8081</v>
      </c>
      <c r="M8109" s="6">
        <f t="shared" si="311"/>
        <v>0.80810000000000004</v>
      </c>
      <c r="N8109" s="7">
        <f t="shared" si="310"/>
        <v>58.709160364243601</v>
      </c>
    </row>
    <row r="8110" spans="12:14" x14ac:dyDescent="0.25">
      <c r="L8110" s="22">
        <v>8082</v>
      </c>
      <c r="M8110" s="6">
        <f t="shared" si="311"/>
        <v>0.80820000000000003</v>
      </c>
      <c r="N8110" s="7">
        <f t="shared" si="310"/>
        <v>58.712823594862684</v>
      </c>
    </row>
    <row r="8111" spans="12:14" x14ac:dyDescent="0.25">
      <c r="L8111" s="22">
        <v>8083</v>
      </c>
      <c r="M8111" s="6">
        <f t="shared" si="311"/>
        <v>0.80830000000000002</v>
      </c>
      <c r="N8111" s="7">
        <f t="shared" si="310"/>
        <v>58.716487995051452</v>
      </c>
    </row>
    <row r="8112" spans="12:14" x14ac:dyDescent="0.25">
      <c r="L8112" s="22">
        <v>8084</v>
      </c>
      <c r="M8112" s="6">
        <f t="shared" si="311"/>
        <v>0.80840000000000001</v>
      </c>
      <c r="N8112" s="7">
        <f t="shared" si="310"/>
        <v>58.720153566049312</v>
      </c>
    </row>
    <row r="8113" spans="12:14" x14ac:dyDescent="0.25">
      <c r="L8113" s="22">
        <v>8085</v>
      </c>
      <c r="M8113" s="6">
        <f t="shared" si="311"/>
        <v>0.8085</v>
      </c>
      <c r="N8113" s="7">
        <f t="shared" si="310"/>
        <v>58.723820309097519</v>
      </c>
    </row>
    <row r="8114" spans="12:14" x14ac:dyDescent="0.25">
      <c r="L8114" s="22">
        <v>8086</v>
      </c>
      <c r="M8114" s="6">
        <f t="shared" si="311"/>
        <v>0.80859999999999999</v>
      </c>
      <c r="N8114" s="7">
        <f t="shared" si="310"/>
        <v>58.727488225439117</v>
      </c>
    </row>
    <row r="8115" spans="12:14" x14ac:dyDescent="0.25">
      <c r="L8115" s="22">
        <v>8087</v>
      </c>
      <c r="M8115" s="6">
        <f t="shared" si="311"/>
        <v>0.80869999999999997</v>
      </c>
      <c r="N8115" s="7">
        <f t="shared" si="310"/>
        <v>58.731157316319013</v>
      </c>
    </row>
    <row r="8116" spans="12:14" x14ac:dyDescent="0.25">
      <c r="L8116" s="22">
        <v>8088</v>
      </c>
      <c r="M8116" s="6">
        <f t="shared" si="311"/>
        <v>0.80879999999999996</v>
      </c>
      <c r="N8116" s="7">
        <f t="shared" si="310"/>
        <v>58.734827582983925</v>
      </c>
    </row>
    <row r="8117" spans="12:14" x14ac:dyDescent="0.25">
      <c r="L8117" s="22">
        <v>8089</v>
      </c>
      <c r="M8117" s="6">
        <f t="shared" si="311"/>
        <v>0.80889999999999995</v>
      </c>
      <c r="N8117" s="7">
        <f t="shared" si="310"/>
        <v>58.738499026682412</v>
      </c>
    </row>
    <row r="8118" spans="12:14" x14ac:dyDescent="0.25">
      <c r="L8118" s="22">
        <v>8090</v>
      </c>
      <c r="M8118" s="6">
        <f t="shared" si="311"/>
        <v>0.80900000000000005</v>
      </c>
      <c r="N8118" s="7">
        <f t="shared" si="310"/>
        <v>58.742171648664836</v>
      </c>
    </row>
    <row r="8119" spans="12:14" x14ac:dyDescent="0.25">
      <c r="L8119" s="22">
        <v>8091</v>
      </c>
      <c r="M8119" s="6">
        <f t="shared" si="311"/>
        <v>0.80910000000000004</v>
      </c>
      <c r="N8119" s="7">
        <f t="shared" si="310"/>
        <v>58.745845450183438</v>
      </c>
    </row>
    <row r="8120" spans="12:14" x14ac:dyDescent="0.25">
      <c r="L8120" s="22">
        <v>8092</v>
      </c>
      <c r="M8120" s="6">
        <f t="shared" si="311"/>
        <v>0.80920000000000003</v>
      </c>
      <c r="N8120" s="7">
        <f t="shared" si="310"/>
        <v>58.749520432492304</v>
      </c>
    </row>
    <row r="8121" spans="12:14" x14ac:dyDescent="0.25">
      <c r="L8121" s="22">
        <v>8093</v>
      </c>
      <c r="M8121" s="6">
        <f t="shared" si="311"/>
        <v>0.80930000000000002</v>
      </c>
      <c r="N8121" s="7">
        <f t="shared" si="310"/>
        <v>58.753196596847332</v>
      </c>
    </row>
    <row r="8122" spans="12:14" x14ac:dyDescent="0.25">
      <c r="L8122" s="22">
        <v>8094</v>
      </c>
      <c r="M8122" s="6">
        <f t="shared" si="311"/>
        <v>0.80940000000000001</v>
      </c>
      <c r="N8122" s="7">
        <f t="shared" si="310"/>
        <v>58.756873944506296</v>
      </c>
    </row>
    <row r="8123" spans="12:14" x14ac:dyDescent="0.25">
      <c r="L8123" s="22">
        <v>8095</v>
      </c>
      <c r="M8123" s="6">
        <f t="shared" si="311"/>
        <v>0.8095</v>
      </c>
      <c r="N8123" s="7">
        <f t="shared" si="310"/>
        <v>58.760552476728833</v>
      </c>
    </row>
    <row r="8124" spans="12:14" x14ac:dyDescent="0.25">
      <c r="L8124" s="22">
        <v>8096</v>
      </c>
      <c r="M8124" s="6">
        <f t="shared" si="311"/>
        <v>0.80959999999999999</v>
      </c>
      <c r="N8124" s="7">
        <f t="shared" si="310"/>
        <v>58.764232194776419</v>
      </c>
    </row>
    <row r="8125" spans="12:14" x14ac:dyDescent="0.25">
      <c r="L8125" s="22">
        <v>8097</v>
      </c>
      <c r="M8125" s="6">
        <f t="shared" si="311"/>
        <v>0.80969999999999998</v>
      </c>
      <c r="N8125" s="7">
        <f t="shared" si="310"/>
        <v>58.767913099912406</v>
      </c>
    </row>
    <row r="8126" spans="12:14" x14ac:dyDescent="0.25">
      <c r="L8126" s="22">
        <v>8098</v>
      </c>
      <c r="M8126" s="6">
        <f t="shared" si="311"/>
        <v>0.80979999999999996</v>
      </c>
      <c r="N8126" s="7">
        <f t="shared" si="310"/>
        <v>58.771595193402028</v>
      </c>
    </row>
    <row r="8127" spans="12:14" x14ac:dyDescent="0.25">
      <c r="L8127" s="22">
        <v>8099</v>
      </c>
      <c r="M8127" s="6">
        <f t="shared" si="311"/>
        <v>0.80989999999999995</v>
      </c>
      <c r="N8127" s="7">
        <f t="shared" si="310"/>
        <v>58.775278476512327</v>
      </c>
    </row>
    <row r="8128" spans="12:14" x14ac:dyDescent="0.25">
      <c r="L8128" s="22">
        <v>8100</v>
      </c>
      <c r="M8128" s="6">
        <f t="shared" si="311"/>
        <v>0.81</v>
      </c>
      <c r="N8128" s="7">
        <f t="shared" si="310"/>
        <v>58.778962950512287</v>
      </c>
    </row>
    <row r="8129" spans="12:14" x14ac:dyDescent="0.25">
      <c r="L8129" s="22">
        <v>8101</v>
      </c>
      <c r="M8129" s="6">
        <f t="shared" si="311"/>
        <v>0.81010000000000004</v>
      </c>
      <c r="N8129" s="7">
        <f t="shared" si="310"/>
        <v>58.782648616672745</v>
      </c>
    </row>
    <row r="8130" spans="12:14" x14ac:dyDescent="0.25">
      <c r="L8130" s="22">
        <v>8102</v>
      </c>
      <c r="M8130" s="6">
        <f t="shared" si="311"/>
        <v>0.81020000000000003</v>
      </c>
      <c r="N8130" s="7">
        <f t="shared" si="310"/>
        <v>58.786335476266402</v>
      </c>
    </row>
    <row r="8131" spans="12:14" x14ac:dyDescent="0.25">
      <c r="L8131" s="22">
        <v>8103</v>
      </c>
      <c r="M8131" s="6">
        <f t="shared" si="311"/>
        <v>0.81030000000000002</v>
      </c>
      <c r="N8131" s="7">
        <f t="shared" si="310"/>
        <v>58.790023530567893</v>
      </c>
    </row>
    <row r="8132" spans="12:14" x14ac:dyDescent="0.25">
      <c r="L8132" s="22">
        <v>8104</v>
      </c>
      <c r="M8132" s="6">
        <f t="shared" si="311"/>
        <v>0.81040000000000001</v>
      </c>
      <c r="N8132" s="7">
        <f t="shared" si="310"/>
        <v>58.79371278085371</v>
      </c>
    </row>
    <row r="8133" spans="12:14" x14ac:dyDescent="0.25">
      <c r="L8133" s="22">
        <v>8105</v>
      </c>
      <c r="M8133" s="6">
        <f t="shared" si="311"/>
        <v>0.8105</v>
      </c>
      <c r="N8133" s="7">
        <f t="shared" si="310"/>
        <v>58.797403228402203</v>
      </c>
    </row>
    <row r="8134" spans="12:14" x14ac:dyDescent="0.25">
      <c r="L8134" s="22">
        <v>8106</v>
      </c>
      <c r="M8134" s="6">
        <f t="shared" si="311"/>
        <v>0.81059999999999999</v>
      </c>
      <c r="N8134" s="7">
        <f t="shared" si="310"/>
        <v>58.801094874493671</v>
      </c>
    </row>
    <row r="8135" spans="12:14" x14ac:dyDescent="0.25">
      <c r="L8135" s="22">
        <v>8107</v>
      </c>
      <c r="M8135" s="6">
        <f t="shared" si="311"/>
        <v>0.81069999999999998</v>
      </c>
      <c r="N8135" s="7">
        <f t="shared" si="310"/>
        <v>58.804787720410317</v>
      </c>
    </row>
    <row r="8136" spans="12:14" x14ac:dyDescent="0.25">
      <c r="L8136" s="22">
        <v>8108</v>
      </c>
      <c r="M8136" s="6">
        <f t="shared" si="311"/>
        <v>0.81079999999999997</v>
      </c>
      <c r="N8136" s="7">
        <f t="shared" si="310"/>
        <v>58.80848176743622</v>
      </c>
    </row>
    <row r="8137" spans="12:14" x14ac:dyDescent="0.25">
      <c r="L8137" s="22">
        <v>8109</v>
      </c>
      <c r="M8137" s="6">
        <f t="shared" si="311"/>
        <v>0.81089999999999995</v>
      </c>
      <c r="N8137" s="7">
        <f t="shared" si="310"/>
        <v>58.812177016857397</v>
      </c>
    </row>
    <row r="8138" spans="12:14" x14ac:dyDescent="0.25">
      <c r="L8138" s="22">
        <v>8110</v>
      </c>
      <c r="M8138" s="6">
        <f t="shared" si="311"/>
        <v>0.81100000000000005</v>
      </c>
      <c r="N8138" s="7">
        <f t="shared" si="310"/>
        <v>58.815873469961744</v>
      </c>
    </row>
    <row r="8139" spans="12:14" x14ac:dyDescent="0.25">
      <c r="L8139" s="22">
        <v>8111</v>
      </c>
      <c r="M8139" s="6">
        <f t="shared" si="311"/>
        <v>0.81110000000000004</v>
      </c>
      <c r="N8139" s="7">
        <f t="shared" si="310"/>
        <v>58.819571128039101</v>
      </c>
    </row>
    <row r="8140" spans="12:14" x14ac:dyDescent="0.25">
      <c r="L8140" s="22">
        <v>8112</v>
      </c>
      <c r="M8140" s="6">
        <f t="shared" si="311"/>
        <v>0.81120000000000003</v>
      </c>
      <c r="N8140" s="7">
        <f t="shared" si="310"/>
        <v>58.823269992381213</v>
      </c>
    </row>
    <row r="8141" spans="12:14" x14ac:dyDescent="0.25">
      <c r="L8141" s="22">
        <v>8113</v>
      </c>
      <c r="M8141" s="6">
        <f t="shared" si="311"/>
        <v>0.81130000000000002</v>
      </c>
      <c r="N8141" s="7">
        <f t="shared" si="310"/>
        <v>58.826970064281745</v>
      </c>
    </row>
    <row r="8142" spans="12:14" x14ac:dyDescent="0.25">
      <c r="L8142" s="22">
        <v>8114</v>
      </c>
      <c r="M8142" s="6">
        <f t="shared" si="311"/>
        <v>0.81140000000000001</v>
      </c>
      <c r="N8142" s="7">
        <f t="shared" si="310"/>
        <v>58.830671345036308</v>
      </c>
    </row>
    <row r="8143" spans="12:14" x14ac:dyDescent="0.25">
      <c r="L8143" s="22">
        <v>8115</v>
      </c>
      <c r="M8143" s="6">
        <f t="shared" si="311"/>
        <v>0.8115</v>
      </c>
      <c r="N8143" s="7">
        <f t="shared" si="310"/>
        <v>58.834373835942451</v>
      </c>
    </row>
    <row r="8144" spans="12:14" x14ac:dyDescent="0.25">
      <c r="L8144" s="22">
        <v>8116</v>
      </c>
      <c r="M8144" s="6">
        <f t="shared" si="311"/>
        <v>0.81159999999999999</v>
      </c>
      <c r="N8144" s="7">
        <f t="shared" si="310"/>
        <v>58.838077538299643</v>
      </c>
    </row>
    <row r="8145" spans="12:14" x14ac:dyDescent="0.25">
      <c r="L8145" s="22">
        <v>8117</v>
      </c>
      <c r="M8145" s="6">
        <f t="shared" si="311"/>
        <v>0.81169999999999998</v>
      </c>
      <c r="N8145" s="7">
        <f t="shared" si="310"/>
        <v>58.841782453409301</v>
      </c>
    </row>
    <row r="8146" spans="12:14" x14ac:dyDescent="0.25">
      <c r="L8146" s="22">
        <v>8118</v>
      </c>
      <c r="M8146" s="6">
        <f t="shared" si="311"/>
        <v>0.81179999999999997</v>
      </c>
      <c r="N8146" s="7">
        <f t="shared" si="310"/>
        <v>58.845488582574788</v>
      </c>
    </row>
    <row r="8147" spans="12:14" x14ac:dyDescent="0.25">
      <c r="L8147" s="22">
        <v>8119</v>
      </c>
      <c r="M8147" s="6">
        <f t="shared" si="311"/>
        <v>0.81189999999999996</v>
      </c>
      <c r="N8147" s="7">
        <f t="shared" si="310"/>
        <v>58.849195927101391</v>
      </c>
    </row>
    <row r="8148" spans="12:14" x14ac:dyDescent="0.25">
      <c r="L8148" s="22">
        <v>8120</v>
      </c>
      <c r="M8148" s="6">
        <f t="shared" si="311"/>
        <v>0.81200000000000006</v>
      </c>
      <c r="N8148" s="7">
        <f t="shared" si="310"/>
        <v>58.852904488296424</v>
      </c>
    </row>
    <row r="8149" spans="12:14" x14ac:dyDescent="0.25">
      <c r="L8149" s="22">
        <v>8121</v>
      </c>
      <c r="M8149" s="6">
        <f t="shared" si="311"/>
        <v>0.81210000000000004</v>
      </c>
      <c r="N8149" s="7">
        <f t="shared" si="310"/>
        <v>58.856614267469041</v>
      </c>
    </row>
    <row r="8150" spans="12:14" x14ac:dyDescent="0.25">
      <c r="L8150" s="22">
        <v>8122</v>
      </c>
      <c r="M8150" s="6">
        <f t="shared" si="311"/>
        <v>0.81220000000000003</v>
      </c>
      <c r="N8150" s="7">
        <f t="shared" si="310"/>
        <v>58.860325265930456</v>
      </c>
    </row>
    <row r="8151" spans="12:14" x14ac:dyDescent="0.25">
      <c r="L8151" s="22">
        <v>8123</v>
      </c>
      <c r="M8151" s="6">
        <f t="shared" si="311"/>
        <v>0.81230000000000002</v>
      </c>
      <c r="N8151" s="7">
        <f t="shared" si="310"/>
        <v>58.864037484993808</v>
      </c>
    </row>
    <row r="8152" spans="12:14" x14ac:dyDescent="0.25">
      <c r="L8152" s="22">
        <v>8124</v>
      </c>
      <c r="M8152" s="6">
        <f t="shared" si="311"/>
        <v>0.81240000000000001</v>
      </c>
      <c r="N8152" s="7">
        <f t="shared" si="310"/>
        <v>58.867750925974221</v>
      </c>
    </row>
    <row r="8153" spans="12:14" x14ac:dyDescent="0.25">
      <c r="L8153" s="22">
        <v>8125</v>
      </c>
      <c r="M8153" s="6">
        <f t="shared" si="311"/>
        <v>0.8125</v>
      </c>
      <c r="N8153" s="7">
        <f t="shared" si="310"/>
        <v>58.871465590188762</v>
      </c>
    </row>
    <row r="8154" spans="12:14" x14ac:dyDescent="0.25">
      <c r="L8154" s="22">
        <v>8126</v>
      </c>
      <c r="M8154" s="6">
        <f t="shared" si="311"/>
        <v>0.81259999999999999</v>
      </c>
      <c r="N8154" s="7">
        <f t="shared" si="310"/>
        <v>58.875181478956499</v>
      </c>
    </row>
    <row r="8155" spans="12:14" x14ac:dyDescent="0.25">
      <c r="L8155" s="22">
        <v>8127</v>
      </c>
      <c r="M8155" s="6">
        <f t="shared" si="311"/>
        <v>0.81269999999999998</v>
      </c>
      <c r="N8155" s="7">
        <f t="shared" si="310"/>
        <v>58.8788985935985</v>
      </c>
    </row>
    <row r="8156" spans="12:14" x14ac:dyDescent="0.25">
      <c r="L8156" s="22">
        <v>8128</v>
      </c>
      <c r="M8156" s="6">
        <f t="shared" si="311"/>
        <v>0.81279999999999997</v>
      </c>
      <c r="N8156" s="7">
        <f t="shared" si="310"/>
        <v>58.882616935437781</v>
      </c>
    </row>
    <row r="8157" spans="12:14" x14ac:dyDescent="0.25">
      <c r="L8157" s="22">
        <v>8129</v>
      </c>
      <c r="M8157" s="6">
        <f t="shared" si="311"/>
        <v>0.81289999999999996</v>
      </c>
      <c r="N8157" s="7">
        <f t="shared" ref="N8157:N8220" si="312">_xlfn.NORM.INV(M8157,$B$4,$E$4)</f>
        <v>58.886336505799363</v>
      </c>
    </row>
    <row r="8158" spans="12:14" x14ac:dyDescent="0.25">
      <c r="L8158" s="22">
        <v>8130</v>
      </c>
      <c r="M8158" s="6">
        <f t="shared" ref="M8158:M8221" si="313">$L8158/(9999+1)</f>
        <v>0.81299999999999994</v>
      </c>
      <c r="N8158" s="7">
        <f t="shared" si="312"/>
        <v>58.890057306010249</v>
      </c>
    </row>
    <row r="8159" spans="12:14" x14ac:dyDescent="0.25">
      <c r="L8159" s="22">
        <v>8131</v>
      </c>
      <c r="M8159" s="6">
        <f t="shared" si="313"/>
        <v>0.81310000000000004</v>
      </c>
      <c r="N8159" s="7">
        <f t="shared" si="312"/>
        <v>58.893779337399465</v>
      </c>
    </row>
    <row r="8160" spans="12:14" x14ac:dyDescent="0.25">
      <c r="L8160" s="22">
        <v>8132</v>
      </c>
      <c r="M8160" s="6">
        <f t="shared" si="313"/>
        <v>0.81320000000000003</v>
      </c>
      <c r="N8160" s="7">
        <f t="shared" si="312"/>
        <v>58.897502601298029</v>
      </c>
    </row>
    <row r="8161" spans="12:14" x14ac:dyDescent="0.25">
      <c r="L8161" s="22">
        <v>8133</v>
      </c>
      <c r="M8161" s="6">
        <f t="shared" si="313"/>
        <v>0.81330000000000002</v>
      </c>
      <c r="N8161" s="7">
        <f t="shared" si="312"/>
        <v>58.901227099038941</v>
      </c>
    </row>
    <row r="8162" spans="12:14" x14ac:dyDescent="0.25">
      <c r="L8162" s="22">
        <v>8134</v>
      </c>
      <c r="M8162" s="6">
        <f t="shared" si="313"/>
        <v>0.81340000000000001</v>
      </c>
      <c r="N8162" s="7">
        <f t="shared" si="312"/>
        <v>58.904952831957274</v>
      </c>
    </row>
    <row r="8163" spans="12:14" x14ac:dyDescent="0.25">
      <c r="L8163" s="22">
        <v>8135</v>
      </c>
      <c r="M8163" s="6">
        <f t="shared" si="313"/>
        <v>0.8135</v>
      </c>
      <c r="N8163" s="7">
        <f t="shared" si="312"/>
        <v>58.908679801390022</v>
      </c>
    </row>
    <row r="8164" spans="12:14" x14ac:dyDescent="0.25">
      <c r="L8164" s="22">
        <v>8136</v>
      </c>
      <c r="M8164" s="6">
        <f t="shared" si="313"/>
        <v>0.81359999999999999</v>
      </c>
      <c r="N8164" s="7">
        <f t="shared" si="312"/>
        <v>58.912408008676273</v>
      </c>
    </row>
    <row r="8165" spans="12:14" x14ac:dyDescent="0.25">
      <c r="L8165" s="22">
        <v>8137</v>
      </c>
      <c r="M8165" s="6">
        <f t="shared" si="313"/>
        <v>0.81369999999999998</v>
      </c>
      <c r="N8165" s="7">
        <f t="shared" si="312"/>
        <v>58.916137455157141</v>
      </c>
    </row>
    <row r="8166" spans="12:14" x14ac:dyDescent="0.25">
      <c r="L8166" s="22">
        <v>8138</v>
      </c>
      <c r="M8166" s="6">
        <f t="shared" si="313"/>
        <v>0.81379999999999997</v>
      </c>
      <c r="N8166" s="7">
        <f t="shared" si="312"/>
        <v>58.919868142175694</v>
      </c>
    </row>
    <row r="8167" spans="12:14" x14ac:dyDescent="0.25">
      <c r="L8167" s="22">
        <v>8139</v>
      </c>
      <c r="M8167" s="6">
        <f t="shared" si="313"/>
        <v>0.81389999999999996</v>
      </c>
      <c r="N8167" s="7">
        <f t="shared" si="312"/>
        <v>58.923600071077125</v>
      </c>
    </row>
    <row r="8168" spans="12:14" x14ac:dyDescent="0.25">
      <c r="L8168" s="22">
        <v>8140</v>
      </c>
      <c r="M8168" s="6">
        <f t="shared" si="313"/>
        <v>0.81399999999999995</v>
      </c>
      <c r="N8168" s="7">
        <f t="shared" si="312"/>
        <v>58.927333243208565</v>
      </c>
    </row>
    <row r="8169" spans="12:14" x14ac:dyDescent="0.25">
      <c r="L8169" s="22">
        <v>8141</v>
      </c>
      <c r="M8169" s="6">
        <f t="shared" si="313"/>
        <v>0.81410000000000005</v>
      </c>
      <c r="N8169" s="7">
        <f t="shared" si="312"/>
        <v>58.931067659919272</v>
      </c>
    </row>
    <row r="8170" spans="12:14" x14ac:dyDescent="0.25">
      <c r="L8170" s="22">
        <v>8142</v>
      </c>
      <c r="M8170" s="6">
        <f t="shared" si="313"/>
        <v>0.81420000000000003</v>
      </c>
      <c r="N8170" s="7">
        <f t="shared" si="312"/>
        <v>58.934803322560484</v>
      </c>
    </row>
    <row r="8171" spans="12:14" x14ac:dyDescent="0.25">
      <c r="L8171" s="22">
        <v>8143</v>
      </c>
      <c r="M8171" s="6">
        <f t="shared" si="313"/>
        <v>0.81430000000000002</v>
      </c>
      <c r="N8171" s="7">
        <f t="shared" si="312"/>
        <v>58.938540232485558</v>
      </c>
    </row>
    <row r="8172" spans="12:14" x14ac:dyDescent="0.25">
      <c r="L8172" s="22">
        <v>8144</v>
      </c>
      <c r="M8172" s="6">
        <f t="shared" si="313"/>
        <v>0.81440000000000001</v>
      </c>
      <c r="N8172" s="7">
        <f t="shared" si="312"/>
        <v>58.94227839104984</v>
      </c>
    </row>
    <row r="8173" spans="12:14" x14ac:dyDescent="0.25">
      <c r="L8173" s="22">
        <v>8145</v>
      </c>
      <c r="M8173" s="6">
        <f t="shared" si="313"/>
        <v>0.8145</v>
      </c>
      <c r="N8173" s="7">
        <f t="shared" si="312"/>
        <v>58.946017799610743</v>
      </c>
    </row>
    <row r="8174" spans="12:14" x14ac:dyDescent="0.25">
      <c r="L8174" s="22">
        <v>8146</v>
      </c>
      <c r="M8174" s="6">
        <f t="shared" si="313"/>
        <v>0.81459999999999999</v>
      </c>
      <c r="N8174" s="7">
        <f t="shared" si="312"/>
        <v>58.949758459527771</v>
      </c>
    </row>
    <row r="8175" spans="12:14" x14ac:dyDescent="0.25">
      <c r="L8175" s="22">
        <v>8147</v>
      </c>
      <c r="M8175" s="6">
        <f t="shared" si="313"/>
        <v>0.81469999999999998</v>
      </c>
      <c r="N8175" s="7">
        <f t="shared" si="312"/>
        <v>58.953500372162466</v>
      </c>
    </row>
    <row r="8176" spans="12:14" x14ac:dyDescent="0.25">
      <c r="L8176" s="22">
        <v>8148</v>
      </c>
      <c r="M8176" s="6">
        <f t="shared" si="313"/>
        <v>0.81479999999999997</v>
      </c>
      <c r="N8176" s="7">
        <f t="shared" si="312"/>
        <v>58.957243538878451</v>
      </c>
    </row>
    <row r="8177" spans="12:14" x14ac:dyDescent="0.25">
      <c r="L8177" s="22">
        <v>8149</v>
      </c>
      <c r="M8177" s="6">
        <f t="shared" si="313"/>
        <v>0.81489999999999996</v>
      </c>
      <c r="N8177" s="7">
        <f t="shared" si="312"/>
        <v>58.960987961041418</v>
      </c>
    </row>
    <row r="8178" spans="12:14" x14ac:dyDescent="0.25">
      <c r="L8178" s="22">
        <v>8150</v>
      </c>
      <c r="M8178" s="6">
        <f t="shared" si="313"/>
        <v>0.81499999999999995</v>
      </c>
      <c r="N8178" s="7">
        <f t="shared" si="312"/>
        <v>58.964733640019162</v>
      </c>
    </row>
    <row r="8179" spans="12:14" x14ac:dyDescent="0.25">
      <c r="L8179" s="22">
        <v>8151</v>
      </c>
      <c r="M8179" s="6">
        <f t="shared" si="313"/>
        <v>0.81510000000000005</v>
      </c>
      <c r="N8179" s="7">
        <f t="shared" si="312"/>
        <v>58.968480577181516</v>
      </c>
    </row>
    <row r="8180" spans="12:14" x14ac:dyDescent="0.25">
      <c r="L8180" s="22">
        <v>8152</v>
      </c>
      <c r="M8180" s="6">
        <f t="shared" si="313"/>
        <v>0.81520000000000004</v>
      </c>
      <c r="N8180" s="7">
        <f t="shared" si="312"/>
        <v>58.972228773900454</v>
      </c>
    </row>
    <row r="8181" spans="12:14" x14ac:dyDescent="0.25">
      <c r="L8181" s="22">
        <v>8153</v>
      </c>
      <c r="M8181" s="6">
        <f t="shared" si="313"/>
        <v>0.81530000000000002</v>
      </c>
      <c r="N8181" s="7">
        <f t="shared" si="312"/>
        <v>58.975978231549988</v>
      </c>
    </row>
    <row r="8182" spans="12:14" x14ac:dyDescent="0.25">
      <c r="L8182" s="22">
        <v>8154</v>
      </c>
      <c r="M8182" s="6">
        <f t="shared" si="313"/>
        <v>0.81540000000000001</v>
      </c>
      <c r="N8182" s="7">
        <f t="shared" si="312"/>
        <v>58.979728951506274</v>
      </c>
    </row>
    <row r="8183" spans="12:14" x14ac:dyDescent="0.25">
      <c r="L8183" s="22">
        <v>8155</v>
      </c>
      <c r="M8183" s="6">
        <f t="shared" si="313"/>
        <v>0.8155</v>
      </c>
      <c r="N8183" s="7">
        <f t="shared" si="312"/>
        <v>58.983480935147533</v>
      </c>
    </row>
    <row r="8184" spans="12:14" x14ac:dyDescent="0.25">
      <c r="L8184" s="22">
        <v>8156</v>
      </c>
      <c r="M8184" s="6">
        <f t="shared" si="313"/>
        <v>0.81559999999999999</v>
      </c>
      <c r="N8184" s="7">
        <f t="shared" si="312"/>
        <v>58.987234183854099</v>
      </c>
    </row>
    <row r="8185" spans="12:14" x14ac:dyDescent="0.25">
      <c r="L8185" s="22">
        <v>8157</v>
      </c>
      <c r="M8185" s="6">
        <f t="shared" si="313"/>
        <v>0.81569999999999998</v>
      </c>
      <c r="N8185" s="7">
        <f t="shared" si="312"/>
        <v>58.990988699008454</v>
      </c>
    </row>
    <row r="8186" spans="12:14" x14ac:dyDescent="0.25">
      <c r="L8186" s="22">
        <v>8158</v>
      </c>
      <c r="M8186" s="6">
        <f t="shared" si="313"/>
        <v>0.81579999999999997</v>
      </c>
      <c r="N8186" s="7">
        <f t="shared" si="312"/>
        <v>58.994744481995134</v>
      </c>
    </row>
    <row r="8187" spans="12:14" x14ac:dyDescent="0.25">
      <c r="L8187" s="22">
        <v>8159</v>
      </c>
      <c r="M8187" s="6">
        <f t="shared" si="313"/>
        <v>0.81589999999999996</v>
      </c>
      <c r="N8187" s="7">
        <f t="shared" si="312"/>
        <v>58.998501534200827</v>
      </c>
    </row>
    <row r="8188" spans="12:14" x14ac:dyDescent="0.25">
      <c r="L8188" s="22">
        <v>8160</v>
      </c>
      <c r="M8188" s="6">
        <f t="shared" si="313"/>
        <v>0.81599999999999995</v>
      </c>
      <c r="N8188" s="7">
        <f t="shared" si="312"/>
        <v>59.002259857014337</v>
      </c>
    </row>
    <row r="8189" spans="12:14" x14ac:dyDescent="0.25">
      <c r="L8189" s="22">
        <v>8161</v>
      </c>
      <c r="M8189" s="6">
        <f t="shared" si="313"/>
        <v>0.81610000000000005</v>
      </c>
      <c r="N8189" s="7">
        <f t="shared" si="312"/>
        <v>59.006019451826617</v>
      </c>
    </row>
    <row r="8190" spans="12:14" x14ac:dyDescent="0.25">
      <c r="L8190" s="22">
        <v>8162</v>
      </c>
      <c r="M8190" s="6">
        <f t="shared" si="313"/>
        <v>0.81620000000000004</v>
      </c>
      <c r="N8190" s="7">
        <f t="shared" si="312"/>
        <v>59.0097803200307</v>
      </c>
    </row>
    <row r="8191" spans="12:14" x14ac:dyDescent="0.25">
      <c r="L8191" s="22">
        <v>8163</v>
      </c>
      <c r="M8191" s="6">
        <f t="shared" si="313"/>
        <v>0.81630000000000003</v>
      </c>
      <c r="N8191" s="7">
        <f t="shared" si="312"/>
        <v>59.013542463021807</v>
      </c>
    </row>
    <row r="8192" spans="12:14" x14ac:dyDescent="0.25">
      <c r="L8192" s="22">
        <v>8164</v>
      </c>
      <c r="M8192" s="6">
        <f t="shared" si="313"/>
        <v>0.81640000000000001</v>
      </c>
      <c r="N8192" s="7">
        <f t="shared" si="312"/>
        <v>59.017305882197277</v>
      </c>
    </row>
    <row r="8193" spans="12:14" x14ac:dyDescent="0.25">
      <c r="L8193" s="22">
        <v>8165</v>
      </c>
      <c r="M8193" s="6">
        <f t="shared" si="313"/>
        <v>0.8165</v>
      </c>
      <c r="N8193" s="7">
        <f t="shared" si="312"/>
        <v>59.021070578956625</v>
      </c>
    </row>
    <row r="8194" spans="12:14" x14ac:dyDescent="0.25">
      <c r="L8194" s="22">
        <v>8166</v>
      </c>
      <c r="M8194" s="6">
        <f t="shared" si="313"/>
        <v>0.81659999999999999</v>
      </c>
      <c r="N8194" s="7">
        <f t="shared" si="312"/>
        <v>59.024836554701466</v>
      </c>
    </row>
    <row r="8195" spans="12:14" x14ac:dyDescent="0.25">
      <c r="L8195" s="22">
        <v>8167</v>
      </c>
      <c r="M8195" s="6">
        <f t="shared" si="313"/>
        <v>0.81669999999999998</v>
      </c>
      <c r="N8195" s="7">
        <f t="shared" si="312"/>
        <v>59.028603810835577</v>
      </c>
    </row>
    <row r="8196" spans="12:14" x14ac:dyDescent="0.25">
      <c r="L8196" s="22">
        <v>8168</v>
      </c>
      <c r="M8196" s="6">
        <f t="shared" si="313"/>
        <v>0.81679999999999997</v>
      </c>
      <c r="N8196" s="7">
        <f t="shared" si="312"/>
        <v>59.03237234876493</v>
      </c>
    </row>
    <row r="8197" spans="12:14" x14ac:dyDescent="0.25">
      <c r="L8197" s="22">
        <v>8169</v>
      </c>
      <c r="M8197" s="6">
        <f t="shared" si="313"/>
        <v>0.81689999999999996</v>
      </c>
      <c r="N8197" s="7">
        <f t="shared" si="312"/>
        <v>59.036142169897637</v>
      </c>
    </row>
    <row r="8198" spans="12:14" x14ac:dyDescent="0.25">
      <c r="L8198" s="22">
        <v>8170</v>
      </c>
      <c r="M8198" s="6">
        <f t="shared" si="313"/>
        <v>0.81699999999999995</v>
      </c>
      <c r="N8198" s="7">
        <f t="shared" si="312"/>
        <v>59.039913275644018</v>
      </c>
    </row>
    <row r="8199" spans="12:14" x14ac:dyDescent="0.25">
      <c r="L8199" s="22">
        <v>8171</v>
      </c>
      <c r="M8199" s="6">
        <f t="shared" si="313"/>
        <v>0.81710000000000005</v>
      </c>
      <c r="N8199" s="7">
        <f t="shared" si="312"/>
        <v>59.043685667416483</v>
      </c>
    </row>
    <row r="8200" spans="12:14" x14ac:dyDescent="0.25">
      <c r="L8200" s="22">
        <v>8172</v>
      </c>
      <c r="M8200" s="6">
        <f t="shared" si="313"/>
        <v>0.81720000000000004</v>
      </c>
      <c r="N8200" s="7">
        <f t="shared" si="312"/>
        <v>59.04745934662968</v>
      </c>
    </row>
    <row r="8201" spans="12:14" x14ac:dyDescent="0.25">
      <c r="L8201" s="22">
        <v>8173</v>
      </c>
      <c r="M8201" s="6">
        <f t="shared" si="313"/>
        <v>0.81730000000000003</v>
      </c>
      <c r="N8201" s="7">
        <f t="shared" si="312"/>
        <v>59.051234314700437</v>
      </c>
    </row>
    <row r="8202" spans="12:14" x14ac:dyDescent="0.25">
      <c r="L8202" s="22">
        <v>8174</v>
      </c>
      <c r="M8202" s="6">
        <f t="shared" si="313"/>
        <v>0.81740000000000002</v>
      </c>
      <c r="N8202" s="7">
        <f t="shared" si="312"/>
        <v>59.055010573047753</v>
      </c>
    </row>
    <row r="8203" spans="12:14" x14ac:dyDescent="0.25">
      <c r="L8203" s="22">
        <v>8175</v>
      </c>
      <c r="M8203" s="6">
        <f t="shared" si="313"/>
        <v>0.8175</v>
      </c>
      <c r="N8203" s="7">
        <f t="shared" si="312"/>
        <v>59.058788123092853</v>
      </c>
    </row>
    <row r="8204" spans="12:14" x14ac:dyDescent="0.25">
      <c r="L8204" s="22">
        <v>8176</v>
      </c>
      <c r="M8204" s="6">
        <f t="shared" si="313"/>
        <v>0.81759999999999999</v>
      </c>
      <c r="N8204" s="7">
        <f t="shared" si="312"/>
        <v>59.062566966259084</v>
      </c>
    </row>
    <row r="8205" spans="12:14" x14ac:dyDescent="0.25">
      <c r="L8205" s="22">
        <v>8177</v>
      </c>
      <c r="M8205" s="6">
        <f t="shared" si="313"/>
        <v>0.81769999999999998</v>
      </c>
      <c r="N8205" s="7">
        <f t="shared" si="312"/>
        <v>59.066347103972049</v>
      </c>
    </row>
    <row r="8206" spans="12:14" x14ac:dyDescent="0.25">
      <c r="L8206" s="22">
        <v>8178</v>
      </c>
      <c r="M8206" s="6">
        <f t="shared" si="313"/>
        <v>0.81779999999999997</v>
      </c>
      <c r="N8206" s="7">
        <f t="shared" si="312"/>
        <v>59.070128537659592</v>
      </c>
    </row>
    <row r="8207" spans="12:14" x14ac:dyDescent="0.25">
      <c r="L8207" s="22">
        <v>8179</v>
      </c>
      <c r="M8207" s="6">
        <f t="shared" si="313"/>
        <v>0.81789999999999996</v>
      </c>
      <c r="N8207" s="7">
        <f t="shared" si="312"/>
        <v>59.073911268751687</v>
      </c>
    </row>
    <row r="8208" spans="12:14" x14ac:dyDescent="0.25">
      <c r="L8208" s="22">
        <v>8180</v>
      </c>
      <c r="M8208" s="6">
        <f t="shared" si="313"/>
        <v>0.81799999999999995</v>
      </c>
      <c r="N8208" s="7">
        <f t="shared" si="312"/>
        <v>59.077695298680553</v>
      </c>
    </row>
    <row r="8209" spans="12:14" x14ac:dyDescent="0.25">
      <c r="L8209" s="22">
        <v>8181</v>
      </c>
      <c r="M8209" s="6">
        <f t="shared" si="313"/>
        <v>0.81810000000000005</v>
      </c>
      <c r="N8209" s="7">
        <f t="shared" si="312"/>
        <v>59.081480628880655</v>
      </c>
    </row>
    <row r="8210" spans="12:14" x14ac:dyDescent="0.25">
      <c r="L8210" s="22">
        <v>8182</v>
      </c>
      <c r="M8210" s="6">
        <f t="shared" si="313"/>
        <v>0.81820000000000004</v>
      </c>
      <c r="N8210" s="7">
        <f t="shared" si="312"/>
        <v>59.085267260788662</v>
      </c>
    </row>
    <row r="8211" spans="12:14" x14ac:dyDescent="0.25">
      <c r="L8211" s="22">
        <v>8183</v>
      </c>
      <c r="M8211" s="6">
        <f t="shared" si="313"/>
        <v>0.81830000000000003</v>
      </c>
      <c r="N8211" s="7">
        <f t="shared" si="312"/>
        <v>59.089055195843457</v>
      </c>
    </row>
    <row r="8212" spans="12:14" x14ac:dyDescent="0.25">
      <c r="L8212" s="22">
        <v>8184</v>
      </c>
      <c r="M8212" s="6">
        <f t="shared" si="313"/>
        <v>0.81840000000000002</v>
      </c>
      <c r="N8212" s="7">
        <f t="shared" si="312"/>
        <v>59.092844435486199</v>
      </c>
    </row>
    <row r="8213" spans="12:14" x14ac:dyDescent="0.25">
      <c r="L8213" s="22">
        <v>8185</v>
      </c>
      <c r="M8213" s="6">
        <f t="shared" si="313"/>
        <v>0.81850000000000001</v>
      </c>
      <c r="N8213" s="7">
        <f t="shared" si="312"/>
        <v>59.09663498116025</v>
      </c>
    </row>
    <row r="8214" spans="12:14" x14ac:dyDescent="0.25">
      <c r="L8214" s="22">
        <v>8186</v>
      </c>
      <c r="M8214" s="6">
        <f t="shared" si="313"/>
        <v>0.81859999999999999</v>
      </c>
      <c r="N8214" s="7">
        <f t="shared" si="312"/>
        <v>59.100426834311207</v>
      </c>
    </row>
    <row r="8215" spans="12:14" x14ac:dyDescent="0.25">
      <c r="L8215" s="22">
        <v>8187</v>
      </c>
      <c r="M8215" s="6">
        <f t="shared" si="313"/>
        <v>0.81869999999999998</v>
      </c>
      <c r="N8215" s="7">
        <f t="shared" si="312"/>
        <v>59.104219996386952</v>
      </c>
    </row>
    <row r="8216" spans="12:14" x14ac:dyDescent="0.25">
      <c r="L8216" s="22">
        <v>8188</v>
      </c>
      <c r="M8216" s="6">
        <f t="shared" si="313"/>
        <v>0.81879999999999997</v>
      </c>
      <c r="N8216" s="7">
        <f t="shared" si="312"/>
        <v>59.108014468837624</v>
      </c>
    </row>
    <row r="8217" spans="12:14" x14ac:dyDescent="0.25">
      <c r="L8217" s="22">
        <v>8189</v>
      </c>
      <c r="M8217" s="6">
        <f t="shared" si="313"/>
        <v>0.81889999999999996</v>
      </c>
      <c r="N8217" s="7">
        <f t="shared" si="312"/>
        <v>59.11181025311555</v>
      </c>
    </row>
    <row r="8218" spans="12:14" x14ac:dyDescent="0.25">
      <c r="L8218" s="22">
        <v>8190</v>
      </c>
      <c r="M8218" s="6">
        <f t="shared" si="313"/>
        <v>0.81899999999999995</v>
      </c>
      <c r="N8218" s="7">
        <f t="shared" si="312"/>
        <v>59.11560735067539</v>
      </c>
    </row>
    <row r="8219" spans="12:14" x14ac:dyDescent="0.25">
      <c r="L8219" s="22">
        <v>8191</v>
      </c>
      <c r="M8219" s="6">
        <f t="shared" si="313"/>
        <v>0.81910000000000005</v>
      </c>
      <c r="N8219" s="7">
        <f t="shared" si="312"/>
        <v>59.119405762974097</v>
      </c>
    </row>
    <row r="8220" spans="12:14" x14ac:dyDescent="0.25">
      <c r="L8220" s="22">
        <v>8192</v>
      </c>
      <c r="M8220" s="6">
        <f t="shared" si="313"/>
        <v>0.81920000000000004</v>
      </c>
      <c r="N8220" s="7">
        <f t="shared" si="312"/>
        <v>59.123205491470785</v>
      </c>
    </row>
    <row r="8221" spans="12:14" x14ac:dyDescent="0.25">
      <c r="L8221" s="22">
        <v>8193</v>
      </c>
      <c r="M8221" s="6">
        <f t="shared" si="313"/>
        <v>0.81930000000000003</v>
      </c>
      <c r="N8221" s="7">
        <f t="shared" ref="N8221:N8284" si="314">_xlfn.NORM.INV(M8221,$B$4,$E$4)</f>
        <v>59.127006537626947</v>
      </c>
    </row>
    <row r="8222" spans="12:14" x14ac:dyDescent="0.25">
      <c r="L8222" s="22">
        <v>8194</v>
      </c>
      <c r="M8222" s="6">
        <f t="shared" ref="M8222:M8285" si="315">$L8222/(9999+1)</f>
        <v>0.81940000000000002</v>
      </c>
      <c r="N8222" s="7">
        <f t="shared" si="314"/>
        <v>59.13080890290631</v>
      </c>
    </row>
    <row r="8223" spans="12:14" x14ac:dyDescent="0.25">
      <c r="L8223" s="22">
        <v>8195</v>
      </c>
      <c r="M8223" s="6">
        <f t="shared" si="315"/>
        <v>0.81950000000000001</v>
      </c>
      <c r="N8223" s="7">
        <f t="shared" si="314"/>
        <v>59.134612588774914</v>
      </c>
    </row>
    <row r="8224" spans="12:14" x14ac:dyDescent="0.25">
      <c r="L8224" s="22">
        <v>8196</v>
      </c>
      <c r="M8224" s="6">
        <f t="shared" si="315"/>
        <v>0.8196</v>
      </c>
      <c r="N8224" s="7">
        <f t="shared" si="314"/>
        <v>59.138417596701068</v>
      </c>
    </row>
    <row r="8225" spans="12:14" x14ac:dyDescent="0.25">
      <c r="L8225" s="22">
        <v>8197</v>
      </c>
      <c r="M8225" s="6">
        <f t="shared" si="315"/>
        <v>0.81969999999999998</v>
      </c>
      <c r="N8225" s="7">
        <f t="shared" si="314"/>
        <v>59.142223928155389</v>
      </c>
    </row>
    <row r="8226" spans="12:14" x14ac:dyDescent="0.25">
      <c r="L8226" s="22">
        <v>8198</v>
      </c>
      <c r="M8226" s="6">
        <f t="shared" si="315"/>
        <v>0.81979999999999997</v>
      </c>
      <c r="N8226" s="7">
        <f t="shared" si="314"/>
        <v>59.146031584610817</v>
      </c>
    </row>
    <row r="8227" spans="12:14" x14ac:dyDescent="0.25">
      <c r="L8227" s="22">
        <v>8199</v>
      </c>
      <c r="M8227" s="6">
        <f t="shared" si="315"/>
        <v>0.81989999999999996</v>
      </c>
      <c r="N8227" s="7">
        <f t="shared" si="314"/>
        <v>59.149840567542554</v>
      </c>
    </row>
    <row r="8228" spans="12:14" x14ac:dyDescent="0.25">
      <c r="L8228" s="22">
        <v>8200</v>
      </c>
      <c r="M8228" s="6">
        <f t="shared" si="315"/>
        <v>0.82</v>
      </c>
      <c r="N8228" s="7">
        <f t="shared" si="314"/>
        <v>59.153650878428124</v>
      </c>
    </row>
    <row r="8229" spans="12:14" x14ac:dyDescent="0.25">
      <c r="L8229" s="22">
        <v>8201</v>
      </c>
      <c r="M8229" s="6">
        <f t="shared" si="315"/>
        <v>0.82010000000000005</v>
      </c>
      <c r="N8229" s="7">
        <f t="shared" si="314"/>
        <v>59.157462518747451</v>
      </c>
    </row>
    <row r="8230" spans="12:14" x14ac:dyDescent="0.25">
      <c r="L8230" s="22">
        <v>8202</v>
      </c>
      <c r="M8230" s="6">
        <f t="shared" si="315"/>
        <v>0.82020000000000004</v>
      </c>
      <c r="N8230" s="7">
        <f t="shared" si="314"/>
        <v>59.161275489982643</v>
      </c>
    </row>
    <row r="8231" spans="12:14" x14ac:dyDescent="0.25">
      <c r="L8231" s="22">
        <v>8203</v>
      </c>
      <c r="M8231" s="6">
        <f t="shared" si="315"/>
        <v>0.82030000000000003</v>
      </c>
      <c r="N8231" s="7">
        <f t="shared" si="314"/>
        <v>59.165089793618257</v>
      </c>
    </row>
    <row r="8232" spans="12:14" x14ac:dyDescent="0.25">
      <c r="L8232" s="22">
        <v>8204</v>
      </c>
      <c r="M8232" s="6">
        <f t="shared" si="315"/>
        <v>0.82040000000000002</v>
      </c>
      <c r="N8232" s="7">
        <f t="shared" si="314"/>
        <v>59.168905431141098</v>
      </c>
    </row>
    <row r="8233" spans="12:14" x14ac:dyDescent="0.25">
      <c r="L8233" s="22">
        <v>8205</v>
      </c>
      <c r="M8233" s="6">
        <f t="shared" si="315"/>
        <v>0.82050000000000001</v>
      </c>
      <c r="N8233" s="7">
        <f t="shared" si="314"/>
        <v>59.172722404040336</v>
      </c>
    </row>
    <row r="8234" spans="12:14" x14ac:dyDescent="0.25">
      <c r="L8234" s="22">
        <v>8206</v>
      </c>
      <c r="M8234" s="6">
        <f t="shared" si="315"/>
        <v>0.8206</v>
      </c>
      <c r="N8234" s="7">
        <f t="shared" si="314"/>
        <v>59.176540713807512</v>
      </c>
    </row>
    <row r="8235" spans="12:14" x14ac:dyDescent="0.25">
      <c r="L8235" s="22">
        <v>8207</v>
      </c>
      <c r="M8235" s="6">
        <f t="shared" si="315"/>
        <v>0.82069999999999999</v>
      </c>
      <c r="N8235" s="7">
        <f t="shared" si="314"/>
        <v>59.180360361936508</v>
      </c>
    </row>
    <row r="8236" spans="12:14" x14ac:dyDescent="0.25">
      <c r="L8236" s="22">
        <v>8208</v>
      </c>
      <c r="M8236" s="6">
        <f t="shared" si="315"/>
        <v>0.82079999999999997</v>
      </c>
      <c r="N8236" s="7">
        <f t="shared" si="314"/>
        <v>59.184181349923492</v>
      </c>
    </row>
    <row r="8237" spans="12:14" x14ac:dyDescent="0.25">
      <c r="L8237" s="22">
        <v>8209</v>
      </c>
      <c r="M8237" s="6">
        <f t="shared" si="315"/>
        <v>0.82089999999999996</v>
      </c>
      <c r="N8237" s="7">
        <f t="shared" si="314"/>
        <v>59.188003679267077</v>
      </c>
    </row>
    <row r="8238" spans="12:14" x14ac:dyDescent="0.25">
      <c r="L8238" s="22">
        <v>8210</v>
      </c>
      <c r="M8238" s="6">
        <f t="shared" si="315"/>
        <v>0.82099999999999995</v>
      </c>
      <c r="N8238" s="7">
        <f t="shared" si="314"/>
        <v>59.191827351468191</v>
      </c>
    </row>
    <row r="8239" spans="12:14" x14ac:dyDescent="0.25">
      <c r="L8239" s="22">
        <v>8211</v>
      </c>
      <c r="M8239" s="6">
        <f t="shared" si="315"/>
        <v>0.82110000000000005</v>
      </c>
      <c r="N8239" s="7">
        <f t="shared" si="314"/>
        <v>59.195652368030153</v>
      </c>
    </row>
    <row r="8240" spans="12:14" x14ac:dyDescent="0.25">
      <c r="L8240" s="22">
        <v>8212</v>
      </c>
      <c r="M8240" s="6">
        <f t="shared" si="315"/>
        <v>0.82120000000000004</v>
      </c>
      <c r="N8240" s="7">
        <f t="shared" si="314"/>
        <v>59.199478730458637</v>
      </c>
    </row>
    <row r="8241" spans="12:14" x14ac:dyDescent="0.25">
      <c r="L8241" s="22">
        <v>8213</v>
      </c>
      <c r="M8241" s="6">
        <f t="shared" si="315"/>
        <v>0.82130000000000003</v>
      </c>
      <c r="N8241" s="7">
        <f t="shared" si="314"/>
        <v>59.203306440261677</v>
      </c>
    </row>
    <row r="8242" spans="12:14" x14ac:dyDescent="0.25">
      <c r="L8242" s="22">
        <v>8214</v>
      </c>
      <c r="M8242" s="6">
        <f t="shared" si="315"/>
        <v>0.82140000000000002</v>
      </c>
      <c r="N8242" s="7">
        <f t="shared" si="314"/>
        <v>59.207135498949739</v>
      </c>
    </row>
    <row r="8243" spans="12:14" x14ac:dyDescent="0.25">
      <c r="L8243" s="22">
        <v>8215</v>
      </c>
      <c r="M8243" s="6">
        <f t="shared" si="315"/>
        <v>0.82150000000000001</v>
      </c>
      <c r="N8243" s="7">
        <f t="shared" si="314"/>
        <v>59.210965908035632</v>
      </c>
    </row>
    <row r="8244" spans="12:14" x14ac:dyDescent="0.25">
      <c r="L8244" s="22">
        <v>8216</v>
      </c>
      <c r="M8244" s="6">
        <f t="shared" si="315"/>
        <v>0.8216</v>
      </c>
      <c r="N8244" s="7">
        <f t="shared" si="314"/>
        <v>59.214797669034624</v>
      </c>
    </row>
    <row r="8245" spans="12:14" x14ac:dyDescent="0.25">
      <c r="L8245" s="22">
        <v>8217</v>
      </c>
      <c r="M8245" s="6">
        <f t="shared" si="315"/>
        <v>0.82169999999999999</v>
      </c>
      <c r="N8245" s="7">
        <f t="shared" si="314"/>
        <v>59.218630783464292</v>
      </c>
    </row>
    <row r="8246" spans="12:14" x14ac:dyDescent="0.25">
      <c r="L8246" s="22">
        <v>8218</v>
      </c>
      <c r="M8246" s="6">
        <f t="shared" si="315"/>
        <v>0.82179999999999997</v>
      </c>
      <c r="N8246" s="7">
        <f t="shared" si="314"/>
        <v>59.2224652528447</v>
      </c>
    </row>
    <row r="8247" spans="12:14" x14ac:dyDescent="0.25">
      <c r="L8247" s="22">
        <v>8219</v>
      </c>
      <c r="M8247" s="6">
        <f t="shared" si="315"/>
        <v>0.82189999999999996</v>
      </c>
      <c r="N8247" s="7">
        <f t="shared" si="314"/>
        <v>59.226301078698249</v>
      </c>
    </row>
    <row r="8248" spans="12:14" x14ac:dyDescent="0.25">
      <c r="L8248" s="22">
        <v>8220</v>
      </c>
      <c r="M8248" s="6">
        <f t="shared" si="315"/>
        <v>0.82199999999999995</v>
      </c>
      <c r="N8248" s="7">
        <f t="shared" si="314"/>
        <v>59.230138262549787</v>
      </c>
    </row>
    <row r="8249" spans="12:14" x14ac:dyDescent="0.25">
      <c r="L8249" s="22">
        <v>8221</v>
      </c>
      <c r="M8249" s="6">
        <f t="shared" si="315"/>
        <v>0.82210000000000005</v>
      </c>
      <c r="N8249" s="7">
        <f t="shared" si="314"/>
        <v>59.233976805926645</v>
      </c>
    </row>
    <row r="8250" spans="12:14" x14ac:dyDescent="0.25">
      <c r="L8250" s="22">
        <v>8222</v>
      </c>
      <c r="M8250" s="6">
        <f t="shared" si="315"/>
        <v>0.82220000000000004</v>
      </c>
      <c r="N8250" s="7">
        <f t="shared" si="314"/>
        <v>59.237816710358466</v>
      </c>
    </row>
    <row r="8251" spans="12:14" x14ac:dyDescent="0.25">
      <c r="L8251" s="22">
        <v>8223</v>
      </c>
      <c r="M8251" s="6">
        <f t="shared" si="315"/>
        <v>0.82230000000000003</v>
      </c>
      <c r="N8251" s="7">
        <f t="shared" si="314"/>
        <v>59.241657977377386</v>
      </c>
    </row>
    <row r="8252" spans="12:14" x14ac:dyDescent="0.25">
      <c r="L8252" s="22">
        <v>8224</v>
      </c>
      <c r="M8252" s="6">
        <f t="shared" si="315"/>
        <v>0.82240000000000002</v>
      </c>
      <c r="N8252" s="7">
        <f t="shared" si="314"/>
        <v>59.245500608517986</v>
      </c>
    </row>
    <row r="8253" spans="12:14" x14ac:dyDescent="0.25">
      <c r="L8253" s="22">
        <v>8225</v>
      </c>
      <c r="M8253" s="6">
        <f t="shared" si="315"/>
        <v>0.82250000000000001</v>
      </c>
      <c r="N8253" s="7">
        <f t="shared" si="314"/>
        <v>59.249344605317262</v>
      </c>
    </row>
    <row r="8254" spans="12:14" x14ac:dyDescent="0.25">
      <c r="L8254" s="22">
        <v>8226</v>
      </c>
      <c r="M8254" s="6">
        <f t="shared" si="315"/>
        <v>0.8226</v>
      </c>
      <c r="N8254" s="7">
        <f t="shared" si="314"/>
        <v>59.253189969314626</v>
      </c>
    </row>
    <row r="8255" spans="12:14" x14ac:dyDescent="0.25">
      <c r="L8255" s="22">
        <v>8227</v>
      </c>
      <c r="M8255" s="6">
        <f t="shared" si="315"/>
        <v>0.82269999999999999</v>
      </c>
      <c r="N8255" s="7">
        <f t="shared" si="314"/>
        <v>59.257036702052069</v>
      </c>
    </row>
    <row r="8256" spans="12:14" x14ac:dyDescent="0.25">
      <c r="L8256" s="22">
        <v>8228</v>
      </c>
      <c r="M8256" s="6">
        <f t="shared" si="315"/>
        <v>0.82279999999999998</v>
      </c>
      <c r="N8256" s="7">
        <f t="shared" si="314"/>
        <v>59.260884805073879</v>
      </c>
    </row>
    <row r="8257" spans="12:14" x14ac:dyDescent="0.25">
      <c r="L8257" s="22">
        <v>8229</v>
      </c>
      <c r="M8257" s="6">
        <f t="shared" si="315"/>
        <v>0.82289999999999996</v>
      </c>
      <c r="N8257" s="7">
        <f t="shared" si="314"/>
        <v>59.264734279926905</v>
      </c>
    </row>
    <row r="8258" spans="12:14" x14ac:dyDescent="0.25">
      <c r="L8258" s="22">
        <v>8230</v>
      </c>
      <c r="M8258" s="6">
        <f t="shared" si="315"/>
        <v>0.82299999999999995</v>
      </c>
      <c r="N8258" s="7">
        <f t="shared" si="314"/>
        <v>59.268585128160424</v>
      </c>
    </row>
    <row r="8259" spans="12:14" x14ac:dyDescent="0.25">
      <c r="L8259" s="22">
        <v>8231</v>
      </c>
      <c r="M8259" s="6">
        <f t="shared" si="315"/>
        <v>0.82310000000000005</v>
      </c>
      <c r="N8259" s="7">
        <f t="shared" si="314"/>
        <v>59.272437351326246</v>
      </c>
    </row>
    <row r="8260" spans="12:14" x14ac:dyDescent="0.25">
      <c r="L8260" s="22">
        <v>8232</v>
      </c>
      <c r="M8260" s="6">
        <f t="shared" si="315"/>
        <v>0.82320000000000004</v>
      </c>
      <c r="N8260" s="7">
        <f t="shared" si="314"/>
        <v>59.276290950978563</v>
      </c>
    </row>
    <row r="8261" spans="12:14" x14ac:dyDescent="0.25">
      <c r="L8261" s="22">
        <v>8233</v>
      </c>
      <c r="M8261" s="6">
        <f t="shared" si="315"/>
        <v>0.82330000000000003</v>
      </c>
      <c r="N8261" s="7">
        <f t="shared" si="314"/>
        <v>59.280145928674131</v>
      </c>
    </row>
    <row r="8262" spans="12:14" x14ac:dyDescent="0.25">
      <c r="L8262" s="22">
        <v>8234</v>
      </c>
      <c r="M8262" s="6">
        <f t="shared" si="315"/>
        <v>0.82340000000000002</v>
      </c>
      <c r="N8262" s="7">
        <f t="shared" si="314"/>
        <v>59.284002285972136</v>
      </c>
    </row>
    <row r="8263" spans="12:14" x14ac:dyDescent="0.25">
      <c r="L8263" s="22">
        <v>8235</v>
      </c>
      <c r="M8263" s="6">
        <f t="shared" si="315"/>
        <v>0.82350000000000001</v>
      </c>
      <c r="N8263" s="7">
        <f t="shared" si="314"/>
        <v>59.287860024434337</v>
      </c>
    </row>
    <row r="8264" spans="12:14" x14ac:dyDescent="0.25">
      <c r="L8264" s="22">
        <v>8236</v>
      </c>
      <c r="M8264" s="6">
        <f t="shared" si="315"/>
        <v>0.8236</v>
      </c>
      <c r="N8264" s="7">
        <f t="shared" si="314"/>
        <v>59.291719145624938</v>
      </c>
    </row>
    <row r="8265" spans="12:14" x14ac:dyDescent="0.25">
      <c r="L8265" s="22">
        <v>8237</v>
      </c>
      <c r="M8265" s="6">
        <f t="shared" si="315"/>
        <v>0.82369999999999999</v>
      </c>
      <c r="N8265" s="7">
        <f t="shared" si="314"/>
        <v>59.295579651110643</v>
      </c>
    </row>
    <row r="8266" spans="12:14" x14ac:dyDescent="0.25">
      <c r="L8266" s="22">
        <v>8238</v>
      </c>
      <c r="M8266" s="6">
        <f t="shared" si="315"/>
        <v>0.82379999999999998</v>
      </c>
      <c r="N8266" s="7">
        <f t="shared" si="314"/>
        <v>59.299441542460706</v>
      </c>
    </row>
    <row r="8267" spans="12:14" x14ac:dyDescent="0.25">
      <c r="L8267" s="22">
        <v>8239</v>
      </c>
      <c r="M8267" s="6">
        <f t="shared" si="315"/>
        <v>0.82389999999999997</v>
      </c>
      <c r="N8267" s="7">
        <f t="shared" si="314"/>
        <v>59.303304821246883</v>
      </c>
    </row>
    <row r="8268" spans="12:14" x14ac:dyDescent="0.25">
      <c r="L8268" s="22">
        <v>8240</v>
      </c>
      <c r="M8268" s="6">
        <f t="shared" si="315"/>
        <v>0.82399999999999995</v>
      </c>
      <c r="N8268" s="7">
        <f t="shared" si="314"/>
        <v>59.307169489043389</v>
      </c>
    </row>
    <row r="8269" spans="12:14" x14ac:dyDescent="0.25">
      <c r="L8269" s="22">
        <v>8241</v>
      </c>
      <c r="M8269" s="6">
        <f t="shared" si="315"/>
        <v>0.82410000000000005</v>
      </c>
      <c r="N8269" s="7">
        <f t="shared" si="314"/>
        <v>59.31103554742711</v>
      </c>
    </row>
    <row r="8270" spans="12:14" x14ac:dyDescent="0.25">
      <c r="L8270" s="22">
        <v>8242</v>
      </c>
      <c r="M8270" s="6">
        <f t="shared" si="315"/>
        <v>0.82420000000000004</v>
      </c>
      <c r="N8270" s="7">
        <f t="shared" si="314"/>
        <v>59.314902997977313</v>
      </c>
    </row>
    <row r="8271" spans="12:14" x14ac:dyDescent="0.25">
      <c r="L8271" s="22">
        <v>8243</v>
      </c>
      <c r="M8271" s="6">
        <f t="shared" si="315"/>
        <v>0.82430000000000003</v>
      </c>
      <c r="N8271" s="7">
        <f t="shared" si="314"/>
        <v>59.318771842275936</v>
      </c>
    </row>
    <row r="8272" spans="12:14" x14ac:dyDescent="0.25">
      <c r="L8272" s="22">
        <v>8244</v>
      </c>
      <c r="M8272" s="6">
        <f t="shared" si="315"/>
        <v>0.82440000000000002</v>
      </c>
      <c r="N8272" s="7">
        <f t="shared" si="314"/>
        <v>59.322642081907347</v>
      </c>
    </row>
    <row r="8273" spans="12:14" x14ac:dyDescent="0.25">
      <c r="L8273" s="22">
        <v>8245</v>
      </c>
      <c r="M8273" s="6">
        <f t="shared" si="315"/>
        <v>0.82450000000000001</v>
      </c>
      <c r="N8273" s="7">
        <f t="shared" si="314"/>
        <v>59.326513718458571</v>
      </c>
    </row>
    <row r="8274" spans="12:14" x14ac:dyDescent="0.25">
      <c r="L8274" s="22">
        <v>8246</v>
      </c>
      <c r="M8274" s="6">
        <f t="shared" si="315"/>
        <v>0.8246</v>
      </c>
      <c r="N8274" s="7">
        <f t="shared" si="314"/>
        <v>59.330386753519107</v>
      </c>
    </row>
    <row r="8275" spans="12:14" x14ac:dyDescent="0.25">
      <c r="L8275" s="22">
        <v>8247</v>
      </c>
      <c r="M8275" s="6">
        <f t="shared" si="315"/>
        <v>0.82469999999999999</v>
      </c>
      <c r="N8275" s="7">
        <f t="shared" si="314"/>
        <v>59.33426118868104</v>
      </c>
    </row>
    <row r="8276" spans="12:14" x14ac:dyDescent="0.25">
      <c r="L8276" s="22">
        <v>8248</v>
      </c>
      <c r="M8276" s="6">
        <f t="shared" si="315"/>
        <v>0.82479999999999998</v>
      </c>
      <c r="N8276" s="7">
        <f t="shared" si="314"/>
        <v>59.338137025539041</v>
      </c>
    </row>
    <row r="8277" spans="12:14" x14ac:dyDescent="0.25">
      <c r="L8277" s="22">
        <v>8249</v>
      </c>
      <c r="M8277" s="6">
        <f t="shared" si="315"/>
        <v>0.82489999999999997</v>
      </c>
      <c r="N8277" s="7">
        <f t="shared" si="314"/>
        <v>59.342014265690359</v>
      </c>
    </row>
    <row r="8278" spans="12:14" x14ac:dyDescent="0.25">
      <c r="L8278" s="22">
        <v>8250</v>
      </c>
      <c r="M8278" s="6">
        <f t="shared" si="315"/>
        <v>0.82499999999999996</v>
      </c>
      <c r="N8278" s="7">
        <f t="shared" si="314"/>
        <v>59.345892910734804</v>
      </c>
    </row>
    <row r="8279" spans="12:14" x14ac:dyDescent="0.25">
      <c r="L8279" s="22">
        <v>8251</v>
      </c>
      <c r="M8279" s="6">
        <f t="shared" si="315"/>
        <v>0.82509999999999994</v>
      </c>
      <c r="N8279" s="7">
        <f t="shared" si="314"/>
        <v>59.349772962274741</v>
      </c>
    </row>
    <row r="8280" spans="12:14" x14ac:dyDescent="0.25">
      <c r="L8280" s="22">
        <v>8252</v>
      </c>
      <c r="M8280" s="6">
        <f t="shared" si="315"/>
        <v>0.82520000000000004</v>
      </c>
      <c r="N8280" s="7">
        <f t="shared" si="314"/>
        <v>59.353654421915209</v>
      </c>
    </row>
    <row r="8281" spans="12:14" x14ac:dyDescent="0.25">
      <c r="L8281" s="22">
        <v>8253</v>
      </c>
      <c r="M8281" s="6">
        <f t="shared" si="315"/>
        <v>0.82530000000000003</v>
      </c>
      <c r="N8281" s="7">
        <f t="shared" si="314"/>
        <v>59.357537291263782</v>
      </c>
    </row>
    <row r="8282" spans="12:14" x14ac:dyDescent="0.25">
      <c r="L8282" s="22">
        <v>8254</v>
      </c>
      <c r="M8282" s="6">
        <f t="shared" si="315"/>
        <v>0.82540000000000002</v>
      </c>
      <c r="N8282" s="7">
        <f t="shared" si="314"/>
        <v>59.36142157193062</v>
      </c>
    </row>
    <row r="8283" spans="12:14" x14ac:dyDescent="0.25">
      <c r="L8283" s="22">
        <v>8255</v>
      </c>
      <c r="M8283" s="6">
        <f t="shared" si="315"/>
        <v>0.82550000000000001</v>
      </c>
      <c r="N8283" s="7">
        <f t="shared" si="314"/>
        <v>59.36530726552855</v>
      </c>
    </row>
    <row r="8284" spans="12:14" x14ac:dyDescent="0.25">
      <c r="L8284" s="22">
        <v>8256</v>
      </c>
      <c r="M8284" s="6">
        <f t="shared" si="315"/>
        <v>0.8256</v>
      </c>
      <c r="N8284" s="7">
        <f t="shared" si="314"/>
        <v>59.369194373672961</v>
      </c>
    </row>
    <row r="8285" spans="12:14" x14ac:dyDescent="0.25">
      <c r="L8285" s="22">
        <v>8257</v>
      </c>
      <c r="M8285" s="6">
        <f t="shared" si="315"/>
        <v>0.82569999999999999</v>
      </c>
      <c r="N8285" s="7">
        <f t="shared" ref="N8285:N8348" si="316">_xlfn.NORM.INV(M8285,$B$4,$E$4)</f>
        <v>59.373082897981917</v>
      </c>
    </row>
    <row r="8286" spans="12:14" x14ac:dyDescent="0.25">
      <c r="L8286" s="22">
        <v>8258</v>
      </c>
      <c r="M8286" s="6">
        <f t="shared" ref="M8286:M8349" si="317">$L8286/(9999+1)</f>
        <v>0.82579999999999998</v>
      </c>
      <c r="N8286" s="7">
        <f t="shared" si="316"/>
        <v>59.376972840076057</v>
      </c>
    </row>
    <row r="8287" spans="12:14" x14ac:dyDescent="0.25">
      <c r="L8287" s="22">
        <v>8259</v>
      </c>
      <c r="M8287" s="6">
        <f t="shared" si="317"/>
        <v>0.82589999999999997</v>
      </c>
      <c r="N8287" s="7">
        <f t="shared" si="316"/>
        <v>59.38086420157866</v>
      </c>
    </row>
    <row r="8288" spans="12:14" x14ac:dyDescent="0.25">
      <c r="L8288" s="22">
        <v>8260</v>
      </c>
      <c r="M8288" s="6">
        <f t="shared" si="317"/>
        <v>0.82599999999999996</v>
      </c>
      <c r="N8288" s="7">
        <f t="shared" si="316"/>
        <v>59.384756984115668</v>
      </c>
    </row>
    <row r="8289" spans="12:14" x14ac:dyDescent="0.25">
      <c r="L8289" s="22">
        <v>8261</v>
      </c>
      <c r="M8289" s="6">
        <f t="shared" si="317"/>
        <v>0.82609999999999995</v>
      </c>
      <c r="N8289" s="7">
        <f t="shared" si="316"/>
        <v>59.388651189315659</v>
      </c>
    </row>
    <row r="8290" spans="12:14" x14ac:dyDescent="0.25">
      <c r="L8290" s="22">
        <v>8262</v>
      </c>
      <c r="M8290" s="6">
        <f t="shared" si="317"/>
        <v>0.82620000000000005</v>
      </c>
      <c r="N8290" s="7">
        <f t="shared" si="316"/>
        <v>59.392546818809841</v>
      </c>
    </row>
    <row r="8291" spans="12:14" x14ac:dyDescent="0.25">
      <c r="L8291" s="22">
        <v>8263</v>
      </c>
      <c r="M8291" s="6">
        <f t="shared" si="317"/>
        <v>0.82630000000000003</v>
      </c>
      <c r="N8291" s="7">
        <f t="shared" si="316"/>
        <v>59.396443874232084</v>
      </c>
    </row>
    <row r="8292" spans="12:14" x14ac:dyDescent="0.25">
      <c r="L8292" s="22">
        <v>8264</v>
      </c>
      <c r="M8292" s="6">
        <f t="shared" si="317"/>
        <v>0.82640000000000002</v>
      </c>
      <c r="N8292" s="7">
        <f t="shared" si="316"/>
        <v>59.400342357218932</v>
      </c>
    </row>
    <row r="8293" spans="12:14" x14ac:dyDescent="0.25">
      <c r="L8293" s="22">
        <v>8265</v>
      </c>
      <c r="M8293" s="6">
        <f t="shared" si="317"/>
        <v>0.82650000000000001</v>
      </c>
      <c r="N8293" s="7">
        <f t="shared" si="316"/>
        <v>59.404242269409572</v>
      </c>
    </row>
    <row r="8294" spans="12:14" x14ac:dyDescent="0.25">
      <c r="L8294" s="22">
        <v>8266</v>
      </c>
      <c r="M8294" s="6">
        <f t="shared" si="317"/>
        <v>0.8266</v>
      </c>
      <c r="N8294" s="7">
        <f t="shared" si="316"/>
        <v>59.408143612445926</v>
      </c>
    </row>
    <row r="8295" spans="12:14" x14ac:dyDescent="0.25">
      <c r="L8295" s="22">
        <v>8267</v>
      </c>
      <c r="M8295" s="6">
        <f t="shared" si="317"/>
        <v>0.82669999999999999</v>
      </c>
      <c r="N8295" s="7">
        <f t="shared" si="316"/>
        <v>59.412046387972488</v>
      </c>
    </row>
    <row r="8296" spans="12:14" x14ac:dyDescent="0.25">
      <c r="L8296" s="22">
        <v>8268</v>
      </c>
      <c r="M8296" s="6">
        <f t="shared" si="317"/>
        <v>0.82679999999999998</v>
      </c>
      <c r="N8296" s="7">
        <f t="shared" si="316"/>
        <v>59.415950597636552</v>
      </c>
    </row>
    <row r="8297" spans="12:14" x14ac:dyDescent="0.25">
      <c r="L8297" s="22">
        <v>8269</v>
      </c>
      <c r="M8297" s="6">
        <f t="shared" si="317"/>
        <v>0.82689999999999997</v>
      </c>
      <c r="N8297" s="7">
        <f t="shared" si="316"/>
        <v>59.419856243088006</v>
      </c>
    </row>
    <row r="8298" spans="12:14" x14ac:dyDescent="0.25">
      <c r="L8298" s="22">
        <v>8270</v>
      </c>
      <c r="M8298" s="6">
        <f t="shared" si="317"/>
        <v>0.82699999999999996</v>
      </c>
      <c r="N8298" s="7">
        <f t="shared" si="316"/>
        <v>59.4237633259795</v>
      </c>
    </row>
    <row r="8299" spans="12:14" x14ac:dyDescent="0.25">
      <c r="L8299" s="22">
        <v>8271</v>
      </c>
      <c r="M8299" s="6">
        <f t="shared" si="317"/>
        <v>0.82709999999999995</v>
      </c>
      <c r="N8299" s="7">
        <f t="shared" si="316"/>
        <v>59.427671847966394</v>
      </c>
    </row>
    <row r="8300" spans="12:14" x14ac:dyDescent="0.25">
      <c r="L8300" s="22">
        <v>8272</v>
      </c>
      <c r="M8300" s="6">
        <f t="shared" si="317"/>
        <v>0.82720000000000005</v>
      </c>
      <c r="N8300" s="7">
        <f t="shared" si="316"/>
        <v>59.431581810706675</v>
      </c>
    </row>
    <row r="8301" spans="12:14" x14ac:dyDescent="0.25">
      <c r="L8301" s="22">
        <v>8273</v>
      </c>
      <c r="M8301" s="6">
        <f t="shared" si="317"/>
        <v>0.82730000000000004</v>
      </c>
      <c r="N8301" s="7">
        <f t="shared" si="316"/>
        <v>59.435493215861122</v>
      </c>
    </row>
    <row r="8302" spans="12:14" x14ac:dyDescent="0.25">
      <c r="L8302" s="22">
        <v>8274</v>
      </c>
      <c r="M8302" s="6">
        <f t="shared" si="317"/>
        <v>0.82740000000000002</v>
      </c>
      <c r="N8302" s="7">
        <f t="shared" si="316"/>
        <v>59.439406065093245</v>
      </c>
    </row>
    <row r="8303" spans="12:14" x14ac:dyDescent="0.25">
      <c r="L8303" s="22">
        <v>8275</v>
      </c>
      <c r="M8303" s="6">
        <f t="shared" si="317"/>
        <v>0.82750000000000001</v>
      </c>
      <c r="N8303" s="7">
        <f t="shared" si="316"/>
        <v>59.44332036006918</v>
      </c>
    </row>
    <row r="8304" spans="12:14" x14ac:dyDescent="0.25">
      <c r="L8304" s="22">
        <v>8276</v>
      </c>
      <c r="M8304" s="6">
        <f t="shared" si="317"/>
        <v>0.8276</v>
      </c>
      <c r="N8304" s="7">
        <f t="shared" si="316"/>
        <v>59.44723610245795</v>
      </c>
    </row>
    <row r="8305" spans="12:14" x14ac:dyDescent="0.25">
      <c r="L8305" s="22">
        <v>8277</v>
      </c>
      <c r="M8305" s="6">
        <f t="shared" si="317"/>
        <v>0.82769999999999999</v>
      </c>
      <c r="N8305" s="7">
        <f t="shared" si="316"/>
        <v>59.451153293931185</v>
      </c>
    </row>
    <row r="8306" spans="12:14" x14ac:dyDescent="0.25">
      <c r="L8306" s="22">
        <v>8278</v>
      </c>
      <c r="M8306" s="6">
        <f t="shared" si="317"/>
        <v>0.82779999999999998</v>
      </c>
      <c r="N8306" s="7">
        <f t="shared" si="316"/>
        <v>59.4550719361633</v>
      </c>
    </row>
    <row r="8307" spans="12:14" x14ac:dyDescent="0.25">
      <c r="L8307" s="22">
        <v>8279</v>
      </c>
      <c r="M8307" s="6">
        <f t="shared" si="317"/>
        <v>0.82789999999999997</v>
      </c>
      <c r="N8307" s="7">
        <f t="shared" si="316"/>
        <v>59.458992030831524</v>
      </c>
    </row>
    <row r="8308" spans="12:14" x14ac:dyDescent="0.25">
      <c r="L8308" s="22">
        <v>8280</v>
      </c>
      <c r="M8308" s="6">
        <f t="shared" si="317"/>
        <v>0.82799999999999996</v>
      </c>
      <c r="N8308" s="7">
        <f t="shared" si="316"/>
        <v>59.462913579615758</v>
      </c>
    </row>
    <row r="8309" spans="12:14" x14ac:dyDescent="0.25">
      <c r="L8309" s="22">
        <v>8281</v>
      </c>
      <c r="M8309" s="6">
        <f t="shared" si="317"/>
        <v>0.82809999999999995</v>
      </c>
      <c r="N8309" s="7">
        <f t="shared" si="316"/>
        <v>59.466836584198703</v>
      </c>
    </row>
    <row r="8310" spans="12:14" x14ac:dyDescent="0.25">
      <c r="L8310" s="22">
        <v>8282</v>
      </c>
      <c r="M8310" s="6">
        <f t="shared" si="317"/>
        <v>0.82820000000000005</v>
      </c>
      <c r="N8310" s="7">
        <f t="shared" si="316"/>
        <v>59.470761046265864</v>
      </c>
    </row>
    <row r="8311" spans="12:14" x14ac:dyDescent="0.25">
      <c r="L8311" s="22">
        <v>8283</v>
      </c>
      <c r="M8311" s="6">
        <f t="shared" si="317"/>
        <v>0.82830000000000004</v>
      </c>
      <c r="N8311" s="7">
        <f t="shared" si="316"/>
        <v>59.474686967505427</v>
      </c>
    </row>
    <row r="8312" spans="12:14" x14ac:dyDescent="0.25">
      <c r="L8312" s="22">
        <v>8284</v>
      </c>
      <c r="M8312" s="6">
        <f t="shared" si="317"/>
        <v>0.82840000000000003</v>
      </c>
      <c r="N8312" s="7">
        <f t="shared" si="316"/>
        <v>59.478614349608527</v>
      </c>
    </row>
    <row r="8313" spans="12:14" x14ac:dyDescent="0.25">
      <c r="L8313" s="22">
        <v>8285</v>
      </c>
      <c r="M8313" s="6">
        <f t="shared" si="317"/>
        <v>0.82850000000000001</v>
      </c>
      <c r="N8313" s="7">
        <f t="shared" si="316"/>
        <v>59.482543194268878</v>
      </c>
    </row>
    <row r="8314" spans="12:14" x14ac:dyDescent="0.25">
      <c r="L8314" s="22">
        <v>8286</v>
      </c>
      <c r="M8314" s="6">
        <f t="shared" si="317"/>
        <v>0.8286</v>
      </c>
      <c r="N8314" s="7">
        <f t="shared" si="316"/>
        <v>59.486473503183142</v>
      </c>
    </row>
    <row r="8315" spans="12:14" x14ac:dyDescent="0.25">
      <c r="L8315" s="22">
        <v>8287</v>
      </c>
      <c r="M8315" s="6">
        <f t="shared" si="317"/>
        <v>0.82869999999999999</v>
      </c>
      <c r="N8315" s="7">
        <f t="shared" si="316"/>
        <v>59.490405278050794</v>
      </c>
    </row>
    <row r="8316" spans="12:14" x14ac:dyDescent="0.25">
      <c r="L8316" s="22">
        <v>8288</v>
      </c>
      <c r="M8316" s="6">
        <f t="shared" si="317"/>
        <v>0.82879999999999998</v>
      </c>
      <c r="N8316" s="7">
        <f t="shared" si="316"/>
        <v>59.49433852057399</v>
      </c>
    </row>
    <row r="8317" spans="12:14" x14ac:dyDescent="0.25">
      <c r="L8317" s="22">
        <v>8289</v>
      </c>
      <c r="M8317" s="6">
        <f t="shared" si="317"/>
        <v>0.82889999999999997</v>
      </c>
      <c r="N8317" s="7">
        <f t="shared" si="316"/>
        <v>59.498273232457834</v>
      </c>
    </row>
    <row r="8318" spans="12:14" x14ac:dyDescent="0.25">
      <c r="L8318" s="22">
        <v>8290</v>
      </c>
      <c r="M8318" s="6">
        <f t="shared" si="317"/>
        <v>0.82899999999999996</v>
      </c>
      <c r="N8318" s="7">
        <f t="shared" si="316"/>
        <v>59.502209415410157</v>
      </c>
    </row>
    <row r="8319" spans="12:14" x14ac:dyDescent="0.25">
      <c r="L8319" s="22">
        <v>8291</v>
      </c>
      <c r="M8319" s="6">
        <f t="shared" si="317"/>
        <v>0.82909999999999995</v>
      </c>
      <c r="N8319" s="7">
        <f t="shared" si="316"/>
        <v>59.506147071141662</v>
      </c>
    </row>
    <row r="8320" spans="12:14" x14ac:dyDescent="0.25">
      <c r="L8320" s="22">
        <v>8292</v>
      </c>
      <c r="M8320" s="6">
        <f t="shared" si="317"/>
        <v>0.82920000000000005</v>
      </c>
      <c r="N8320" s="7">
        <f t="shared" si="316"/>
        <v>59.510086201365894</v>
      </c>
    </row>
    <row r="8321" spans="12:14" x14ac:dyDescent="0.25">
      <c r="L8321" s="22">
        <v>8293</v>
      </c>
      <c r="M8321" s="6">
        <f t="shared" si="317"/>
        <v>0.82930000000000004</v>
      </c>
      <c r="N8321" s="7">
        <f t="shared" si="316"/>
        <v>59.514026807799205</v>
      </c>
    </row>
    <row r="8322" spans="12:14" x14ac:dyDescent="0.25">
      <c r="L8322" s="22">
        <v>8294</v>
      </c>
      <c r="M8322" s="6">
        <f t="shared" si="317"/>
        <v>0.82940000000000003</v>
      </c>
      <c r="N8322" s="7">
        <f t="shared" si="316"/>
        <v>59.517968892160837</v>
      </c>
    </row>
    <row r="8323" spans="12:14" x14ac:dyDescent="0.25">
      <c r="L8323" s="22">
        <v>8295</v>
      </c>
      <c r="M8323" s="6">
        <f t="shared" si="317"/>
        <v>0.82950000000000002</v>
      </c>
      <c r="N8323" s="7">
        <f t="shared" si="316"/>
        <v>59.521912456172871</v>
      </c>
    </row>
    <row r="8324" spans="12:14" x14ac:dyDescent="0.25">
      <c r="L8324" s="22">
        <v>8296</v>
      </c>
      <c r="M8324" s="6">
        <f t="shared" si="317"/>
        <v>0.8296</v>
      </c>
      <c r="N8324" s="7">
        <f t="shared" si="316"/>
        <v>59.525857501560182</v>
      </c>
    </row>
    <row r="8325" spans="12:14" x14ac:dyDescent="0.25">
      <c r="L8325" s="22">
        <v>8297</v>
      </c>
      <c r="M8325" s="6">
        <f t="shared" si="317"/>
        <v>0.82969999999999999</v>
      </c>
      <c r="N8325" s="7">
        <f t="shared" si="316"/>
        <v>59.52980403005067</v>
      </c>
    </row>
    <row r="8326" spans="12:14" x14ac:dyDescent="0.25">
      <c r="L8326" s="22">
        <v>8298</v>
      </c>
      <c r="M8326" s="6">
        <f t="shared" si="317"/>
        <v>0.82979999999999998</v>
      </c>
      <c r="N8326" s="7">
        <f t="shared" si="316"/>
        <v>59.533752043374918</v>
      </c>
    </row>
    <row r="8327" spans="12:14" x14ac:dyDescent="0.25">
      <c r="L8327" s="22">
        <v>8299</v>
      </c>
      <c r="M8327" s="6">
        <f t="shared" si="317"/>
        <v>0.82989999999999997</v>
      </c>
      <c r="N8327" s="7">
        <f t="shared" si="316"/>
        <v>59.537701543266536</v>
      </c>
    </row>
    <row r="8328" spans="12:14" x14ac:dyDescent="0.25">
      <c r="L8328" s="22">
        <v>8300</v>
      </c>
      <c r="M8328" s="6">
        <f t="shared" si="317"/>
        <v>0.83</v>
      </c>
      <c r="N8328" s="7">
        <f t="shared" si="316"/>
        <v>59.541652531461956</v>
      </c>
    </row>
    <row r="8329" spans="12:14" x14ac:dyDescent="0.25">
      <c r="L8329" s="22">
        <v>8301</v>
      </c>
      <c r="M8329" s="6">
        <f t="shared" si="317"/>
        <v>0.83009999999999995</v>
      </c>
      <c r="N8329" s="7">
        <f t="shared" si="316"/>
        <v>59.545605009700466</v>
      </c>
    </row>
    <row r="8330" spans="12:14" x14ac:dyDescent="0.25">
      <c r="L8330" s="22">
        <v>8302</v>
      </c>
      <c r="M8330" s="6">
        <f t="shared" si="317"/>
        <v>0.83020000000000005</v>
      </c>
      <c r="N8330" s="7">
        <f t="shared" si="316"/>
        <v>59.54955897972436</v>
      </c>
    </row>
    <row r="8331" spans="12:14" x14ac:dyDescent="0.25">
      <c r="L8331" s="22">
        <v>8303</v>
      </c>
      <c r="M8331" s="6">
        <f t="shared" si="317"/>
        <v>0.83030000000000004</v>
      </c>
      <c r="N8331" s="7">
        <f t="shared" si="316"/>
        <v>59.553514443278772</v>
      </c>
    </row>
    <row r="8332" spans="12:14" x14ac:dyDescent="0.25">
      <c r="L8332" s="22">
        <v>8304</v>
      </c>
      <c r="M8332" s="6">
        <f t="shared" si="317"/>
        <v>0.83040000000000003</v>
      </c>
      <c r="N8332" s="7">
        <f t="shared" si="316"/>
        <v>59.557471402111716</v>
      </c>
    </row>
    <row r="8333" spans="12:14" x14ac:dyDescent="0.25">
      <c r="L8333" s="22">
        <v>8305</v>
      </c>
      <c r="M8333" s="6">
        <f t="shared" si="317"/>
        <v>0.83050000000000002</v>
      </c>
      <c r="N8333" s="7">
        <f t="shared" si="316"/>
        <v>59.561429857974218</v>
      </c>
    </row>
    <row r="8334" spans="12:14" x14ac:dyDescent="0.25">
      <c r="L8334" s="22">
        <v>8306</v>
      </c>
      <c r="M8334" s="6">
        <f t="shared" si="317"/>
        <v>0.8306</v>
      </c>
      <c r="N8334" s="7">
        <f t="shared" si="316"/>
        <v>59.565389812620154</v>
      </c>
    </row>
    <row r="8335" spans="12:14" x14ac:dyDescent="0.25">
      <c r="L8335" s="22">
        <v>8307</v>
      </c>
      <c r="M8335" s="6">
        <f t="shared" si="317"/>
        <v>0.83069999999999999</v>
      </c>
      <c r="N8335" s="7">
        <f t="shared" si="316"/>
        <v>59.569351267806354</v>
      </c>
    </row>
    <row r="8336" spans="12:14" x14ac:dyDescent="0.25">
      <c r="L8336" s="22">
        <v>8308</v>
      </c>
      <c r="M8336" s="6">
        <f t="shared" si="317"/>
        <v>0.83079999999999998</v>
      </c>
      <c r="N8336" s="7">
        <f t="shared" si="316"/>
        <v>59.573314225292592</v>
      </c>
    </row>
    <row r="8337" spans="12:14" x14ac:dyDescent="0.25">
      <c r="L8337" s="22">
        <v>8309</v>
      </c>
      <c r="M8337" s="6">
        <f t="shared" si="317"/>
        <v>0.83089999999999997</v>
      </c>
      <c r="N8337" s="7">
        <f t="shared" si="316"/>
        <v>59.577278686841581</v>
      </c>
    </row>
    <row r="8338" spans="12:14" x14ac:dyDescent="0.25">
      <c r="L8338" s="22">
        <v>8310</v>
      </c>
      <c r="M8338" s="6">
        <f t="shared" si="317"/>
        <v>0.83099999999999996</v>
      </c>
      <c r="N8338" s="7">
        <f t="shared" si="316"/>
        <v>59.581244654219006</v>
      </c>
    </row>
    <row r="8339" spans="12:14" x14ac:dyDescent="0.25">
      <c r="L8339" s="22">
        <v>8311</v>
      </c>
      <c r="M8339" s="6">
        <f t="shared" si="317"/>
        <v>0.83109999999999995</v>
      </c>
      <c r="N8339" s="7">
        <f t="shared" si="316"/>
        <v>59.585212129193522</v>
      </c>
    </row>
    <row r="8340" spans="12:14" x14ac:dyDescent="0.25">
      <c r="L8340" s="22">
        <v>8312</v>
      </c>
      <c r="M8340" s="6">
        <f t="shared" si="317"/>
        <v>0.83120000000000005</v>
      </c>
      <c r="N8340" s="7">
        <f t="shared" si="316"/>
        <v>59.589181113536739</v>
      </c>
    </row>
    <row r="8341" spans="12:14" x14ac:dyDescent="0.25">
      <c r="L8341" s="22">
        <v>8313</v>
      </c>
      <c r="M8341" s="6">
        <f t="shared" si="317"/>
        <v>0.83130000000000004</v>
      </c>
      <c r="N8341" s="7">
        <f t="shared" si="316"/>
        <v>59.593151609023181</v>
      </c>
    </row>
    <row r="8342" spans="12:14" x14ac:dyDescent="0.25">
      <c r="L8342" s="22">
        <v>8314</v>
      </c>
      <c r="M8342" s="6">
        <f t="shared" si="317"/>
        <v>0.83140000000000003</v>
      </c>
      <c r="N8342" s="7">
        <f t="shared" si="316"/>
        <v>59.597123617430434</v>
      </c>
    </row>
    <row r="8343" spans="12:14" x14ac:dyDescent="0.25">
      <c r="L8343" s="22">
        <v>8315</v>
      </c>
      <c r="M8343" s="6">
        <f t="shared" si="317"/>
        <v>0.83150000000000002</v>
      </c>
      <c r="N8343" s="7">
        <f t="shared" si="316"/>
        <v>59.601097140539025</v>
      </c>
    </row>
    <row r="8344" spans="12:14" x14ac:dyDescent="0.25">
      <c r="L8344" s="22">
        <v>8316</v>
      </c>
      <c r="M8344" s="6">
        <f t="shared" si="317"/>
        <v>0.83160000000000001</v>
      </c>
      <c r="N8344" s="7">
        <f t="shared" si="316"/>
        <v>59.605072180132524</v>
      </c>
    </row>
    <row r="8345" spans="12:14" x14ac:dyDescent="0.25">
      <c r="L8345" s="22">
        <v>8317</v>
      </c>
      <c r="M8345" s="6">
        <f t="shared" si="317"/>
        <v>0.83169999999999999</v>
      </c>
      <c r="N8345" s="7">
        <f t="shared" si="316"/>
        <v>59.609048737997455</v>
      </c>
    </row>
    <row r="8346" spans="12:14" x14ac:dyDescent="0.25">
      <c r="L8346" s="22">
        <v>8318</v>
      </c>
      <c r="M8346" s="6">
        <f t="shared" si="317"/>
        <v>0.83179999999999998</v>
      </c>
      <c r="N8346" s="7">
        <f t="shared" si="316"/>
        <v>59.613026815923362</v>
      </c>
    </row>
    <row r="8347" spans="12:14" x14ac:dyDescent="0.25">
      <c r="L8347" s="22">
        <v>8319</v>
      </c>
      <c r="M8347" s="6">
        <f t="shared" si="317"/>
        <v>0.83189999999999997</v>
      </c>
      <c r="N8347" s="7">
        <f t="shared" si="316"/>
        <v>59.617006415702832</v>
      </c>
    </row>
    <row r="8348" spans="12:14" x14ac:dyDescent="0.25">
      <c r="L8348" s="22">
        <v>8320</v>
      </c>
      <c r="M8348" s="6">
        <f t="shared" si="317"/>
        <v>0.83199999999999996</v>
      </c>
      <c r="N8348" s="7">
        <f t="shared" si="316"/>
        <v>59.620987539131413</v>
      </c>
    </row>
    <row r="8349" spans="12:14" x14ac:dyDescent="0.25">
      <c r="L8349" s="22">
        <v>8321</v>
      </c>
      <c r="M8349" s="6">
        <f t="shared" si="317"/>
        <v>0.83209999999999995</v>
      </c>
      <c r="N8349" s="7">
        <f t="shared" ref="N8349:N8412" si="318">_xlfn.NORM.INV(M8349,$B$4,$E$4)</f>
        <v>59.624970188007751</v>
      </c>
    </row>
    <row r="8350" spans="12:14" x14ac:dyDescent="0.25">
      <c r="L8350" s="22">
        <v>8322</v>
      </c>
      <c r="M8350" s="6">
        <f t="shared" ref="M8350:M8413" si="319">$L8350/(9999+1)</f>
        <v>0.83220000000000005</v>
      </c>
      <c r="N8350" s="7">
        <f t="shared" si="318"/>
        <v>59.628954364133506</v>
      </c>
    </row>
    <row r="8351" spans="12:14" x14ac:dyDescent="0.25">
      <c r="L8351" s="22">
        <v>8323</v>
      </c>
      <c r="M8351" s="6">
        <f t="shared" si="319"/>
        <v>0.83230000000000004</v>
      </c>
      <c r="N8351" s="7">
        <f t="shared" si="318"/>
        <v>59.632940069313328</v>
      </c>
    </row>
    <row r="8352" spans="12:14" x14ac:dyDescent="0.25">
      <c r="L8352" s="22">
        <v>8324</v>
      </c>
      <c r="M8352" s="6">
        <f t="shared" si="319"/>
        <v>0.83240000000000003</v>
      </c>
      <c r="N8352" s="7">
        <f t="shared" si="318"/>
        <v>59.636927305355016</v>
      </c>
    </row>
    <row r="8353" spans="12:14" x14ac:dyDescent="0.25">
      <c r="L8353" s="22">
        <v>8325</v>
      </c>
      <c r="M8353" s="6">
        <f t="shared" si="319"/>
        <v>0.83250000000000002</v>
      </c>
      <c r="N8353" s="7">
        <f t="shared" si="318"/>
        <v>59.640916074069338</v>
      </c>
    </row>
    <row r="8354" spans="12:14" x14ac:dyDescent="0.25">
      <c r="L8354" s="22">
        <v>8326</v>
      </c>
      <c r="M8354" s="6">
        <f t="shared" si="319"/>
        <v>0.83260000000000001</v>
      </c>
      <c r="N8354" s="7">
        <f t="shared" si="318"/>
        <v>59.644906377270196</v>
      </c>
    </row>
    <row r="8355" spans="12:14" x14ac:dyDescent="0.25">
      <c r="L8355" s="22">
        <v>8327</v>
      </c>
      <c r="M8355" s="6">
        <f t="shared" si="319"/>
        <v>0.8327</v>
      </c>
      <c r="N8355" s="7">
        <f t="shared" si="318"/>
        <v>59.648898216774484</v>
      </c>
    </row>
    <row r="8356" spans="12:14" x14ac:dyDescent="0.25">
      <c r="L8356" s="22">
        <v>8328</v>
      </c>
      <c r="M8356" s="6">
        <f t="shared" si="319"/>
        <v>0.83279999999999998</v>
      </c>
      <c r="N8356" s="7">
        <f t="shared" si="318"/>
        <v>59.652891594402263</v>
      </c>
    </row>
    <row r="8357" spans="12:14" x14ac:dyDescent="0.25">
      <c r="L8357" s="22">
        <v>8329</v>
      </c>
      <c r="M8357" s="6">
        <f t="shared" si="319"/>
        <v>0.83289999999999997</v>
      </c>
      <c r="N8357" s="7">
        <f t="shared" si="318"/>
        <v>59.656886511976609</v>
      </c>
    </row>
    <row r="8358" spans="12:14" x14ac:dyDescent="0.25">
      <c r="L8358" s="22">
        <v>8330</v>
      </c>
      <c r="M8358" s="6">
        <f t="shared" si="319"/>
        <v>0.83299999999999996</v>
      </c>
      <c r="N8358" s="7">
        <f t="shared" si="318"/>
        <v>59.66088297132373</v>
      </c>
    </row>
    <row r="8359" spans="12:14" x14ac:dyDescent="0.25">
      <c r="L8359" s="22">
        <v>8331</v>
      </c>
      <c r="M8359" s="6">
        <f t="shared" si="319"/>
        <v>0.83309999999999995</v>
      </c>
      <c r="N8359" s="7">
        <f t="shared" si="318"/>
        <v>59.66488097427294</v>
      </c>
    </row>
    <row r="8360" spans="12:14" x14ac:dyDescent="0.25">
      <c r="L8360" s="22">
        <v>8332</v>
      </c>
      <c r="M8360" s="6">
        <f t="shared" si="319"/>
        <v>0.83320000000000005</v>
      </c>
      <c r="N8360" s="7">
        <f t="shared" si="318"/>
        <v>59.668880522656593</v>
      </c>
    </row>
    <row r="8361" spans="12:14" x14ac:dyDescent="0.25">
      <c r="L8361" s="22">
        <v>8333</v>
      </c>
      <c r="M8361" s="6">
        <f t="shared" si="319"/>
        <v>0.83330000000000004</v>
      </c>
      <c r="N8361" s="7">
        <f t="shared" si="318"/>
        <v>59.672881618310285</v>
      </c>
    </row>
    <row r="8362" spans="12:14" x14ac:dyDescent="0.25">
      <c r="L8362" s="22">
        <v>8334</v>
      </c>
      <c r="M8362" s="6">
        <f t="shared" si="319"/>
        <v>0.83340000000000003</v>
      </c>
      <c r="N8362" s="7">
        <f t="shared" si="318"/>
        <v>59.67688426307263</v>
      </c>
    </row>
    <row r="8363" spans="12:14" x14ac:dyDescent="0.25">
      <c r="L8363" s="22">
        <v>8335</v>
      </c>
      <c r="M8363" s="6">
        <f t="shared" si="319"/>
        <v>0.83350000000000002</v>
      </c>
      <c r="N8363" s="7">
        <f t="shared" si="318"/>
        <v>59.68088845878539</v>
      </c>
    </row>
    <row r="8364" spans="12:14" x14ac:dyDescent="0.25">
      <c r="L8364" s="22">
        <v>8336</v>
      </c>
      <c r="M8364" s="6">
        <f t="shared" si="319"/>
        <v>0.83360000000000001</v>
      </c>
      <c r="N8364" s="7">
        <f t="shared" si="318"/>
        <v>59.684894207293446</v>
      </c>
    </row>
    <row r="8365" spans="12:14" x14ac:dyDescent="0.25">
      <c r="L8365" s="22">
        <v>8337</v>
      </c>
      <c r="M8365" s="6">
        <f t="shared" si="319"/>
        <v>0.8337</v>
      </c>
      <c r="N8365" s="7">
        <f t="shared" si="318"/>
        <v>59.688901510444893</v>
      </c>
    </row>
    <row r="8366" spans="12:14" x14ac:dyDescent="0.25">
      <c r="L8366" s="22">
        <v>8338</v>
      </c>
      <c r="M8366" s="6">
        <f t="shared" si="319"/>
        <v>0.83379999999999999</v>
      </c>
      <c r="N8366" s="7">
        <f t="shared" si="318"/>
        <v>59.692910370090928</v>
      </c>
    </row>
    <row r="8367" spans="12:14" x14ac:dyDescent="0.25">
      <c r="L8367" s="22">
        <v>8339</v>
      </c>
      <c r="M8367" s="6">
        <f t="shared" si="319"/>
        <v>0.83389999999999997</v>
      </c>
      <c r="N8367" s="7">
        <f t="shared" si="318"/>
        <v>59.696920788085919</v>
      </c>
    </row>
    <row r="8368" spans="12:14" x14ac:dyDescent="0.25">
      <c r="L8368" s="22">
        <v>8340</v>
      </c>
      <c r="M8368" s="6">
        <f t="shared" si="319"/>
        <v>0.83399999999999996</v>
      </c>
      <c r="N8368" s="7">
        <f t="shared" si="318"/>
        <v>59.70093276628738</v>
      </c>
    </row>
    <row r="8369" spans="12:14" x14ac:dyDescent="0.25">
      <c r="L8369" s="22">
        <v>8341</v>
      </c>
      <c r="M8369" s="6">
        <f t="shared" si="319"/>
        <v>0.83409999999999995</v>
      </c>
      <c r="N8369" s="7">
        <f t="shared" si="318"/>
        <v>59.70494630655601</v>
      </c>
    </row>
    <row r="8370" spans="12:14" x14ac:dyDescent="0.25">
      <c r="L8370" s="22">
        <v>8342</v>
      </c>
      <c r="M8370" s="6">
        <f t="shared" si="319"/>
        <v>0.83420000000000005</v>
      </c>
      <c r="N8370" s="7">
        <f t="shared" si="318"/>
        <v>59.708961410755705</v>
      </c>
    </row>
    <row r="8371" spans="12:14" x14ac:dyDescent="0.25">
      <c r="L8371" s="22">
        <v>8343</v>
      </c>
      <c r="M8371" s="6">
        <f t="shared" si="319"/>
        <v>0.83430000000000004</v>
      </c>
      <c r="N8371" s="7">
        <f t="shared" si="318"/>
        <v>59.71297808075353</v>
      </c>
    </row>
    <row r="8372" spans="12:14" x14ac:dyDescent="0.25">
      <c r="L8372" s="22">
        <v>8344</v>
      </c>
      <c r="M8372" s="6">
        <f t="shared" si="319"/>
        <v>0.83440000000000003</v>
      </c>
      <c r="N8372" s="7">
        <f t="shared" si="318"/>
        <v>59.716996318419739</v>
      </c>
    </row>
    <row r="8373" spans="12:14" x14ac:dyDescent="0.25">
      <c r="L8373" s="22">
        <v>8345</v>
      </c>
      <c r="M8373" s="6">
        <f t="shared" si="319"/>
        <v>0.83450000000000002</v>
      </c>
      <c r="N8373" s="7">
        <f t="shared" si="318"/>
        <v>59.721016125627834</v>
      </c>
    </row>
    <row r="8374" spans="12:14" x14ac:dyDescent="0.25">
      <c r="L8374" s="22">
        <v>8346</v>
      </c>
      <c r="M8374" s="6">
        <f t="shared" si="319"/>
        <v>0.83460000000000001</v>
      </c>
      <c r="N8374" s="7">
        <f t="shared" si="318"/>
        <v>59.72503750425448</v>
      </c>
    </row>
    <row r="8375" spans="12:14" x14ac:dyDescent="0.25">
      <c r="L8375" s="22">
        <v>8347</v>
      </c>
      <c r="M8375" s="6">
        <f t="shared" si="319"/>
        <v>0.8347</v>
      </c>
      <c r="N8375" s="7">
        <f t="shared" si="318"/>
        <v>59.729060456179624</v>
      </c>
    </row>
    <row r="8376" spans="12:14" x14ac:dyDescent="0.25">
      <c r="L8376" s="22">
        <v>8348</v>
      </c>
      <c r="M8376" s="6">
        <f t="shared" si="319"/>
        <v>0.83479999999999999</v>
      </c>
      <c r="N8376" s="7">
        <f t="shared" si="318"/>
        <v>59.733084983286297</v>
      </c>
    </row>
    <row r="8377" spans="12:14" x14ac:dyDescent="0.25">
      <c r="L8377" s="22">
        <v>8349</v>
      </c>
      <c r="M8377" s="6">
        <f t="shared" si="319"/>
        <v>0.83489999999999998</v>
      </c>
      <c r="N8377" s="7">
        <f t="shared" si="318"/>
        <v>59.737111087460917</v>
      </c>
    </row>
    <row r="8378" spans="12:14" x14ac:dyDescent="0.25">
      <c r="L8378" s="22">
        <v>8350</v>
      </c>
      <c r="M8378" s="6">
        <f t="shared" si="319"/>
        <v>0.83499999999999996</v>
      </c>
      <c r="N8378" s="7">
        <f t="shared" si="318"/>
        <v>59.741138770593096</v>
      </c>
    </row>
    <row r="8379" spans="12:14" x14ac:dyDescent="0.25">
      <c r="L8379" s="22">
        <v>8351</v>
      </c>
      <c r="M8379" s="6">
        <f t="shared" si="319"/>
        <v>0.83509999999999995</v>
      </c>
      <c r="N8379" s="7">
        <f t="shared" si="318"/>
        <v>59.745168034575656</v>
      </c>
    </row>
    <row r="8380" spans="12:14" x14ac:dyDescent="0.25">
      <c r="L8380" s="22">
        <v>8352</v>
      </c>
      <c r="M8380" s="6">
        <f t="shared" si="319"/>
        <v>0.83520000000000005</v>
      </c>
      <c r="N8380" s="7">
        <f t="shared" si="318"/>
        <v>59.749198881304714</v>
      </c>
    </row>
    <row r="8381" spans="12:14" x14ac:dyDescent="0.25">
      <c r="L8381" s="22">
        <v>8353</v>
      </c>
      <c r="M8381" s="6">
        <f t="shared" si="319"/>
        <v>0.83530000000000004</v>
      </c>
      <c r="N8381" s="7">
        <f t="shared" si="318"/>
        <v>59.753231312679645</v>
      </c>
    </row>
    <row r="8382" spans="12:14" x14ac:dyDescent="0.25">
      <c r="L8382" s="22">
        <v>8354</v>
      </c>
      <c r="M8382" s="6">
        <f t="shared" si="319"/>
        <v>0.83540000000000003</v>
      </c>
      <c r="N8382" s="7">
        <f t="shared" si="318"/>
        <v>59.75726533060309</v>
      </c>
    </row>
    <row r="8383" spans="12:14" x14ac:dyDescent="0.25">
      <c r="L8383" s="22">
        <v>8355</v>
      </c>
      <c r="M8383" s="6">
        <f t="shared" si="319"/>
        <v>0.83550000000000002</v>
      </c>
      <c r="N8383" s="7">
        <f t="shared" si="318"/>
        <v>59.761300936980973</v>
      </c>
    </row>
    <row r="8384" spans="12:14" x14ac:dyDescent="0.25">
      <c r="L8384" s="22">
        <v>8356</v>
      </c>
      <c r="M8384" s="6">
        <f t="shared" si="319"/>
        <v>0.83560000000000001</v>
      </c>
      <c r="N8384" s="7">
        <f t="shared" si="318"/>
        <v>59.765338133722508</v>
      </c>
    </row>
    <row r="8385" spans="12:14" x14ac:dyDescent="0.25">
      <c r="L8385" s="22">
        <v>8357</v>
      </c>
      <c r="M8385" s="6">
        <f t="shared" si="319"/>
        <v>0.8357</v>
      </c>
      <c r="N8385" s="7">
        <f t="shared" si="318"/>
        <v>59.769376922740157</v>
      </c>
    </row>
    <row r="8386" spans="12:14" x14ac:dyDescent="0.25">
      <c r="L8386" s="22">
        <v>8358</v>
      </c>
      <c r="M8386" s="6">
        <f t="shared" si="319"/>
        <v>0.83579999999999999</v>
      </c>
      <c r="N8386" s="7">
        <f t="shared" si="318"/>
        <v>59.773417305949778</v>
      </c>
    </row>
    <row r="8387" spans="12:14" x14ac:dyDescent="0.25">
      <c r="L8387" s="22">
        <v>8359</v>
      </c>
      <c r="M8387" s="6">
        <f t="shared" si="319"/>
        <v>0.83589999999999998</v>
      </c>
      <c r="N8387" s="7">
        <f t="shared" si="318"/>
        <v>59.777459285270496</v>
      </c>
    </row>
    <row r="8388" spans="12:14" x14ac:dyDescent="0.25">
      <c r="L8388" s="22">
        <v>8360</v>
      </c>
      <c r="M8388" s="6">
        <f t="shared" si="319"/>
        <v>0.83599999999999997</v>
      </c>
      <c r="N8388" s="7">
        <f t="shared" si="318"/>
        <v>59.781502862624706</v>
      </c>
    </row>
    <row r="8389" spans="12:14" x14ac:dyDescent="0.25">
      <c r="L8389" s="22">
        <v>8361</v>
      </c>
      <c r="M8389" s="6">
        <f t="shared" si="319"/>
        <v>0.83609999999999995</v>
      </c>
      <c r="N8389" s="7">
        <f t="shared" si="318"/>
        <v>59.785548039938206</v>
      </c>
    </row>
    <row r="8390" spans="12:14" x14ac:dyDescent="0.25">
      <c r="L8390" s="22">
        <v>8362</v>
      </c>
      <c r="M8390" s="6">
        <f t="shared" si="319"/>
        <v>0.83620000000000005</v>
      </c>
      <c r="N8390" s="7">
        <f t="shared" si="318"/>
        <v>59.789594819140085</v>
      </c>
    </row>
    <row r="8391" spans="12:14" x14ac:dyDescent="0.25">
      <c r="L8391" s="22">
        <v>8363</v>
      </c>
      <c r="M8391" s="6">
        <f t="shared" si="319"/>
        <v>0.83630000000000004</v>
      </c>
      <c r="N8391" s="7">
        <f t="shared" si="318"/>
        <v>59.793643202162741</v>
      </c>
    </row>
    <row r="8392" spans="12:14" x14ac:dyDescent="0.25">
      <c r="L8392" s="22">
        <v>8364</v>
      </c>
      <c r="M8392" s="6">
        <f t="shared" si="319"/>
        <v>0.83640000000000003</v>
      </c>
      <c r="N8392" s="7">
        <f t="shared" si="318"/>
        <v>59.797693190942027</v>
      </c>
    </row>
    <row r="8393" spans="12:14" x14ac:dyDescent="0.25">
      <c r="L8393" s="22">
        <v>8365</v>
      </c>
      <c r="M8393" s="6">
        <f t="shared" si="319"/>
        <v>0.83650000000000002</v>
      </c>
      <c r="N8393" s="7">
        <f t="shared" si="318"/>
        <v>59.801744787417071</v>
      </c>
    </row>
    <row r="8394" spans="12:14" x14ac:dyDescent="0.25">
      <c r="L8394" s="22">
        <v>8366</v>
      </c>
      <c r="M8394" s="6">
        <f t="shared" si="319"/>
        <v>0.83660000000000001</v>
      </c>
      <c r="N8394" s="7">
        <f t="shared" si="318"/>
        <v>59.805797993530319</v>
      </c>
    </row>
    <row r="8395" spans="12:14" x14ac:dyDescent="0.25">
      <c r="L8395" s="22">
        <v>8367</v>
      </c>
      <c r="M8395" s="6">
        <f t="shared" si="319"/>
        <v>0.8367</v>
      </c>
      <c r="N8395" s="7">
        <f t="shared" si="318"/>
        <v>59.809852811227792</v>
      </c>
    </row>
    <row r="8396" spans="12:14" x14ac:dyDescent="0.25">
      <c r="L8396" s="22">
        <v>8368</v>
      </c>
      <c r="M8396" s="6">
        <f t="shared" si="319"/>
        <v>0.83679999999999999</v>
      </c>
      <c r="N8396" s="7">
        <f t="shared" si="318"/>
        <v>59.813909242458635</v>
      </c>
    </row>
    <row r="8397" spans="12:14" x14ac:dyDescent="0.25">
      <c r="L8397" s="22">
        <v>8369</v>
      </c>
      <c r="M8397" s="6">
        <f t="shared" si="319"/>
        <v>0.83689999999999998</v>
      </c>
      <c r="N8397" s="7">
        <f t="shared" si="318"/>
        <v>59.817967289175598</v>
      </c>
    </row>
    <row r="8398" spans="12:14" x14ac:dyDescent="0.25">
      <c r="L8398" s="22">
        <v>8370</v>
      </c>
      <c r="M8398" s="6">
        <f t="shared" si="319"/>
        <v>0.83699999999999997</v>
      </c>
      <c r="N8398" s="7">
        <f t="shared" si="318"/>
        <v>59.822026953334685</v>
      </c>
    </row>
    <row r="8399" spans="12:14" x14ac:dyDescent="0.25">
      <c r="L8399" s="22">
        <v>8371</v>
      </c>
      <c r="M8399" s="6">
        <f t="shared" si="319"/>
        <v>0.83709999999999996</v>
      </c>
      <c r="N8399" s="7">
        <f t="shared" si="318"/>
        <v>59.826088236895387</v>
      </c>
    </row>
    <row r="8400" spans="12:14" x14ac:dyDescent="0.25">
      <c r="L8400" s="22">
        <v>8372</v>
      </c>
      <c r="M8400" s="6">
        <f t="shared" si="319"/>
        <v>0.83720000000000006</v>
      </c>
      <c r="N8400" s="7">
        <f t="shared" si="318"/>
        <v>59.830151141820593</v>
      </c>
    </row>
    <row r="8401" spans="12:14" x14ac:dyDescent="0.25">
      <c r="L8401" s="22">
        <v>8373</v>
      </c>
      <c r="M8401" s="6">
        <f t="shared" si="319"/>
        <v>0.83730000000000004</v>
      </c>
      <c r="N8401" s="7">
        <f t="shared" si="318"/>
        <v>59.834215670076532</v>
      </c>
    </row>
    <row r="8402" spans="12:14" x14ac:dyDescent="0.25">
      <c r="L8402" s="22">
        <v>8374</v>
      </c>
      <c r="M8402" s="6">
        <f t="shared" si="319"/>
        <v>0.83740000000000003</v>
      </c>
      <c r="N8402" s="7">
        <f t="shared" si="318"/>
        <v>59.838281823633054</v>
      </c>
    </row>
    <row r="8403" spans="12:14" x14ac:dyDescent="0.25">
      <c r="L8403" s="22">
        <v>8375</v>
      </c>
      <c r="M8403" s="6">
        <f t="shared" si="319"/>
        <v>0.83750000000000002</v>
      </c>
      <c r="N8403" s="7">
        <f t="shared" si="318"/>
        <v>59.842349604463251</v>
      </c>
    </row>
    <row r="8404" spans="12:14" x14ac:dyDescent="0.25">
      <c r="L8404" s="22">
        <v>8376</v>
      </c>
      <c r="M8404" s="6">
        <f t="shared" si="319"/>
        <v>0.83760000000000001</v>
      </c>
      <c r="N8404" s="7">
        <f t="shared" si="318"/>
        <v>59.846419014543741</v>
      </c>
    </row>
    <row r="8405" spans="12:14" x14ac:dyDescent="0.25">
      <c r="L8405" s="22">
        <v>8377</v>
      </c>
      <c r="M8405" s="6">
        <f t="shared" si="319"/>
        <v>0.8377</v>
      </c>
      <c r="N8405" s="7">
        <f t="shared" si="318"/>
        <v>59.850490055854642</v>
      </c>
    </row>
    <row r="8406" spans="12:14" x14ac:dyDescent="0.25">
      <c r="L8406" s="22">
        <v>8378</v>
      </c>
      <c r="M8406" s="6">
        <f t="shared" si="319"/>
        <v>0.83779999999999999</v>
      </c>
      <c r="N8406" s="7">
        <f t="shared" si="318"/>
        <v>59.854562730379442</v>
      </c>
    </row>
    <row r="8407" spans="12:14" x14ac:dyDescent="0.25">
      <c r="L8407" s="22">
        <v>8379</v>
      </c>
      <c r="M8407" s="6">
        <f t="shared" si="319"/>
        <v>0.83789999999999998</v>
      </c>
      <c r="N8407" s="7">
        <f t="shared" si="318"/>
        <v>59.858637040105194</v>
      </c>
    </row>
    <row r="8408" spans="12:14" x14ac:dyDescent="0.25">
      <c r="L8408" s="22">
        <v>8380</v>
      </c>
      <c r="M8408" s="6">
        <f t="shared" si="319"/>
        <v>0.83799999999999997</v>
      </c>
      <c r="N8408" s="7">
        <f t="shared" si="318"/>
        <v>59.862712987022377</v>
      </c>
    </row>
    <row r="8409" spans="12:14" x14ac:dyDescent="0.25">
      <c r="L8409" s="22">
        <v>8381</v>
      </c>
      <c r="M8409" s="6">
        <f t="shared" si="319"/>
        <v>0.83809999999999996</v>
      </c>
      <c r="N8409" s="7">
        <f t="shared" si="318"/>
        <v>59.866790573124973</v>
      </c>
    </row>
    <row r="8410" spans="12:14" x14ac:dyDescent="0.25">
      <c r="L8410" s="22">
        <v>8382</v>
      </c>
      <c r="M8410" s="6">
        <f t="shared" si="319"/>
        <v>0.83819999999999995</v>
      </c>
      <c r="N8410" s="7">
        <f t="shared" si="318"/>
        <v>59.870869800410404</v>
      </c>
    </row>
    <row r="8411" spans="12:14" x14ac:dyDescent="0.25">
      <c r="L8411" s="22">
        <v>8383</v>
      </c>
      <c r="M8411" s="6">
        <f t="shared" si="319"/>
        <v>0.83830000000000005</v>
      </c>
      <c r="N8411" s="7">
        <f t="shared" si="318"/>
        <v>59.874950670879741</v>
      </c>
    </row>
    <row r="8412" spans="12:14" x14ac:dyDescent="0.25">
      <c r="L8412" s="22">
        <v>8384</v>
      </c>
      <c r="M8412" s="6">
        <f t="shared" si="319"/>
        <v>0.83840000000000003</v>
      </c>
      <c r="N8412" s="7">
        <f t="shared" si="318"/>
        <v>59.879033186537434</v>
      </c>
    </row>
    <row r="8413" spans="12:14" x14ac:dyDescent="0.25">
      <c r="L8413" s="22">
        <v>8385</v>
      </c>
      <c r="M8413" s="6">
        <f t="shared" si="319"/>
        <v>0.83850000000000002</v>
      </c>
      <c r="N8413" s="7">
        <f t="shared" ref="N8413:N8476" si="320">_xlfn.NORM.INV(M8413,$B$4,$E$4)</f>
        <v>59.883117349391519</v>
      </c>
    </row>
    <row r="8414" spans="12:14" x14ac:dyDescent="0.25">
      <c r="L8414" s="22">
        <v>8386</v>
      </c>
      <c r="M8414" s="6">
        <f t="shared" ref="M8414:M8477" si="321">$L8414/(9999+1)</f>
        <v>0.83860000000000001</v>
      </c>
      <c r="N8414" s="7">
        <f t="shared" si="320"/>
        <v>59.887203161453485</v>
      </c>
    </row>
    <row r="8415" spans="12:14" x14ac:dyDescent="0.25">
      <c r="L8415" s="22">
        <v>8387</v>
      </c>
      <c r="M8415" s="6">
        <f t="shared" si="321"/>
        <v>0.8387</v>
      </c>
      <c r="N8415" s="7">
        <f t="shared" si="320"/>
        <v>59.891290624738502</v>
      </c>
    </row>
    <row r="8416" spans="12:14" x14ac:dyDescent="0.25">
      <c r="L8416" s="22">
        <v>8388</v>
      </c>
      <c r="M8416" s="6">
        <f t="shared" si="321"/>
        <v>0.83879999999999999</v>
      </c>
      <c r="N8416" s="7">
        <f t="shared" si="320"/>
        <v>59.895379741265145</v>
      </c>
    </row>
    <row r="8417" spans="12:14" x14ac:dyDescent="0.25">
      <c r="L8417" s="22">
        <v>8389</v>
      </c>
      <c r="M8417" s="6">
        <f t="shared" si="321"/>
        <v>0.83889999999999998</v>
      </c>
      <c r="N8417" s="7">
        <f t="shared" si="320"/>
        <v>59.899470513055661</v>
      </c>
    </row>
    <row r="8418" spans="12:14" x14ac:dyDescent="0.25">
      <c r="L8418" s="22">
        <v>8390</v>
      </c>
      <c r="M8418" s="6">
        <f t="shared" si="321"/>
        <v>0.83899999999999997</v>
      </c>
      <c r="N8418" s="7">
        <f t="shared" si="320"/>
        <v>59.903562942135736</v>
      </c>
    </row>
    <row r="8419" spans="12:14" x14ac:dyDescent="0.25">
      <c r="L8419" s="22">
        <v>8391</v>
      </c>
      <c r="M8419" s="6">
        <f t="shared" si="321"/>
        <v>0.83909999999999996</v>
      </c>
      <c r="N8419" s="7">
        <f t="shared" si="320"/>
        <v>59.907657030534779</v>
      </c>
    </row>
    <row r="8420" spans="12:14" x14ac:dyDescent="0.25">
      <c r="L8420" s="22">
        <v>8392</v>
      </c>
      <c r="M8420" s="6">
        <f t="shared" si="321"/>
        <v>0.83919999999999995</v>
      </c>
      <c r="N8420" s="7">
        <f t="shared" si="320"/>
        <v>59.911752780285639</v>
      </c>
    </row>
    <row r="8421" spans="12:14" x14ac:dyDescent="0.25">
      <c r="L8421" s="22">
        <v>8393</v>
      </c>
      <c r="M8421" s="6">
        <f t="shared" si="321"/>
        <v>0.83930000000000005</v>
      </c>
      <c r="N8421" s="7">
        <f t="shared" si="320"/>
        <v>59.915850193424873</v>
      </c>
    </row>
    <row r="8422" spans="12:14" x14ac:dyDescent="0.25">
      <c r="L8422" s="22">
        <v>8394</v>
      </c>
      <c r="M8422" s="6">
        <f t="shared" si="321"/>
        <v>0.83940000000000003</v>
      </c>
      <c r="N8422" s="7">
        <f t="shared" si="320"/>
        <v>59.919949271992508</v>
      </c>
    </row>
    <row r="8423" spans="12:14" x14ac:dyDescent="0.25">
      <c r="L8423" s="22">
        <v>8395</v>
      </c>
      <c r="M8423" s="6">
        <f t="shared" si="321"/>
        <v>0.83950000000000002</v>
      </c>
      <c r="N8423" s="7">
        <f t="shared" si="320"/>
        <v>59.924050018032361</v>
      </c>
    </row>
    <row r="8424" spans="12:14" x14ac:dyDescent="0.25">
      <c r="L8424" s="22">
        <v>8396</v>
      </c>
      <c r="M8424" s="6">
        <f t="shared" si="321"/>
        <v>0.83960000000000001</v>
      </c>
      <c r="N8424" s="7">
        <f t="shared" si="320"/>
        <v>59.928152433591677</v>
      </c>
    </row>
    <row r="8425" spans="12:14" x14ac:dyDescent="0.25">
      <c r="L8425" s="22">
        <v>8397</v>
      </c>
      <c r="M8425" s="6">
        <f t="shared" si="321"/>
        <v>0.8397</v>
      </c>
      <c r="N8425" s="7">
        <f t="shared" si="320"/>
        <v>59.932256520721431</v>
      </c>
    </row>
    <row r="8426" spans="12:14" x14ac:dyDescent="0.25">
      <c r="L8426" s="22">
        <v>8398</v>
      </c>
      <c r="M8426" s="6">
        <f t="shared" si="321"/>
        <v>0.83979999999999999</v>
      </c>
      <c r="N8426" s="7">
        <f t="shared" si="320"/>
        <v>59.936362281476249</v>
      </c>
    </row>
    <row r="8427" spans="12:14" x14ac:dyDescent="0.25">
      <c r="L8427" s="22">
        <v>8399</v>
      </c>
      <c r="M8427" s="6">
        <f t="shared" si="321"/>
        <v>0.83989999999999998</v>
      </c>
      <c r="N8427" s="7">
        <f t="shared" si="320"/>
        <v>59.940469717914311</v>
      </c>
    </row>
    <row r="8428" spans="12:14" x14ac:dyDescent="0.25">
      <c r="L8428" s="22">
        <v>8400</v>
      </c>
      <c r="M8428" s="6">
        <f t="shared" si="321"/>
        <v>0.84</v>
      </c>
      <c r="N8428" s="7">
        <f t="shared" si="320"/>
        <v>59.944578832097498</v>
      </c>
    </row>
    <row r="8429" spans="12:14" x14ac:dyDescent="0.25">
      <c r="L8429" s="22">
        <v>8401</v>
      </c>
      <c r="M8429" s="6">
        <f t="shared" si="321"/>
        <v>0.84009999999999996</v>
      </c>
      <c r="N8429" s="7">
        <f t="shared" si="320"/>
        <v>59.948689626091436</v>
      </c>
    </row>
    <row r="8430" spans="12:14" x14ac:dyDescent="0.25">
      <c r="L8430" s="22">
        <v>8402</v>
      </c>
      <c r="M8430" s="6">
        <f t="shared" si="321"/>
        <v>0.84019999999999995</v>
      </c>
      <c r="N8430" s="7">
        <f t="shared" si="320"/>
        <v>59.952802101965233</v>
      </c>
    </row>
    <row r="8431" spans="12:14" x14ac:dyDescent="0.25">
      <c r="L8431" s="22">
        <v>8403</v>
      </c>
      <c r="M8431" s="6">
        <f t="shared" si="321"/>
        <v>0.84030000000000005</v>
      </c>
      <c r="N8431" s="7">
        <f t="shared" si="320"/>
        <v>59.956916261791882</v>
      </c>
    </row>
    <row r="8432" spans="12:14" x14ac:dyDescent="0.25">
      <c r="L8432" s="22">
        <v>8404</v>
      </c>
      <c r="M8432" s="6">
        <f t="shared" si="321"/>
        <v>0.84040000000000004</v>
      </c>
      <c r="N8432" s="7">
        <f t="shared" si="320"/>
        <v>59.961032107647924</v>
      </c>
    </row>
    <row r="8433" spans="12:14" x14ac:dyDescent="0.25">
      <c r="L8433" s="22">
        <v>8405</v>
      </c>
      <c r="M8433" s="6">
        <f t="shared" si="321"/>
        <v>0.84050000000000002</v>
      </c>
      <c r="N8433" s="7">
        <f t="shared" si="320"/>
        <v>59.96514964161355</v>
      </c>
    </row>
    <row r="8434" spans="12:14" x14ac:dyDescent="0.25">
      <c r="L8434" s="22">
        <v>8406</v>
      </c>
      <c r="M8434" s="6">
        <f t="shared" si="321"/>
        <v>0.84060000000000001</v>
      </c>
      <c r="N8434" s="7">
        <f t="shared" si="320"/>
        <v>59.969268865772904</v>
      </c>
    </row>
    <row r="8435" spans="12:14" x14ac:dyDescent="0.25">
      <c r="L8435" s="22">
        <v>8407</v>
      </c>
      <c r="M8435" s="6">
        <f t="shared" si="321"/>
        <v>0.8407</v>
      </c>
      <c r="N8435" s="7">
        <f t="shared" si="320"/>
        <v>59.973389782213573</v>
      </c>
    </row>
    <row r="8436" spans="12:14" x14ac:dyDescent="0.25">
      <c r="L8436" s="22">
        <v>8408</v>
      </c>
      <c r="M8436" s="6">
        <f t="shared" si="321"/>
        <v>0.84079999999999999</v>
      </c>
      <c r="N8436" s="7">
        <f t="shared" si="320"/>
        <v>59.977512393027013</v>
      </c>
    </row>
    <row r="8437" spans="12:14" x14ac:dyDescent="0.25">
      <c r="L8437" s="22">
        <v>8409</v>
      </c>
      <c r="M8437" s="6">
        <f t="shared" si="321"/>
        <v>0.84089999999999998</v>
      </c>
      <c r="N8437" s="7">
        <f t="shared" si="320"/>
        <v>59.981636700308414</v>
      </c>
    </row>
    <row r="8438" spans="12:14" x14ac:dyDescent="0.25">
      <c r="L8438" s="22">
        <v>8410</v>
      </c>
      <c r="M8438" s="6">
        <f t="shared" si="321"/>
        <v>0.84099999999999997</v>
      </c>
      <c r="N8438" s="7">
        <f t="shared" si="320"/>
        <v>59.985762706156578</v>
      </c>
    </row>
    <row r="8439" spans="12:14" x14ac:dyDescent="0.25">
      <c r="L8439" s="22">
        <v>8411</v>
      </c>
      <c r="M8439" s="6">
        <f t="shared" si="321"/>
        <v>0.84109999999999996</v>
      </c>
      <c r="N8439" s="7">
        <f t="shared" si="320"/>
        <v>59.989890412674271</v>
      </c>
    </row>
    <row r="8440" spans="12:14" x14ac:dyDescent="0.25">
      <c r="L8440" s="22">
        <v>8412</v>
      </c>
      <c r="M8440" s="6">
        <f t="shared" si="321"/>
        <v>0.84119999999999995</v>
      </c>
      <c r="N8440" s="7">
        <f t="shared" si="320"/>
        <v>59.994019821967839</v>
      </c>
    </row>
    <row r="8441" spans="12:14" x14ac:dyDescent="0.25">
      <c r="L8441" s="22">
        <v>8413</v>
      </c>
      <c r="M8441" s="6">
        <f t="shared" si="321"/>
        <v>0.84130000000000005</v>
      </c>
      <c r="N8441" s="7">
        <f t="shared" si="320"/>
        <v>59.998150936147447</v>
      </c>
    </row>
    <row r="8442" spans="12:14" x14ac:dyDescent="0.25">
      <c r="L8442" s="22">
        <v>8414</v>
      </c>
      <c r="M8442" s="6">
        <f t="shared" si="321"/>
        <v>0.84140000000000004</v>
      </c>
      <c r="N8442" s="7">
        <f t="shared" si="320"/>
        <v>60.002283757327078</v>
      </c>
    </row>
    <row r="8443" spans="12:14" x14ac:dyDescent="0.25">
      <c r="L8443" s="22">
        <v>8415</v>
      </c>
      <c r="M8443" s="6">
        <f t="shared" si="321"/>
        <v>0.84150000000000003</v>
      </c>
      <c r="N8443" s="7">
        <f t="shared" si="320"/>
        <v>60.006418287624484</v>
      </c>
    </row>
    <row r="8444" spans="12:14" x14ac:dyDescent="0.25">
      <c r="L8444" s="22">
        <v>8416</v>
      </c>
      <c r="M8444" s="6">
        <f t="shared" si="321"/>
        <v>0.84160000000000001</v>
      </c>
      <c r="N8444" s="7">
        <f t="shared" si="320"/>
        <v>60.010554529161183</v>
      </c>
    </row>
    <row r="8445" spans="12:14" x14ac:dyDescent="0.25">
      <c r="L8445" s="22">
        <v>8417</v>
      </c>
      <c r="M8445" s="6">
        <f t="shared" si="321"/>
        <v>0.8417</v>
      </c>
      <c r="N8445" s="7">
        <f t="shared" si="320"/>
        <v>60.014692484062572</v>
      </c>
    </row>
    <row r="8446" spans="12:14" x14ac:dyDescent="0.25">
      <c r="L8446" s="22">
        <v>8418</v>
      </c>
      <c r="M8446" s="6">
        <f t="shared" si="321"/>
        <v>0.84179999999999999</v>
      </c>
      <c r="N8446" s="7">
        <f t="shared" si="320"/>
        <v>60.018832154457797</v>
      </c>
    </row>
    <row r="8447" spans="12:14" x14ac:dyDescent="0.25">
      <c r="L8447" s="22">
        <v>8419</v>
      </c>
      <c r="M8447" s="6">
        <f t="shared" si="321"/>
        <v>0.84189999999999998</v>
      </c>
      <c r="N8447" s="7">
        <f t="shared" si="320"/>
        <v>60.022973542479832</v>
      </c>
    </row>
    <row r="8448" spans="12:14" x14ac:dyDescent="0.25">
      <c r="L8448" s="22">
        <v>8420</v>
      </c>
      <c r="M8448" s="6">
        <f t="shared" si="321"/>
        <v>0.84199999999999997</v>
      </c>
      <c r="N8448" s="7">
        <f t="shared" si="320"/>
        <v>60.027116650265505</v>
      </c>
    </row>
    <row r="8449" spans="12:14" x14ac:dyDescent="0.25">
      <c r="L8449" s="22">
        <v>8421</v>
      </c>
      <c r="M8449" s="6">
        <f t="shared" si="321"/>
        <v>0.84209999999999996</v>
      </c>
      <c r="N8449" s="7">
        <f t="shared" si="320"/>
        <v>60.031261479955482</v>
      </c>
    </row>
    <row r="8450" spans="12:14" x14ac:dyDescent="0.25">
      <c r="L8450" s="22">
        <v>8422</v>
      </c>
      <c r="M8450" s="6">
        <f t="shared" si="321"/>
        <v>0.84219999999999995</v>
      </c>
      <c r="N8450" s="7">
        <f t="shared" si="320"/>
        <v>60.035408033694296</v>
      </c>
    </row>
    <row r="8451" spans="12:14" x14ac:dyDescent="0.25">
      <c r="L8451" s="22">
        <v>8423</v>
      </c>
      <c r="M8451" s="6">
        <f t="shared" si="321"/>
        <v>0.84230000000000005</v>
      </c>
      <c r="N8451" s="7">
        <f t="shared" si="320"/>
        <v>60.039556313630328</v>
      </c>
    </row>
    <row r="8452" spans="12:14" x14ac:dyDescent="0.25">
      <c r="L8452" s="22">
        <v>8424</v>
      </c>
      <c r="M8452" s="6">
        <f t="shared" si="321"/>
        <v>0.84240000000000004</v>
      </c>
      <c r="N8452" s="7">
        <f t="shared" si="320"/>
        <v>60.043706321915906</v>
      </c>
    </row>
    <row r="8453" spans="12:14" x14ac:dyDescent="0.25">
      <c r="L8453" s="22">
        <v>8425</v>
      </c>
      <c r="M8453" s="6">
        <f t="shared" si="321"/>
        <v>0.84250000000000003</v>
      </c>
      <c r="N8453" s="7">
        <f t="shared" si="320"/>
        <v>60.047858060707028</v>
      </c>
    </row>
    <row r="8454" spans="12:14" x14ac:dyDescent="0.25">
      <c r="L8454" s="22">
        <v>8426</v>
      </c>
      <c r="M8454" s="6">
        <f t="shared" si="321"/>
        <v>0.84260000000000002</v>
      </c>
      <c r="N8454" s="7">
        <f t="shared" si="320"/>
        <v>60.052011532163874</v>
      </c>
    </row>
    <row r="8455" spans="12:14" x14ac:dyDescent="0.25">
      <c r="L8455" s="22">
        <v>8427</v>
      </c>
      <c r="M8455" s="6">
        <f t="shared" si="321"/>
        <v>0.8427</v>
      </c>
      <c r="N8455" s="7">
        <f t="shared" si="320"/>
        <v>60.056166738450287</v>
      </c>
    </row>
    <row r="8456" spans="12:14" x14ac:dyDescent="0.25">
      <c r="L8456" s="22">
        <v>8428</v>
      </c>
      <c r="M8456" s="6">
        <f t="shared" si="321"/>
        <v>0.84279999999999999</v>
      </c>
      <c r="N8456" s="7">
        <f t="shared" si="320"/>
        <v>60.060323681734161</v>
      </c>
    </row>
    <row r="8457" spans="12:14" x14ac:dyDescent="0.25">
      <c r="L8457" s="22">
        <v>8429</v>
      </c>
      <c r="M8457" s="6">
        <f t="shared" si="321"/>
        <v>0.84289999999999998</v>
      </c>
      <c r="N8457" s="7">
        <f t="shared" si="320"/>
        <v>60.064482364187235</v>
      </c>
    </row>
    <row r="8458" spans="12:14" x14ac:dyDescent="0.25">
      <c r="L8458" s="22">
        <v>8430</v>
      </c>
      <c r="M8458" s="6">
        <f t="shared" si="321"/>
        <v>0.84299999999999997</v>
      </c>
      <c r="N8458" s="7">
        <f t="shared" si="320"/>
        <v>60.068642787985219</v>
      </c>
    </row>
    <row r="8459" spans="12:14" x14ac:dyDescent="0.25">
      <c r="L8459" s="22">
        <v>8431</v>
      </c>
      <c r="M8459" s="6">
        <f t="shared" si="321"/>
        <v>0.84309999999999996</v>
      </c>
      <c r="N8459" s="7">
        <f t="shared" si="320"/>
        <v>60.072804955307774</v>
      </c>
    </row>
    <row r="8460" spans="12:14" x14ac:dyDescent="0.25">
      <c r="L8460" s="22">
        <v>8432</v>
      </c>
      <c r="M8460" s="6">
        <f t="shared" si="321"/>
        <v>0.84319999999999995</v>
      </c>
      <c r="N8460" s="7">
        <f t="shared" si="320"/>
        <v>60.076968868338398</v>
      </c>
    </row>
    <row r="8461" spans="12:14" x14ac:dyDescent="0.25">
      <c r="L8461" s="22">
        <v>8433</v>
      </c>
      <c r="M8461" s="6">
        <f t="shared" si="321"/>
        <v>0.84330000000000005</v>
      </c>
      <c r="N8461" s="7">
        <f t="shared" si="320"/>
        <v>60.081134529264766</v>
      </c>
    </row>
    <row r="8462" spans="12:14" x14ac:dyDescent="0.25">
      <c r="L8462" s="22">
        <v>8434</v>
      </c>
      <c r="M8462" s="6">
        <f t="shared" si="321"/>
        <v>0.84340000000000004</v>
      </c>
      <c r="N8462" s="7">
        <f t="shared" si="320"/>
        <v>60.085301940278306</v>
      </c>
    </row>
    <row r="8463" spans="12:14" x14ac:dyDescent="0.25">
      <c r="L8463" s="22">
        <v>8435</v>
      </c>
      <c r="M8463" s="6">
        <f t="shared" si="321"/>
        <v>0.84350000000000003</v>
      </c>
      <c r="N8463" s="7">
        <f t="shared" si="320"/>
        <v>60.08947110357451</v>
      </c>
    </row>
    <row r="8464" spans="12:14" x14ac:dyDescent="0.25">
      <c r="L8464" s="22">
        <v>8436</v>
      </c>
      <c r="M8464" s="6">
        <f t="shared" si="321"/>
        <v>0.84360000000000002</v>
      </c>
      <c r="N8464" s="7">
        <f t="shared" si="320"/>
        <v>60.093642021352927</v>
      </c>
    </row>
    <row r="8465" spans="12:14" x14ac:dyDescent="0.25">
      <c r="L8465" s="22">
        <v>8437</v>
      </c>
      <c r="M8465" s="6">
        <f t="shared" si="321"/>
        <v>0.84370000000000001</v>
      </c>
      <c r="N8465" s="7">
        <f t="shared" si="320"/>
        <v>60.097814695816979</v>
      </c>
    </row>
    <row r="8466" spans="12:14" x14ac:dyDescent="0.25">
      <c r="L8466" s="22">
        <v>8438</v>
      </c>
      <c r="M8466" s="6">
        <f t="shared" si="321"/>
        <v>0.84379999999999999</v>
      </c>
      <c r="N8466" s="7">
        <f t="shared" si="320"/>
        <v>60.101989129174186</v>
      </c>
    </row>
    <row r="8467" spans="12:14" x14ac:dyDescent="0.25">
      <c r="L8467" s="22">
        <v>8439</v>
      </c>
      <c r="M8467" s="6">
        <f t="shared" si="321"/>
        <v>0.84389999999999998</v>
      </c>
      <c r="N8467" s="7">
        <f t="shared" si="320"/>
        <v>60.106165323636084</v>
      </c>
    </row>
    <row r="8468" spans="12:14" x14ac:dyDescent="0.25">
      <c r="L8468" s="22">
        <v>8440</v>
      </c>
      <c r="M8468" s="6">
        <f t="shared" si="321"/>
        <v>0.84399999999999997</v>
      </c>
      <c r="N8468" s="7">
        <f t="shared" si="320"/>
        <v>60.110343281418139</v>
      </c>
    </row>
    <row r="8469" spans="12:14" x14ac:dyDescent="0.25">
      <c r="L8469" s="22">
        <v>8441</v>
      </c>
      <c r="M8469" s="6">
        <f t="shared" si="321"/>
        <v>0.84409999999999996</v>
      </c>
      <c r="N8469" s="7">
        <f t="shared" si="320"/>
        <v>60.114523004740043</v>
      </c>
    </row>
    <row r="8470" spans="12:14" x14ac:dyDescent="0.25">
      <c r="L8470" s="22">
        <v>8442</v>
      </c>
      <c r="M8470" s="6">
        <f t="shared" si="321"/>
        <v>0.84419999999999995</v>
      </c>
      <c r="N8470" s="7">
        <f t="shared" si="320"/>
        <v>60.118704495825298</v>
      </c>
    </row>
    <row r="8471" spans="12:14" x14ac:dyDescent="0.25">
      <c r="L8471" s="22">
        <v>8443</v>
      </c>
      <c r="M8471" s="6">
        <f t="shared" si="321"/>
        <v>0.84430000000000005</v>
      </c>
      <c r="N8471" s="7">
        <f t="shared" si="320"/>
        <v>60.122887756901726</v>
      </c>
    </row>
    <row r="8472" spans="12:14" x14ac:dyDescent="0.25">
      <c r="L8472" s="22">
        <v>8444</v>
      </c>
      <c r="M8472" s="6">
        <f t="shared" si="321"/>
        <v>0.84440000000000004</v>
      </c>
      <c r="N8472" s="7">
        <f t="shared" si="320"/>
        <v>60.127072790200941</v>
      </c>
    </row>
    <row r="8473" spans="12:14" x14ac:dyDescent="0.25">
      <c r="L8473" s="22">
        <v>8445</v>
      </c>
      <c r="M8473" s="6">
        <f t="shared" si="321"/>
        <v>0.84450000000000003</v>
      </c>
      <c r="N8473" s="7">
        <f t="shared" si="320"/>
        <v>60.131259597958923</v>
      </c>
    </row>
    <row r="8474" spans="12:14" x14ac:dyDescent="0.25">
      <c r="L8474" s="22">
        <v>8446</v>
      </c>
      <c r="M8474" s="6">
        <f t="shared" si="321"/>
        <v>0.84460000000000002</v>
      </c>
      <c r="N8474" s="7">
        <f t="shared" si="320"/>
        <v>60.135448182415502</v>
      </c>
    </row>
    <row r="8475" spans="12:14" x14ac:dyDescent="0.25">
      <c r="L8475" s="22">
        <v>8447</v>
      </c>
      <c r="M8475" s="6">
        <f t="shared" si="321"/>
        <v>0.84470000000000001</v>
      </c>
      <c r="N8475" s="7">
        <f t="shared" si="320"/>
        <v>60.139638545814748</v>
      </c>
    </row>
    <row r="8476" spans="12:14" x14ac:dyDescent="0.25">
      <c r="L8476" s="22">
        <v>8448</v>
      </c>
      <c r="M8476" s="6">
        <f t="shared" si="321"/>
        <v>0.8448</v>
      </c>
      <c r="N8476" s="7">
        <f t="shared" si="320"/>
        <v>60.143830690404705</v>
      </c>
    </row>
    <row r="8477" spans="12:14" x14ac:dyDescent="0.25">
      <c r="L8477" s="22">
        <v>8449</v>
      </c>
      <c r="M8477" s="6">
        <f t="shared" si="321"/>
        <v>0.84489999999999998</v>
      </c>
      <c r="N8477" s="7">
        <f t="shared" ref="N8477:N8540" si="322">_xlfn.NORM.INV(M8477,$B$4,$E$4)</f>
        <v>60.148024618437802</v>
      </c>
    </row>
    <row r="8478" spans="12:14" x14ac:dyDescent="0.25">
      <c r="L8478" s="22">
        <v>8450</v>
      </c>
      <c r="M8478" s="6">
        <f t="shared" ref="M8478:M8541" si="323">$L8478/(9999+1)</f>
        <v>0.84499999999999997</v>
      </c>
      <c r="N8478" s="7">
        <f t="shared" si="322"/>
        <v>60.152220332170302</v>
      </c>
    </row>
    <row r="8479" spans="12:14" x14ac:dyDescent="0.25">
      <c r="L8479" s="22">
        <v>8451</v>
      </c>
      <c r="M8479" s="6">
        <f t="shared" si="323"/>
        <v>0.84509999999999996</v>
      </c>
      <c r="N8479" s="7">
        <f t="shared" si="322"/>
        <v>60.156417833862719</v>
      </c>
    </row>
    <row r="8480" spans="12:14" x14ac:dyDescent="0.25">
      <c r="L8480" s="22">
        <v>8452</v>
      </c>
      <c r="M8480" s="6">
        <f t="shared" si="323"/>
        <v>0.84519999999999995</v>
      </c>
      <c r="N8480" s="7">
        <f t="shared" si="322"/>
        <v>60.160617125779822</v>
      </c>
    </row>
    <row r="8481" spans="12:14" x14ac:dyDescent="0.25">
      <c r="L8481" s="22">
        <v>8453</v>
      </c>
      <c r="M8481" s="6">
        <f t="shared" si="323"/>
        <v>0.84530000000000005</v>
      </c>
      <c r="N8481" s="7">
        <f t="shared" si="322"/>
        <v>60.164818210190397</v>
      </c>
    </row>
    <row r="8482" spans="12:14" x14ac:dyDescent="0.25">
      <c r="L8482" s="22">
        <v>8454</v>
      </c>
      <c r="M8482" s="6">
        <f t="shared" si="323"/>
        <v>0.84540000000000004</v>
      </c>
      <c r="N8482" s="7">
        <f t="shared" si="322"/>
        <v>60.169021089367519</v>
      </c>
    </row>
    <row r="8483" spans="12:14" x14ac:dyDescent="0.25">
      <c r="L8483" s="22">
        <v>8455</v>
      </c>
      <c r="M8483" s="6">
        <f t="shared" si="323"/>
        <v>0.84550000000000003</v>
      </c>
      <c r="N8483" s="7">
        <f t="shared" si="322"/>
        <v>60.173225765588256</v>
      </c>
    </row>
    <row r="8484" spans="12:14" x14ac:dyDescent="0.25">
      <c r="L8484" s="22">
        <v>8456</v>
      </c>
      <c r="M8484" s="6">
        <f t="shared" si="323"/>
        <v>0.84560000000000002</v>
      </c>
      <c r="N8484" s="7">
        <f t="shared" si="322"/>
        <v>60.177432241134149</v>
      </c>
    </row>
    <row r="8485" spans="12:14" x14ac:dyDescent="0.25">
      <c r="L8485" s="22">
        <v>8457</v>
      </c>
      <c r="M8485" s="6">
        <f t="shared" si="323"/>
        <v>0.84570000000000001</v>
      </c>
      <c r="N8485" s="7">
        <f t="shared" si="322"/>
        <v>60.181640518290692</v>
      </c>
    </row>
    <row r="8486" spans="12:14" x14ac:dyDescent="0.25">
      <c r="L8486" s="22">
        <v>8458</v>
      </c>
      <c r="M8486" s="6">
        <f t="shared" si="323"/>
        <v>0.8458</v>
      </c>
      <c r="N8486" s="7">
        <f t="shared" si="322"/>
        <v>60.185850599347752</v>
      </c>
    </row>
    <row r="8487" spans="12:14" x14ac:dyDescent="0.25">
      <c r="L8487" s="22">
        <v>8459</v>
      </c>
      <c r="M8487" s="6">
        <f t="shared" si="323"/>
        <v>0.84589999999999999</v>
      </c>
      <c r="N8487" s="7">
        <f t="shared" si="322"/>
        <v>60.190062486599317</v>
      </c>
    </row>
    <row r="8488" spans="12:14" x14ac:dyDescent="0.25">
      <c r="L8488" s="22">
        <v>8460</v>
      </c>
      <c r="M8488" s="6">
        <f t="shared" si="323"/>
        <v>0.84599999999999997</v>
      </c>
      <c r="N8488" s="7">
        <f t="shared" si="322"/>
        <v>60.194276182343692</v>
      </c>
    </row>
    <row r="8489" spans="12:14" x14ac:dyDescent="0.25">
      <c r="L8489" s="22">
        <v>8461</v>
      </c>
      <c r="M8489" s="6">
        <f t="shared" si="323"/>
        <v>0.84609999999999996</v>
      </c>
      <c r="N8489" s="7">
        <f t="shared" si="322"/>
        <v>60.198491688883401</v>
      </c>
    </row>
    <row r="8490" spans="12:14" x14ac:dyDescent="0.25">
      <c r="L8490" s="22">
        <v>8462</v>
      </c>
      <c r="M8490" s="6">
        <f t="shared" si="323"/>
        <v>0.84619999999999995</v>
      </c>
      <c r="N8490" s="7">
        <f t="shared" si="322"/>
        <v>60.202709008525161</v>
      </c>
    </row>
    <row r="8491" spans="12:14" x14ac:dyDescent="0.25">
      <c r="L8491" s="22">
        <v>8463</v>
      </c>
      <c r="M8491" s="6">
        <f t="shared" si="323"/>
        <v>0.84630000000000005</v>
      </c>
      <c r="N8491" s="7">
        <f t="shared" si="322"/>
        <v>60.206928143580086</v>
      </c>
    </row>
    <row r="8492" spans="12:14" x14ac:dyDescent="0.25">
      <c r="L8492" s="22">
        <v>8464</v>
      </c>
      <c r="M8492" s="6">
        <f t="shared" si="323"/>
        <v>0.84640000000000004</v>
      </c>
      <c r="N8492" s="7">
        <f t="shared" si="322"/>
        <v>60.211149096363457</v>
      </c>
    </row>
    <row r="8493" spans="12:14" x14ac:dyDescent="0.25">
      <c r="L8493" s="22">
        <v>8465</v>
      </c>
      <c r="M8493" s="6">
        <f t="shared" si="323"/>
        <v>0.84650000000000003</v>
      </c>
      <c r="N8493" s="7">
        <f t="shared" si="322"/>
        <v>60.215371869194882</v>
      </c>
    </row>
    <row r="8494" spans="12:14" x14ac:dyDescent="0.25">
      <c r="L8494" s="22">
        <v>8466</v>
      </c>
      <c r="M8494" s="6">
        <f t="shared" si="323"/>
        <v>0.84660000000000002</v>
      </c>
      <c r="N8494" s="7">
        <f t="shared" si="322"/>
        <v>60.219596464398293</v>
      </c>
    </row>
    <row r="8495" spans="12:14" x14ac:dyDescent="0.25">
      <c r="L8495" s="22">
        <v>8467</v>
      </c>
      <c r="M8495" s="6">
        <f t="shared" si="323"/>
        <v>0.84670000000000001</v>
      </c>
      <c r="N8495" s="7">
        <f t="shared" si="322"/>
        <v>60.223822884301867</v>
      </c>
    </row>
    <row r="8496" spans="12:14" x14ac:dyDescent="0.25">
      <c r="L8496" s="22">
        <v>8468</v>
      </c>
      <c r="M8496" s="6">
        <f t="shared" si="323"/>
        <v>0.8468</v>
      </c>
      <c r="N8496" s="7">
        <f t="shared" si="322"/>
        <v>60.228051131238175</v>
      </c>
    </row>
    <row r="8497" spans="12:14" x14ac:dyDescent="0.25">
      <c r="L8497" s="22">
        <v>8469</v>
      </c>
      <c r="M8497" s="6">
        <f t="shared" si="323"/>
        <v>0.84689999999999999</v>
      </c>
      <c r="N8497" s="7">
        <f t="shared" si="322"/>
        <v>60.232281207544119</v>
      </c>
    </row>
    <row r="8498" spans="12:14" x14ac:dyDescent="0.25">
      <c r="L8498" s="22">
        <v>8470</v>
      </c>
      <c r="M8498" s="6">
        <f t="shared" si="323"/>
        <v>0.84699999999999998</v>
      </c>
      <c r="N8498" s="7">
        <f t="shared" si="322"/>
        <v>60.236513115560854</v>
      </c>
    </row>
    <row r="8499" spans="12:14" x14ac:dyDescent="0.25">
      <c r="L8499" s="22">
        <v>8471</v>
      </c>
      <c r="M8499" s="6">
        <f t="shared" si="323"/>
        <v>0.84709999999999996</v>
      </c>
      <c r="N8499" s="7">
        <f t="shared" si="322"/>
        <v>60.240746857634079</v>
      </c>
    </row>
    <row r="8500" spans="12:14" x14ac:dyDescent="0.25">
      <c r="L8500" s="22">
        <v>8472</v>
      </c>
      <c r="M8500" s="6">
        <f t="shared" si="323"/>
        <v>0.84719999999999995</v>
      </c>
      <c r="N8500" s="7">
        <f t="shared" si="322"/>
        <v>60.244982436113602</v>
      </c>
    </row>
    <row r="8501" spans="12:14" x14ac:dyDescent="0.25">
      <c r="L8501" s="22">
        <v>8473</v>
      </c>
      <c r="M8501" s="6">
        <f t="shared" si="323"/>
        <v>0.84730000000000005</v>
      </c>
      <c r="N8501" s="7">
        <f t="shared" si="322"/>
        <v>60.249219853353807</v>
      </c>
    </row>
    <row r="8502" spans="12:14" x14ac:dyDescent="0.25">
      <c r="L8502" s="22">
        <v>8474</v>
      </c>
      <c r="M8502" s="6">
        <f t="shared" si="323"/>
        <v>0.84740000000000004</v>
      </c>
      <c r="N8502" s="7">
        <f t="shared" si="322"/>
        <v>60.253459111713404</v>
      </c>
    </row>
    <row r="8503" spans="12:14" x14ac:dyDescent="0.25">
      <c r="L8503" s="22">
        <v>8475</v>
      </c>
      <c r="M8503" s="6">
        <f t="shared" si="323"/>
        <v>0.84750000000000003</v>
      </c>
      <c r="N8503" s="7">
        <f t="shared" si="322"/>
        <v>60.257700213555495</v>
      </c>
    </row>
    <row r="8504" spans="12:14" x14ac:dyDescent="0.25">
      <c r="L8504" s="22">
        <v>8476</v>
      </c>
      <c r="M8504" s="6">
        <f t="shared" si="323"/>
        <v>0.84760000000000002</v>
      </c>
      <c r="N8504" s="7">
        <f t="shared" si="322"/>
        <v>60.261943161247558</v>
      </c>
    </row>
    <row r="8505" spans="12:14" x14ac:dyDescent="0.25">
      <c r="L8505" s="22">
        <v>8477</v>
      </c>
      <c r="M8505" s="6">
        <f t="shared" si="323"/>
        <v>0.84770000000000001</v>
      </c>
      <c r="N8505" s="7">
        <f t="shared" si="322"/>
        <v>60.266187957161634</v>
      </c>
    </row>
    <row r="8506" spans="12:14" x14ac:dyDescent="0.25">
      <c r="L8506" s="22">
        <v>8478</v>
      </c>
      <c r="M8506" s="6">
        <f t="shared" si="323"/>
        <v>0.8478</v>
      </c>
      <c r="N8506" s="7">
        <f t="shared" si="322"/>
        <v>60.270434603673991</v>
      </c>
    </row>
    <row r="8507" spans="12:14" x14ac:dyDescent="0.25">
      <c r="L8507" s="22">
        <v>8479</v>
      </c>
      <c r="M8507" s="6">
        <f t="shared" si="323"/>
        <v>0.84789999999999999</v>
      </c>
      <c r="N8507" s="7">
        <f t="shared" si="322"/>
        <v>60.274683103165472</v>
      </c>
    </row>
    <row r="8508" spans="12:14" x14ac:dyDescent="0.25">
      <c r="L8508" s="22">
        <v>8480</v>
      </c>
      <c r="M8508" s="6">
        <f t="shared" si="323"/>
        <v>0.84799999999999998</v>
      </c>
      <c r="N8508" s="7">
        <f t="shared" si="322"/>
        <v>60.278933458021399</v>
      </c>
    </row>
    <row r="8509" spans="12:14" x14ac:dyDescent="0.25">
      <c r="L8509" s="22">
        <v>8481</v>
      </c>
      <c r="M8509" s="6">
        <f t="shared" si="323"/>
        <v>0.84809999999999997</v>
      </c>
      <c r="N8509" s="7">
        <f t="shared" si="322"/>
        <v>60.283185670631511</v>
      </c>
    </row>
    <row r="8510" spans="12:14" x14ac:dyDescent="0.25">
      <c r="L8510" s="22">
        <v>8482</v>
      </c>
      <c r="M8510" s="6">
        <f t="shared" si="323"/>
        <v>0.84819999999999995</v>
      </c>
      <c r="N8510" s="7">
        <f t="shared" si="322"/>
        <v>60.287439743389953</v>
      </c>
    </row>
    <row r="8511" spans="12:14" x14ac:dyDescent="0.25">
      <c r="L8511" s="22">
        <v>8483</v>
      </c>
      <c r="M8511" s="6">
        <f t="shared" si="323"/>
        <v>0.84830000000000005</v>
      </c>
      <c r="N8511" s="7">
        <f t="shared" si="322"/>
        <v>60.291695678695504</v>
      </c>
    </row>
    <row r="8512" spans="12:14" x14ac:dyDescent="0.25">
      <c r="L8512" s="22">
        <v>8484</v>
      </c>
      <c r="M8512" s="6">
        <f t="shared" si="323"/>
        <v>0.84840000000000004</v>
      </c>
      <c r="N8512" s="7">
        <f t="shared" si="322"/>
        <v>60.295953478951411</v>
      </c>
    </row>
    <row r="8513" spans="12:14" x14ac:dyDescent="0.25">
      <c r="L8513" s="22">
        <v>8485</v>
      </c>
      <c r="M8513" s="6">
        <f t="shared" si="323"/>
        <v>0.84850000000000003</v>
      </c>
      <c r="N8513" s="7">
        <f t="shared" si="322"/>
        <v>60.300213146565298</v>
      </c>
    </row>
    <row r="8514" spans="12:14" x14ac:dyDescent="0.25">
      <c r="L8514" s="22">
        <v>8486</v>
      </c>
      <c r="M8514" s="6">
        <f t="shared" si="323"/>
        <v>0.84860000000000002</v>
      </c>
      <c r="N8514" s="7">
        <f t="shared" si="322"/>
        <v>60.304474683949444</v>
      </c>
    </row>
    <row r="8515" spans="12:14" x14ac:dyDescent="0.25">
      <c r="L8515" s="22">
        <v>8487</v>
      </c>
      <c r="M8515" s="6">
        <f t="shared" si="323"/>
        <v>0.84870000000000001</v>
      </c>
      <c r="N8515" s="7">
        <f t="shared" si="322"/>
        <v>60.308738093520709</v>
      </c>
    </row>
    <row r="8516" spans="12:14" x14ac:dyDescent="0.25">
      <c r="L8516" s="22">
        <v>8488</v>
      </c>
      <c r="M8516" s="6">
        <f t="shared" si="323"/>
        <v>0.8488</v>
      </c>
      <c r="N8516" s="7">
        <f t="shared" si="322"/>
        <v>60.313003377700383</v>
      </c>
    </row>
    <row r="8517" spans="12:14" x14ac:dyDescent="0.25">
      <c r="L8517" s="22">
        <v>8489</v>
      </c>
      <c r="M8517" s="6">
        <f t="shared" si="323"/>
        <v>0.84889999999999999</v>
      </c>
      <c r="N8517" s="7">
        <f t="shared" si="322"/>
        <v>60.317270538914343</v>
      </c>
    </row>
    <row r="8518" spans="12:14" x14ac:dyDescent="0.25">
      <c r="L8518" s="22">
        <v>8490</v>
      </c>
      <c r="M8518" s="6">
        <f t="shared" si="323"/>
        <v>0.84899999999999998</v>
      </c>
      <c r="N8518" s="7">
        <f t="shared" si="322"/>
        <v>60.321539579593058</v>
      </c>
    </row>
    <row r="8519" spans="12:14" x14ac:dyDescent="0.25">
      <c r="L8519" s="22">
        <v>8491</v>
      </c>
      <c r="M8519" s="6">
        <f t="shared" si="323"/>
        <v>0.84909999999999997</v>
      </c>
      <c r="N8519" s="7">
        <f t="shared" si="322"/>
        <v>60.325810502171606</v>
      </c>
    </row>
    <row r="8520" spans="12:14" x14ac:dyDescent="0.25">
      <c r="L8520" s="22">
        <v>8492</v>
      </c>
      <c r="M8520" s="6">
        <f t="shared" si="323"/>
        <v>0.84919999999999995</v>
      </c>
      <c r="N8520" s="7">
        <f t="shared" si="322"/>
        <v>60.33008330908963</v>
      </c>
    </row>
    <row r="8521" spans="12:14" x14ac:dyDescent="0.25">
      <c r="L8521" s="22">
        <v>8493</v>
      </c>
      <c r="M8521" s="6">
        <f t="shared" si="323"/>
        <v>0.84930000000000005</v>
      </c>
      <c r="N8521" s="7">
        <f t="shared" si="322"/>
        <v>60.33435800279139</v>
      </c>
    </row>
    <row r="8522" spans="12:14" x14ac:dyDescent="0.25">
      <c r="L8522" s="22">
        <v>8494</v>
      </c>
      <c r="M8522" s="6">
        <f t="shared" si="323"/>
        <v>0.84940000000000004</v>
      </c>
      <c r="N8522" s="7">
        <f t="shared" si="322"/>
        <v>60.338634585725714</v>
      </c>
    </row>
    <row r="8523" spans="12:14" x14ac:dyDescent="0.25">
      <c r="L8523" s="22">
        <v>8495</v>
      </c>
      <c r="M8523" s="6">
        <f t="shared" si="323"/>
        <v>0.84950000000000003</v>
      </c>
      <c r="N8523" s="7">
        <f t="shared" si="322"/>
        <v>60.342913060346106</v>
      </c>
    </row>
    <row r="8524" spans="12:14" x14ac:dyDescent="0.25">
      <c r="L8524" s="22">
        <v>8496</v>
      </c>
      <c r="M8524" s="6">
        <f t="shared" si="323"/>
        <v>0.84960000000000002</v>
      </c>
      <c r="N8524" s="7">
        <f t="shared" si="322"/>
        <v>60.347193429110789</v>
      </c>
    </row>
    <row r="8525" spans="12:14" x14ac:dyDescent="0.25">
      <c r="L8525" s="22">
        <v>8497</v>
      </c>
      <c r="M8525" s="6">
        <f t="shared" si="323"/>
        <v>0.84970000000000001</v>
      </c>
      <c r="N8525" s="7">
        <f t="shared" si="322"/>
        <v>60.351475694482481</v>
      </c>
    </row>
    <row r="8526" spans="12:14" x14ac:dyDescent="0.25">
      <c r="L8526" s="22">
        <v>8498</v>
      </c>
      <c r="M8526" s="6">
        <f t="shared" si="323"/>
        <v>0.8498</v>
      </c>
      <c r="N8526" s="7">
        <f t="shared" si="322"/>
        <v>60.355759858928693</v>
      </c>
    </row>
    <row r="8527" spans="12:14" x14ac:dyDescent="0.25">
      <c r="L8527" s="22">
        <v>8499</v>
      </c>
      <c r="M8527" s="6">
        <f t="shared" si="323"/>
        <v>0.84989999999999999</v>
      </c>
      <c r="N8527" s="7">
        <f t="shared" si="322"/>
        <v>60.360045924921536</v>
      </c>
    </row>
    <row r="8528" spans="12:14" x14ac:dyDescent="0.25">
      <c r="L8528" s="22">
        <v>8500</v>
      </c>
      <c r="M8528" s="6">
        <f t="shared" si="323"/>
        <v>0.85</v>
      </c>
      <c r="N8528" s="7">
        <f t="shared" si="322"/>
        <v>60.3643338949379</v>
      </c>
    </row>
    <row r="8529" spans="12:14" x14ac:dyDescent="0.25">
      <c r="L8529" s="22">
        <v>8501</v>
      </c>
      <c r="M8529" s="6">
        <f t="shared" si="323"/>
        <v>0.85009999999999997</v>
      </c>
      <c r="N8529" s="7">
        <f t="shared" si="322"/>
        <v>60.368623771459227</v>
      </c>
    </row>
    <row r="8530" spans="12:14" x14ac:dyDescent="0.25">
      <c r="L8530" s="22">
        <v>8502</v>
      </c>
      <c r="M8530" s="6">
        <f t="shared" si="323"/>
        <v>0.85019999999999996</v>
      </c>
      <c r="N8530" s="7">
        <f t="shared" si="322"/>
        <v>60.372915556971911</v>
      </c>
    </row>
    <row r="8531" spans="12:14" x14ac:dyDescent="0.25">
      <c r="L8531" s="22">
        <v>8503</v>
      </c>
      <c r="M8531" s="6">
        <f t="shared" si="323"/>
        <v>0.85029999999999994</v>
      </c>
      <c r="N8531" s="7">
        <f t="shared" si="322"/>
        <v>60.377209253966839</v>
      </c>
    </row>
    <row r="8532" spans="12:14" x14ac:dyDescent="0.25">
      <c r="L8532" s="22">
        <v>8504</v>
      </c>
      <c r="M8532" s="6">
        <f t="shared" si="323"/>
        <v>0.85040000000000004</v>
      </c>
      <c r="N8532" s="7">
        <f t="shared" si="322"/>
        <v>60.381504864939714</v>
      </c>
    </row>
    <row r="8533" spans="12:14" x14ac:dyDescent="0.25">
      <c r="L8533" s="22">
        <v>8505</v>
      </c>
      <c r="M8533" s="6">
        <f t="shared" si="323"/>
        <v>0.85050000000000003</v>
      </c>
      <c r="N8533" s="7">
        <f t="shared" si="322"/>
        <v>60.385802392391042</v>
      </c>
    </row>
    <row r="8534" spans="12:14" x14ac:dyDescent="0.25">
      <c r="L8534" s="22">
        <v>8506</v>
      </c>
      <c r="M8534" s="6">
        <f t="shared" si="323"/>
        <v>0.85060000000000002</v>
      </c>
      <c r="N8534" s="7">
        <f t="shared" si="322"/>
        <v>60.390101838826119</v>
      </c>
    </row>
    <row r="8535" spans="12:14" x14ac:dyDescent="0.25">
      <c r="L8535" s="22">
        <v>8507</v>
      </c>
      <c r="M8535" s="6">
        <f t="shared" si="323"/>
        <v>0.85070000000000001</v>
      </c>
      <c r="N8535" s="7">
        <f t="shared" si="322"/>
        <v>60.394403206754887</v>
      </c>
    </row>
    <row r="8536" spans="12:14" x14ac:dyDescent="0.25">
      <c r="L8536" s="22">
        <v>8508</v>
      </c>
      <c r="M8536" s="6">
        <f t="shared" si="323"/>
        <v>0.8508</v>
      </c>
      <c r="N8536" s="7">
        <f t="shared" si="322"/>
        <v>60.398706498692107</v>
      </c>
    </row>
    <row r="8537" spans="12:14" x14ac:dyDescent="0.25">
      <c r="L8537" s="22">
        <v>8509</v>
      </c>
      <c r="M8537" s="6">
        <f t="shared" si="323"/>
        <v>0.85089999999999999</v>
      </c>
      <c r="N8537" s="7">
        <f t="shared" si="322"/>
        <v>60.403011717157526</v>
      </c>
    </row>
    <row r="8538" spans="12:14" x14ac:dyDescent="0.25">
      <c r="L8538" s="22">
        <v>8510</v>
      </c>
      <c r="M8538" s="6">
        <f t="shared" si="323"/>
        <v>0.85099999999999998</v>
      </c>
      <c r="N8538" s="7">
        <f t="shared" si="322"/>
        <v>60.407318864675432</v>
      </c>
    </row>
    <row r="8539" spans="12:14" x14ac:dyDescent="0.25">
      <c r="L8539" s="22">
        <v>8511</v>
      </c>
      <c r="M8539" s="6">
        <f t="shared" si="323"/>
        <v>0.85109999999999997</v>
      </c>
      <c r="N8539" s="7">
        <f t="shared" si="322"/>
        <v>60.411627943775137</v>
      </c>
    </row>
    <row r="8540" spans="12:14" x14ac:dyDescent="0.25">
      <c r="L8540" s="22">
        <v>8512</v>
      </c>
      <c r="M8540" s="6">
        <f t="shared" si="323"/>
        <v>0.85119999999999996</v>
      </c>
      <c r="N8540" s="7">
        <f t="shared" si="322"/>
        <v>60.415938956990729</v>
      </c>
    </row>
    <row r="8541" spans="12:14" x14ac:dyDescent="0.25">
      <c r="L8541" s="22">
        <v>8513</v>
      </c>
      <c r="M8541" s="6">
        <f t="shared" si="323"/>
        <v>0.85129999999999995</v>
      </c>
      <c r="N8541" s="7">
        <f t="shared" ref="N8541:N8604" si="324">_xlfn.NORM.INV(M8541,$B$4,$E$4)</f>
        <v>60.420251906861097</v>
      </c>
    </row>
    <row r="8542" spans="12:14" x14ac:dyDescent="0.25">
      <c r="L8542" s="22">
        <v>8514</v>
      </c>
      <c r="M8542" s="6">
        <f t="shared" ref="M8542:M8605" si="325">$L8542/(9999+1)</f>
        <v>0.85140000000000005</v>
      </c>
      <c r="N8542" s="7">
        <f t="shared" si="324"/>
        <v>60.424566795930104</v>
      </c>
    </row>
    <row r="8543" spans="12:14" x14ac:dyDescent="0.25">
      <c r="L8543" s="22">
        <v>8515</v>
      </c>
      <c r="M8543" s="6">
        <f t="shared" si="325"/>
        <v>0.85150000000000003</v>
      </c>
      <c r="N8543" s="7">
        <f t="shared" si="324"/>
        <v>60.428883626746384</v>
      </c>
    </row>
    <row r="8544" spans="12:14" x14ac:dyDescent="0.25">
      <c r="L8544" s="22">
        <v>8516</v>
      </c>
      <c r="M8544" s="6">
        <f t="shared" si="325"/>
        <v>0.85160000000000002</v>
      </c>
      <c r="N8544" s="7">
        <f t="shared" si="324"/>
        <v>60.433202401863497</v>
      </c>
    </row>
    <row r="8545" spans="12:14" x14ac:dyDescent="0.25">
      <c r="L8545" s="22">
        <v>8517</v>
      </c>
      <c r="M8545" s="6">
        <f t="shared" si="325"/>
        <v>0.85170000000000001</v>
      </c>
      <c r="N8545" s="7">
        <f t="shared" si="324"/>
        <v>60.437523123839995</v>
      </c>
    </row>
    <row r="8546" spans="12:14" x14ac:dyDescent="0.25">
      <c r="L8546" s="22">
        <v>8518</v>
      </c>
      <c r="M8546" s="6">
        <f t="shared" si="325"/>
        <v>0.8518</v>
      </c>
      <c r="N8546" s="7">
        <f t="shared" si="324"/>
        <v>60.441845795239161</v>
      </c>
    </row>
    <row r="8547" spans="12:14" x14ac:dyDescent="0.25">
      <c r="L8547" s="22">
        <v>8519</v>
      </c>
      <c r="M8547" s="6">
        <f t="shared" si="325"/>
        <v>0.85189999999999999</v>
      </c>
      <c r="N8547" s="7">
        <f t="shared" si="324"/>
        <v>60.446170418629379</v>
      </c>
    </row>
    <row r="8548" spans="12:14" x14ac:dyDescent="0.25">
      <c r="L8548" s="22">
        <v>8520</v>
      </c>
      <c r="M8548" s="6">
        <f t="shared" si="325"/>
        <v>0.85199999999999998</v>
      </c>
      <c r="N8548" s="7">
        <f t="shared" si="324"/>
        <v>60.450496996583865</v>
      </c>
    </row>
    <row r="8549" spans="12:14" x14ac:dyDescent="0.25">
      <c r="L8549" s="22">
        <v>8521</v>
      </c>
      <c r="M8549" s="6">
        <f t="shared" si="325"/>
        <v>0.85209999999999997</v>
      </c>
      <c r="N8549" s="7">
        <f t="shared" si="324"/>
        <v>60.454825531680889</v>
      </c>
    </row>
    <row r="8550" spans="12:14" x14ac:dyDescent="0.25">
      <c r="L8550" s="22">
        <v>8522</v>
      </c>
      <c r="M8550" s="6">
        <f t="shared" si="325"/>
        <v>0.85219999999999996</v>
      </c>
      <c r="N8550" s="7">
        <f t="shared" si="324"/>
        <v>60.459156026503592</v>
      </c>
    </row>
    <row r="8551" spans="12:14" x14ac:dyDescent="0.25">
      <c r="L8551" s="22">
        <v>8523</v>
      </c>
      <c r="M8551" s="6">
        <f t="shared" si="325"/>
        <v>0.85229999999999995</v>
      </c>
      <c r="N8551" s="7">
        <f t="shared" si="324"/>
        <v>60.463488483640113</v>
      </c>
    </row>
    <row r="8552" spans="12:14" x14ac:dyDescent="0.25">
      <c r="L8552" s="22">
        <v>8524</v>
      </c>
      <c r="M8552" s="6">
        <f t="shared" si="325"/>
        <v>0.85240000000000005</v>
      </c>
      <c r="N8552" s="7">
        <f t="shared" si="324"/>
        <v>60.467822905683661</v>
      </c>
    </row>
    <row r="8553" spans="12:14" x14ac:dyDescent="0.25">
      <c r="L8553" s="22">
        <v>8525</v>
      </c>
      <c r="M8553" s="6">
        <f t="shared" si="325"/>
        <v>0.85250000000000004</v>
      </c>
      <c r="N8553" s="7">
        <f t="shared" si="324"/>
        <v>60.472159295232345</v>
      </c>
    </row>
    <row r="8554" spans="12:14" x14ac:dyDescent="0.25">
      <c r="L8554" s="22">
        <v>8526</v>
      </c>
      <c r="M8554" s="6">
        <f t="shared" si="325"/>
        <v>0.85260000000000002</v>
      </c>
      <c r="N8554" s="7">
        <f t="shared" si="324"/>
        <v>60.476497654889407</v>
      </c>
    </row>
    <row r="8555" spans="12:14" x14ac:dyDescent="0.25">
      <c r="L8555" s="22">
        <v>8527</v>
      </c>
      <c r="M8555" s="6">
        <f t="shared" si="325"/>
        <v>0.85270000000000001</v>
      </c>
      <c r="N8555" s="7">
        <f t="shared" si="324"/>
        <v>60.48083798726303</v>
      </c>
    </row>
    <row r="8556" spans="12:14" x14ac:dyDescent="0.25">
      <c r="L8556" s="22">
        <v>8528</v>
      </c>
      <c r="M8556" s="6">
        <f t="shared" si="325"/>
        <v>0.8528</v>
      </c>
      <c r="N8556" s="7">
        <f t="shared" si="324"/>
        <v>60.485180294966433</v>
      </c>
    </row>
    <row r="8557" spans="12:14" x14ac:dyDescent="0.25">
      <c r="L8557" s="22">
        <v>8529</v>
      </c>
      <c r="M8557" s="6">
        <f t="shared" si="325"/>
        <v>0.85289999999999999</v>
      </c>
      <c r="N8557" s="7">
        <f t="shared" si="324"/>
        <v>60.489524580617946</v>
      </c>
    </row>
    <row r="8558" spans="12:14" x14ac:dyDescent="0.25">
      <c r="L8558" s="22">
        <v>8530</v>
      </c>
      <c r="M8558" s="6">
        <f t="shared" si="325"/>
        <v>0.85299999999999998</v>
      </c>
      <c r="N8558" s="7">
        <f t="shared" si="324"/>
        <v>60.493870846841077</v>
      </c>
    </row>
    <row r="8559" spans="12:14" x14ac:dyDescent="0.25">
      <c r="L8559" s="22">
        <v>8531</v>
      </c>
      <c r="M8559" s="6">
        <f t="shared" si="325"/>
        <v>0.85309999999999997</v>
      </c>
      <c r="N8559" s="7">
        <f t="shared" si="324"/>
        <v>60.498219096264123</v>
      </c>
    </row>
    <row r="8560" spans="12:14" x14ac:dyDescent="0.25">
      <c r="L8560" s="22">
        <v>8532</v>
      </c>
      <c r="M8560" s="6">
        <f t="shared" si="325"/>
        <v>0.85319999999999996</v>
      </c>
      <c r="N8560" s="7">
        <f t="shared" si="324"/>
        <v>60.502569331520803</v>
      </c>
    </row>
    <row r="8561" spans="12:14" x14ac:dyDescent="0.25">
      <c r="L8561" s="22">
        <v>8533</v>
      </c>
      <c r="M8561" s="6">
        <f t="shared" si="325"/>
        <v>0.85329999999999995</v>
      </c>
      <c r="N8561" s="7">
        <f t="shared" si="324"/>
        <v>60.50692155524974</v>
      </c>
    </row>
    <row r="8562" spans="12:14" x14ac:dyDescent="0.25">
      <c r="L8562" s="22">
        <v>8534</v>
      </c>
      <c r="M8562" s="6">
        <f t="shared" si="325"/>
        <v>0.85340000000000005</v>
      </c>
      <c r="N8562" s="7">
        <f t="shared" si="324"/>
        <v>60.511275770094812</v>
      </c>
    </row>
    <row r="8563" spans="12:14" x14ac:dyDescent="0.25">
      <c r="L8563" s="22">
        <v>8535</v>
      </c>
      <c r="M8563" s="6">
        <f t="shared" si="325"/>
        <v>0.85350000000000004</v>
      </c>
      <c r="N8563" s="7">
        <f t="shared" si="324"/>
        <v>60.515631978704889</v>
      </c>
    </row>
    <row r="8564" spans="12:14" x14ac:dyDescent="0.25">
      <c r="L8564" s="22">
        <v>8536</v>
      </c>
      <c r="M8564" s="6">
        <f t="shared" si="325"/>
        <v>0.85360000000000003</v>
      </c>
      <c r="N8564" s="7">
        <f t="shared" si="324"/>
        <v>60.519990183734222</v>
      </c>
    </row>
    <row r="8565" spans="12:14" x14ac:dyDescent="0.25">
      <c r="L8565" s="22">
        <v>8537</v>
      </c>
      <c r="M8565" s="6">
        <f t="shared" si="325"/>
        <v>0.85370000000000001</v>
      </c>
      <c r="N8565" s="7">
        <f t="shared" si="324"/>
        <v>60.524350387841984</v>
      </c>
    </row>
    <row r="8566" spans="12:14" x14ac:dyDescent="0.25">
      <c r="L8566" s="22">
        <v>8538</v>
      </c>
      <c r="M8566" s="6">
        <f t="shared" si="325"/>
        <v>0.8538</v>
      </c>
      <c r="N8566" s="7">
        <f t="shared" si="324"/>
        <v>60.528712593692674</v>
      </c>
    </row>
    <row r="8567" spans="12:14" x14ac:dyDescent="0.25">
      <c r="L8567" s="22">
        <v>8539</v>
      </c>
      <c r="M8567" s="6">
        <f t="shared" si="325"/>
        <v>0.85389999999999999</v>
      </c>
      <c r="N8567" s="7">
        <f t="shared" si="324"/>
        <v>60.533076803955936</v>
      </c>
    </row>
    <row r="8568" spans="12:14" x14ac:dyDescent="0.25">
      <c r="L8568" s="22">
        <v>8540</v>
      </c>
      <c r="M8568" s="6">
        <f t="shared" si="325"/>
        <v>0.85399999999999998</v>
      </c>
      <c r="N8568" s="7">
        <f t="shared" si="324"/>
        <v>60.537443021306672</v>
      </c>
    </row>
    <row r="8569" spans="12:14" x14ac:dyDescent="0.25">
      <c r="L8569" s="22">
        <v>8541</v>
      </c>
      <c r="M8569" s="6">
        <f t="shared" si="325"/>
        <v>0.85409999999999997</v>
      </c>
      <c r="N8569" s="7">
        <f t="shared" si="324"/>
        <v>60.541811248424942</v>
      </c>
    </row>
    <row r="8570" spans="12:14" x14ac:dyDescent="0.25">
      <c r="L8570" s="22">
        <v>8542</v>
      </c>
      <c r="M8570" s="6">
        <f t="shared" si="325"/>
        <v>0.85419999999999996</v>
      </c>
      <c r="N8570" s="7">
        <f t="shared" si="324"/>
        <v>60.546181487996108</v>
      </c>
    </row>
    <row r="8571" spans="12:14" x14ac:dyDescent="0.25">
      <c r="L8571" s="22">
        <v>8543</v>
      </c>
      <c r="M8571" s="6">
        <f t="shared" si="325"/>
        <v>0.85429999999999995</v>
      </c>
      <c r="N8571" s="7">
        <f t="shared" si="324"/>
        <v>60.550553742710711</v>
      </c>
    </row>
    <row r="8572" spans="12:14" x14ac:dyDescent="0.25">
      <c r="L8572" s="22">
        <v>8544</v>
      </c>
      <c r="M8572" s="6">
        <f t="shared" si="325"/>
        <v>0.85440000000000005</v>
      </c>
      <c r="N8572" s="7">
        <f t="shared" si="324"/>
        <v>60.554928015264636</v>
      </c>
    </row>
    <row r="8573" spans="12:14" x14ac:dyDescent="0.25">
      <c r="L8573" s="22">
        <v>8545</v>
      </c>
      <c r="M8573" s="6">
        <f t="shared" si="325"/>
        <v>0.85450000000000004</v>
      </c>
      <c r="N8573" s="7">
        <f t="shared" si="324"/>
        <v>60.559304308358982</v>
      </c>
    </row>
    <row r="8574" spans="12:14" x14ac:dyDescent="0.25">
      <c r="L8574" s="22">
        <v>8546</v>
      </c>
      <c r="M8574" s="6">
        <f t="shared" si="325"/>
        <v>0.85460000000000003</v>
      </c>
      <c r="N8574" s="7">
        <f t="shared" si="324"/>
        <v>60.563682624700164</v>
      </c>
    </row>
    <row r="8575" spans="12:14" x14ac:dyDescent="0.25">
      <c r="L8575" s="22">
        <v>8547</v>
      </c>
      <c r="M8575" s="6">
        <f t="shared" si="325"/>
        <v>0.85470000000000002</v>
      </c>
      <c r="N8575" s="7">
        <f t="shared" si="324"/>
        <v>60.568062966999925</v>
      </c>
    </row>
    <row r="8576" spans="12:14" x14ac:dyDescent="0.25">
      <c r="L8576" s="22">
        <v>8548</v>
      </c>
      <c r="M8576" s="6">
        <f t="shared" si="325"/>
        <v>0.8548</v>
      </c>
      <c r="N8576" s="7">
        <f t="shared" si="324"/>
        <v>60.572445337975296</v>
      </c>
    </row>
    <row r="8577" spans="12:14" x14ac:dyDescent="0.25">
      <c r="L8577" s="22">
        <v>8549</v>
      </c>
      <c r="M8577" s="6">
        <f t="shared" si="325"/>
        <v>0.85489999999999999</v>
      </c>
      <c r="N8577" s="7">
        <f t="shared" si="324"/>
        <v>60.576829740348671</v>
      </c>
    </row>
    <row r="8578" spans="12:14" x14ac:dyDescent="0.25">
      <c r="L8578" s="22">
        <v>8550</v>
      </c>
      <c r="M8578" s="6">
        <f t="shared" si="325"/>
        <v>0.85499999999999998</v>
      </c>
      <c r="N8578" s="7">
        <f t="shared" si="324"/>
        <v>60.581216176847768</v>
      </c>
    </row>
    <row r="8579" spans="12:14" x14ac:dyDescent="0.25">
      <c r="L8579" s="22">
        <v>8551</v>
      </c>
      <c r="M8579" s="6">
        <f t="shared" si="325"/>
        <v>0.85509999999999997</v>
      </c>
      <c r="N8579" s="7">
        <f t="shared" si="324"/>
        <v>60.585604650205696</v>
      </c>
    </row>
    <row r="8580" spans="12:14" x14ac:dyDescent="0.25">
      <c r="L8580" s="22">
        <v>8552</v>
      </c>
      <c r="M8580" s="6">
        <f t="shared" si="325"/>
        <v>0.85519999999999996</v>
      </c>
      <c r="N8580" s="7">
        <f t="shared" si="324"/>
        <v>60.589995163160907</v>
      </c>
    </row>
    <row r="8581" spans="12:14" x14ac:dyDescent="0.25">
      <c r="L8581" s="22">
        <v>8553</v>
      </c>
      <c r="M8581" s="6">
        <f t="shared" si="325"/>
        <v>0.85529999999999995</v>
      </c>
      <c r="N8581" s="7">
        <f t="shared" si="324"/>
        <v>60.594387718457284</v>
      </c>
    </row>
    <row r="8582" spans="12:14" x14ac:dyDescent="0.25">
      <c r="L8582" s="22">
        <v>8554</v>
      </c>
      <c r="M8582" s="6">
        <f t="shared" si="325"/>
        <v>0.85540000000000005</v>
      </c>
      <c r="N8582" s="7">
        <f t="shared" si="324"/>
        <v>60.598782318844115</v>
      </c>
    </row>
    <row r="8583" spans="12:14" x14ac:dyDescent="0.25">
      <c r="L8583" s="22">
        <v>8555</v>
      </c>
      <c r="M8583" s="6">
        <f t="shared" si="325"/>
        <v>0.85550000000000004</v>
      </c>
      <c r="N8583" s="7">
        <f t="shared" si="324"/>
        <v>60.603178967076076</v>
      </c>
    </row>
    <row r="8584" spans="12:14" x14ac:dyDescent="0.25">
      <c r="L8584" s="22">
        <v>8556</v>
      </c>
      <c r="M8584" s="6">
        <f t="shared" si="325"/>
        <v>0.85560000000000003</v>
      </c>
      <c r="N8584" s="7">
        <f t="shared" si="324"/>
        <v>60.607577665913304</v>
      </c>
    </row>
    <row r="8585" spans="12:14" x14ac:dyDescent="0.25">
      <c r="L8585" s="22">
        <v>8557</v>
      </c>
      <c r="M8585" s="6">
        <f t="shared" si="325"/>
        <v>0.85570000000000002</v>
      </c>
      <c r="N8585" s="7">
        <f t="shared" si="324"/>
        <v>60.611978418121389</v>
      </c>
    </row>
    <row r="8586" spans="12:14" x14ac:dyDescent="0.25">
      <c r="L8586" s="22">
        <v>8558</v>
      </c>
      <c r="M8586" s="6">
        <f t="shared" si="325"/>
        <v>0.85580000000000001</v>
      </c>
      <c r="N8586" s="7">
        <f t="shared" si="324"/>
        <v>60.616381226471361</v>
      </c>
    </row>
    <row r="8587" spans="12:14" x14ac:dyDescent="0.25">
      <c r="L8587" s="22">
        <v>8559</v>
      </c>
      <c r="M8587" s="6">
        <f t="shared" si="325"/>
        <v>0.85589999999999999</v>
      </c>
      <c r="N8587" s="7">
        <f t="shared" si="324"/>
        <v>60.620786093739788</v>
      </c>
    </row>
    <row r="8588" spans="12:14" x14ac:dyDescent="0.25">
      <c r="L8588" s="22">
        <v>8560</v>
      </c>
      <c r="M8588" s="6">
        <f t="shared" si="325"/>
        <v>0.85599999999999998</v>
      </c>
      <c r="N8588" s="7">
        <f t="shared" si="324"/>
        <v>60.625193022708672</v>
      </c>
    </row>
    <row r="8589" spans="12:14" x14ac:dyDescent="0.25">
      <c r="L8589" s="22">
        <v>8561</v>
      </c>
      <c r="M8589" s="6">
        <f t="shared" si="325"/>
        <v>0.85609999999999997</v>
      </c>
      <c r="N8589" s="7">
        <f t="shared" si="324"/>
        <v>60.629602016165549</v>
      </c>
    </row>
    <row r="8590" spans="12:14" x14ac:dyDescent="0.25">
      <c r="L8590" s="22">
        <v>8562</v>
      </c>
      <c r="M8590" s="6">
        <f t="shared" si="325"/>
        <v>0.85619999999999996</v>
      </c>
      <c r="N8590" s="7">
        <f t="shared" si="324"/>
        <v>60.634013076903479</v>
      </c>
    </row>
    <row r="8591" spans="12:14" x14ac:dyDescent="0.25">
      <c r="L8591" s="22">
        <v>8563</v>
      </c>
      <c r="M8591" s="6">
        <f t="shared" si="325"/>
        <v>0.85629999999999995</v>
      </c>
      <c r="N8591" s="7">
        <f t="shared" si="324"/>
        <v>60.638426207721082</v>
      </c>
    </row>
    <row r="8592" spans="12:14" x14ac:dyDescent="0.25">
      <c r="L8592" s="22">
        <v>8564</v>
      </c>
      <c r="M8592" s="6">
        <f t="shared" si="325"/>
        <v>0.85640000000000005</v>
      </c>
      <c r="N8592" s="7">
        <f t="shared" si="324"/>
        <v>60.642841411422502</v>
      </c>
    </row>
    <row r="8593" spans="12:14" x14ac:dyDescent="0.25">
      <c r="L8593" s="22">
        <v>8565</v>
      </c>
      <c r="M8593" s="6">
        <f t="shared" si="325"/>
        <v>0.85650000000000004</v>
      </c>
      <c r="N8593" s="7">
        <f t="shared" si="324"/>
        <v>60.647258690817466</v>
      </c>
    </row>
    <row r="8594" spans="12:14" x14ac:dyDescent="0.25">
      <c r="L8594" s="22">
        <v>8566</v>
      </c>
      <c r="M8594" s="6">
        <f t="shared" si="325"/>
        <v>0.85660000000000003</v>
      </c>
      <c r="N8594" s="7">
        <f t="shared" si="324"/>
        <v>60.65167804872128</v>
      </c>
    </row>
    <row r="8595" spans="12:14" x14ac:dyDescent="0.25">
      <c r="L8595" s="22">
        <v>8567</v>
      </c>
      <c r="M8595" s="6">
        <f t="shared" si="325"/>
        <v>0.85670000000000002</v>
      </c>
      <c r="N8595" s="7">
        <f t="shared" si="324"/>
        <v>60.656099487954862</v>
      </c>
    </row>
    <row r="8596" spans="12:14" x14ac:dyDescent="0.25">
      <c r="L8596" s="22">
        <v>8568</v>
      </c>
      <c r="M8596" s="6">
        <f t="shared" si="325"/>
        <v>0.85680000000000001</v>
      </c>
      <c r="N8596" s="7">
        <f t="shared" si="324"/>
        <v>60.660523011344736</v>
      </c>
    </row>
    <row r="8597" spans="12:14" x14ac:dyDescent="0.25">
      <c r="L8597" s="22">
        <v>8569</v>
      </c>
      <c r="M8597" s="6">
        <f t="shared" si="325"/>
        <v>0.8569</v>
      </c>
      <c r="N8597" s="7">
        <f t="shared" si="324"/>
        <v>60.66494862172307</v>
      </c>
    </row>
    <row r="8598" spans="12:14" x14ac:dyDescent="0.25">
      <c r="L8598" s="22">
        <v>8570</v>
      </c>
      <c r="M8598" s="6">
        <f t="shared" si="325"/>
        <v>0.85699999999999998</v>
      </c>
      <c r="N8598" s="7">
        <f t="shared" si="324"/>
        <v>60.669376321927658</v>
      </c>
    </row>
    <row r="8599" spans="12:14" x14ac:dyDescent="0.25">
      <c r="L8599" s="22">
        <v>8571</v>
      </c>
      <c r="M8599" s="6">
        <f t="shared" si="325"/>
        <v>0.85709999999999997</v>
      </c>
      <c r="N8599" s="7">
        <f t="shared" si="324"/>
        <v>60.67380611480197</v>
      </c>
    </row>
    <row r="8600" spans="12:14" x14ac:dyDescent="0.25">
      <c r="L8600" s="22">
        <v>8572</v>
      </c>
      <c r="M8600" s="6">
        <f t="shared" si="325"/>
        <v>0.85719999999999996</v>
      </c>
      <c r="N8600" s="7">
        <f t="shared" si="324"/>
        <v>60.678238003195133</v>
      </c>
    </row>
    <row r="8601" spans="12:14" x14ac:dyDescent="0.25">
      <c r="L8601" s="22">
        <v>8573</v>
      </c>
      <c r="M8601" s="6">
        <f t="shared" si="325"/>
        <v>0.85729999999999995</v>
      </c>
      <c r="N8601" s="7">
        <f t="shared" si="324"/>
        <v>60.682671989962003</v>
      </c>
    </row>
    <row r="8602" spans="12:14" x14ac:dyDescent="0.25">
      <c r="L8602" s="22">
        <v>8574</v>
      </c>
      <c r="M8602" s="6">
        <f t="shared" si="325"/>
        <v>0.85740000000000005</v>
      </c>
      <c r="N8602" s="7">
        <f t="shared" si="324"/>
        <v>60.687108077963117</v>
      </c>
    </row>
    <row r="8603" spans="12:14" x14ac:dyDescent="0.25">
      <c r="L8603" s="22">
        <v>8575</v>
      </c>
      <c r="M8603" s="6">
        <f t="shared" si="325"/>
        <v>0.85750000000000004</v>
      </c>
      <c r="N8603" s="7">
        <f t="shared" si="324"/>
        <v>60.69154627006472</v>
      </c>
    </row>
    <row r="8604" spans="12:14" x14ac:dyDescent="0.25">
      <c r="L8604" s="22">
        <v>8576</v>
      </c>
      <c r="M8604" s="6">
        <f t="shared" si="325"/>
        <v>0.85760000000000003</v>
      </c>
      <c r="N8604" s="7">
        <f t="shared" si="324"/>
        <v>60.695986569138839</v>
      </c>
    </row>
    <row r="8605" spans="12:14" x14ac:dyDescent="0.25">
      <c r="L8605" s="22">
        <v>8577</v>
      </c>
      <c r="M8605" s="6">
        <f t="shared" si="325"/>
        <v>0.85770000000000002</v>
      </c>
      <c r="N8605" s="7">
        <f t="shared" ref="N8605:N8668" si="326">_xlfn.NORM.INV(M8605,$B$4,$E$4)</f>
        <v>60.700428978063215</v>
      </c>
    </row>
    <row r="8606" spans="12:14" x14ac:dyDescent="0.25">
      <c r="L8606" s="22">
        <v>8578</v>
      </c>
      <c r="M8606" s="6">
        <f t="shared" ref="M8606:M8669" si="327">$L8606/(9999+1)</f>
        <v>0.85780000000000001</v>
      </c>
      <c r="N8606" s="7">
        <f t="shared" si="326"/>
        <v>60.70487349972138</v>
      </c>
    </row>
    <row r="8607" spans="12:14" x14ac:dyDescent="0.25">
      <c r="L8607" s="22">
        <v>8579</v>
      </c>
      <c r="M8607" s="6">
        <f t="shared" si="327"/>
        <v>0.8579</v>
      </c>
      <c r="N8607" s="7">
        <f t="shared" si="326"/>
        <v>60.709320137002649</v>
      </c>
    </row>
    <row r="8608" spans="12:14" x14ac:dyDescent="0.25">
      <c r="L8608" s="22">
        <v>8580</v>
      </c>
      <c r="M8608" s="6">
        <f t="shared" si="327"/>
        <v>0.85799999999999998</v>
      </c>
      <c r="N8608" s="7">
        <f t="shared" si="326"/>
        <v>60.713768892802136</v>
      </c>
    </row>
    <row r="8609" spans="12:14" x14ac:dyDescent="0.25">
      <c r="L8609" s="22">
        <v>8581</v>
      </c>
      <c r="M8609" s="6">
        <f t="shared" si="327"/>
        <v>0.85809999999999997</v>
      </c>
      <c r="N8609" s="7">
        <f t="shared" si="326"/>
        <v>60.718219770020767</v>
      </c>
    </row>
    <row r="8610" spans="12:14" x14ac:dyDescent="0.25">
      <c r="L8610" s="22">
        <v>8582</v>
      </c>
      <c r="M8610" s="6">
        <f t="shared" si="327"/>
        <v>0.85819999999999996</v>
      </c>
      <c r="N8610" s="7">
        <f t="shared" si="326"/>
        <v>60.722672771565321</v>
      </c>
    </row>
    <row r="8611" spans="12:14" x14ac:dyDescent="0.25">
      <c r="L8611" s="22">
        <v>8583</v>
      </c>
      <c r="M8611" s="6">
        <f t="shared" si="327"/>
        <v>0.85829999999999995</v>
      </c>
      <c r="N8611" s="7">
        <f t="shared" si="326"/>
        <v>60.727127900348407</v>
      </c>
    </row>
    <row r="8612" spans="12:14" x14ac:dyDescent="0.25">
      <c r="L8612" s="22">
        <v>8584</v>
      </c>
      <c r="M8612" s="6">
        <f t="shared" si="327"/>
        <v>0.85840000000000005</v>
      </c>
      <c r="N8612" s="7">
        <f t="shared" si="326"/>
        <v>60.731585159288507</v>
      </c>
    </row>
    <row r="8613" spans="12:14" x14ac:dyDescent="0.25">
      <c r="L8613" s="22">
        <v>8585</v>
      </c>
      <c r="M8613" s="6">
        <f t="shared" si="327"/>
        <v>0.85850000000000004</v>
      </c>
      <c r="N8613" s="7">
        <f t="shared" si="326"/>
        <v>60.736044551309973</v>
      </c>
    </row>
    <row r="8614" spans="12:14" x14ac:dyDescent="0.25">
      <c r="L8614" s="22">
        <v>8586</v>
      </c>
      <c r="M8614" s="6">
        <f t="shared" si="327"/>
        <v>0.85860000000000003</v>
      </c>
      <c r="N8614" s="7">
        <f t="shared" si="326"/>
        <v>60.740506079343078</v>
      </c>
    </row>
    <row r="8615" spans="12:14" x14ac:dyDescent="0.25">
      <c r="L8615" s="22">
        <v>8587</v>
      </c>
      <c r="M8615" s="6">
        <f t="shared" si="327"/>
        <v>0.85870000000000002</v>
      </c>
      <c r="N8615" s="7">
        <f t="shared" si="326"/>
        <v>60.744969746323974</v>
      </c>
    </row>
    <row r="8616" spans="12:14" x14ac:dyDescent="0.25">
      <c r="L8616" s="22">
        <v>8588</v>
      </c>
      <c r="M8616" s="6">
        <f t="shared" si="327"/>
        <v>0.85880000000000001</v>
      </c>
      <c r="N8616" s="7">
        <f t="shared" si="326"/>
        <v>60.749435555194793</v>
      </c>
    </row>
    <row r="8617" spans="12:14" x14ac:dyDescent="0.25">
      <c r="L8617" s="22">
        <v>8589</v>
      </c>
      <c r="M8617" s="6">
        <f t="shared" si="327"/>
        <v>0.8589</v>
      </c>
      <c r="N8617" s="7">
        <f t="shared" si="326"/>
        <v>60.753903508903562</v>
      </c>
    </row>
    <row r="8618" spans="12:14" x14ac:dyDescent="0.25">
      <c r="L8618" s="22">
        <v>8590</v>
      </c>
      <c r="M8618" s="6">
        <f t="shared" si="327"/>
        <v>0.85899999999999999</v>
      </c>
      <c r="N8618" s="7">
        <f t="shared" si="326"/>
        <v>60.75837361040432</v>
      </c>
    </row>
    <row r="8619" spans="12:14" x14ac:dyDescent="0.25">
      <c r="L8619" s="22">
        <v>8591</v>
      </c>
      <c r="M8619" s="6">
        <f t="shared" si="327"/>
        <v>0.85909999999999997</v>
      </c>
      <c r="N8619" s="7">
        <f t="shared" si="326"/>
        <v>60.762845862657031</v>
      </c>
    </row>
    <row r="8620" spans="12:14" x14ac:dyDescent="0.25">
      <c r="L8620" s="22">
        <v>8592</v>
      </c>
      <c r="M8620" s="6">
        <f t="shared" si="327"/>
        <v>0.85919999999999996</v>
      </c>
      <c r="N8620" s="7">
        <f t="shared" si="326"/>
        <v>60.767320268627699</v>
      </c>
    </row>
    <row r="8621" spans="12:14" x14ac:dyDescent="0.25">
      <c r="L8621" s="22">
        <v>8593</v>
      </c>
      <c r="M8621" s="6">
        <f t="shared" si="327"/>
        <v>0.85929999999999995</v>
      </c>
      <c r="N8621" s="7">
        <f t="shared" si="326"/>
        <v>60.771796831288313</v>
      </c>
    </row>
    <row r="8622" spans="12:14" x14ac:dyDescent="0.25">
      <c r="L8622" s="22">
        <v>8594</v>
      </c>
      <c r="M8622" s="6">
        <f t="shared" si="327"/>
        <v>0.85940000000000005</v>
      </c>
      <c r="N8622" s="7">
        <f t="shared" si="326"/>
        <v>60.776275553616919</v>
      </c>
    </row>
    <row r="8623" spans="12:14" x14ac:dyDescent="0.25">
      <c r="L8623" s="22">
        <v>8595</v>
      </c>
      <c r="M8623" s="6">
        <f t="shared" si="327"/>
        <v>0.85950000000000004</v>
      </c>
      <c r="N8623" s="7">
        <f t="shared" si="326"/>
        <v>60.780756438597571</v>
      </c>
    </row>
    <row r="8624" spans="12:14" x14ac:dyDescent="0.25">
      <c r="L8624" s="22">
        <v>8596</v>
      </c>
      <c r="M8624" s="6">
        <f t="shared" si="327"/>
        <v>0.85960000000000003</v>
      </c>
      <c r="N8624" s="7">
        <f t="shared" si="326"/>
        <v>60.785239489220416</v>
      </c>
    </row>
    <row r="8625" spans="12:14" x14ac:dyDescent="0.25">
      <c r="L8625" s="22">
        <v>8597</v>
      </c>
      <c r="M8625" s="6">
        <f t="shared" si="327"/>
        <v>0.85970000000000002</v>
      </c>
      <c r="N8625" s="7">
        <f t="shared" si="326"/>
        <v>60.789724708481671</v>
      </c>
    </row>
    <row r="8626" spans="12:14" x14ac:dyDescent="0.25">
      <c r="L8626" s="22">
        <v>8598</v>
      </c>
      <c r="M8626" s="6">
        <f t="shared" si="327"/>
        <v>0.85980000000000001</v>
      </c>
      <c r="N8626" s="7">
        <f t="shared" si="326"/>
        <v>60.794212099383643</v>
      </c>
    </row>
    <row r="8627" spans="12:14" x14ac:dyDescent="0.25">
      <c r="L8627" s="22">
        <v>8599</v>
      </c>
      <c r="M8627" s="6">
        <f t="shared" si="327"/>
        <v>0.8599</v>
      </c>
      <c r="N8627" s="7">
        <f t="shared" si="326"/>
        <v>60.798701664934754</v>
      </c>
    </row>
    <row r="8628" spans="12:14" x14ac:dyDescent="0.25">
      <c r="L8628" s="22">
        <v>8600</v>
      </c>
      <c r="M8628" s="6">
        <f t="shared" si="327"/>
        <v>0.86</v>
      </c>
      <c r="N8628" s="7">
        <f t="shared" si="326"/>
        <v>60.803193408149568</v>
      </c>
    </row>
    <row r="8629" spans="12:14" x14ac:dyDescent="0.25">
      <c r="L8629" s="22">
        <v>8601</v>
      </c>
      <c r="M8629" s="6">
        <f t="shared" si="327"/>
        <v>0.86009999999999998</v>
      </c>
      <c r="N8629" s="7">
        <f t="shared" si="326"/>
        <v>60.807687332048772</v>
      </c>
    </row>
    <row r="8630" spans="12:14" x14ac:dyDescent="0.25">
      <c r="L8630" s="22">
        <v>8602</v>
      </c>
      <c r="M8630" s="6">
        <f t="shared" si="327"/>
        <v>0.86019999999999996</v>
      </c>
      <c r="N8630" s="7">
        <f t="shared" si="326"/>
        <v>60.812183439659229</v>
      </c>
    </row>
    <row r="8631" spans="12:14" x14ac:dyDescent="0.25">
      <c r="L8631" s="22">
        <v>8603</v>
      </c>
      <c r="M8631" s="6">
        <f t="shared" si="327"/>
        <v>0.86029999999999995</v>
      </c>
      <c r="N8631" s="7">
        <f t="shared" si="326"/>
        <v>60.816681734013997</v>
      </c>
    </row>
    <row r="8632" spans="12:14" x14ac:dyDescent="0.25">
      <c r="L8632" s="22">
        <v>8604</v>
      </c>
      <c r="M8632" s="6">
        <f t="shared" si="327"/>
        <v>0.86040000000000005</v>
      </c>
      <c r="N8632" s="7">
        <f t="shared" si="326"/>
        <v>60.821182218152316</v>
      </c>
    </row>
    <row r="8633" spans="12:14" x14ac:dyDescent="0.25">
      <c r="L8633" s="22">
        <v>8605</v>
      </c>
      <c r="M8633" s="6">
        <f t="shared" si="327"/>
        <v>0.86050000000000004</v>
      </c>
      <c r="N8633" s="7">
        <f t="shared" si="326"/>
        <v>60.825684895119636</v>
      </c>
    </row>
    <row r="8634" spans="12:14" x14ac:dyDescent="0.25">
      <c r="L8634" s="22">
        <v>8606</v>
      </c>
      <c r="M8634" s="6">
        <f t="shared" si="327"/>
        <v>0.86060000000000003</v>
      </c>
      <c r="N8634" s="7">
        <f t="shared" si="326"/>
        <v>60.830189767967646</v>
      </c>
    </row>
    <row r="8635" spans="12:14" x14ac:dyDescent="0.25">
      <c r="L8635" s="22">
        <v>8607</v>
      </c>
      <c r="M8635" s="6">
        <f t="shared" si="327"/>
        <v>0.86070000000000002</v>
      </c>
      <c r="N8635" s="7">
        <f t="shared" si="326"/>
        <v>60.834696839754294</v>
      </c>
    </row>
    <row r="8636" spans="12:14" x14ac:dyDescent="0.25">
      <c r="L8636" s="22">
        <v>8608</v>
      </c>
      <c r="M8636" s="6">
        <f t="shared" si="327"/>
        <v>0.86080000000000001</v>
      </c>
      <c r="N8636" s="7">
        <f t="shared" si="326"/>
        <v>60.839206113543788</v>
      </c>
    </row>
    <row r="8637" spans="12:14" x14ac:dyDescent="0.25">
      <c r="L8637" s="22">
        <v>8609</v>
      </c>
      <c r="M8637" s="6">
        <f t="shared" si="327"/>
        <v>0.8609</v>
      </c>
      <c r="N8637" s="7">
        <f t="shared" si="326"/>
        <v>60.843717592406605</v>
      </c>
    </row>
    <row r="8638" spans="12:14" x14ac:dyDescent="0.25">
      <c r="L8638" s="22">
        <v>8610</v>
      </c>
      <c r="M8638" s="6">
        <f t="shared" si="327"/>
        <v>0.86099999999999999</v>
      </c>
      <c r="N8638" s="7">
        <f t="shared" si="326"/>
        <v>60.848231279419565</v>
      </c>
    </row>
    <row r="8639" spans="12:14" x14ac:dyDescent="0.25">
      <c r="L8639" s="22">
        <v>8611</v>
      </c>
      <c r="M8639" s="6">
        <f t="shared" si="327"/>
        <v>0.86109999999999998</v>
      </c>
      <c r="N8639" s="7">
        <f t="shared" si="326"/>
        <v>60.852747177665769</v>
      </c>
    </row>
    <row r="8640" spans="12:14" x14ac:dyDescent="0.25">
      <c r="L8640" s="22">
        <v>8612</v>
      </c>
      <c r="M8640" s="6">
        <f t="shared" si="327"/>
        <v>0.86119999999999997</v>
      </c>
      <c r="N8640" s="7">
        <f t="shared" si="326"/>
        <v>60.857265290234665</v>
      </c>
    </row>
    <row r="8641" spans="12:14" x14ac:dyDescent="0.25">
      <c r="L8641" s="22">
        <v>8613</v>
      </c>
      <c r="M8641" s="6">
        <f t="shared" si="327"/>
        <v>0.86129999999999995</v>
      </c>
      <c r="N8641" s="7">
        <f t="shared" si="326"/>
        <v>60.861785620222072</v>
      </c>
    </row>
    <row r="8642" spans="12:14" x14ac:dyDescent="0.25">
      <c r="L8642" s="22">
        <v>8614</v>
      </c>
      <c r="M8642" s="6">
        <f t="shared" si="327"/>
        <v>0.86140000000000005</v>
      </c>
      <c r="N8642" s="7">
        <f t="shared" si="326"/>
        <v>60.866308170730164</v>
      </c>
    </row>
    <row r="8643" spans="12:14" x14ac:dyDescent="0.25">
      <c r="L8643" s="22">
        <v>8615</v>
      </c>
      <c r="M8643" s="6">
        <f t="shared" si="327"/>
        <v>0.86150000000000004</v>
      </c>
      <c r="N8643" s="7">
        <f t="shared" si="326"/>
        <v>60.870832944867516</v>
      </c>
    </row>
    <row r="8644" spans="12:14" x14ac:dyDescent="0.25">
      <c r="L8644" s="22">
        <v>8616</v>
      </c>
      <c r="M8644" s="6">
        <f t="shared" si="327"/>
        <v>0.86160000000000003</v>
      </c>
      <c r="N8644" s="7">
        <f t="shared" si="326"/>
        <v>60.875359945749089</v>
      </c>
    </row>
    <row r="8645" spans="12:14" x14ac:dyDescent="0.25">
      <c r="L8645" s="22">
        <v>8617</v>
      </c>
      <c r="M8645" s="6">
        <f t="shared" si="327"/>
        <v>0.86170000000000002</v>
      </c>
      <c r="N8645" s="7">
        <f t="shared" si="326"/>
        <v>60.879889176496334</v>
      </c>
    </row>
    <row r="8646" spans="12:14" x14ac:dyDescent="0.25">
      <c r="L8646" s="22">
        <v>8618</v>
      </c>
      <c r="M8646" s="6">
        <f t="shared" si="327"/>
        <v>0.86180000000000001</v>
      </c>
      <c r="N8646" s="7">
        <f t="shared" si="326"/>
        <v>60.88442064023706</v>
      </c>
    </row>
    <row r="8647" spans="12:14" x14ac:dyDescent="0.25">
      <c r="L8647" s="22">
        <v>8619</v>
      </c>
      <c r="M8647" s="6">
        <f t="shared" si="327"/>
        <v>0.8619</v>
      </c>
      <c r="N8647" s="7">
        <f t="shared" si="326"/>
        <v>60.888954340105613</v>
      </c>
    </row>
    <row r="8648" spans="12:14" x14ac:dyDescent="0.25">
      <c r="L8648" s="22">
        <v>8620</v>
      </c>
      <c r="M8648" s="6">
        <f t="shared" si="327"/>
        <v>0.86199999999999999</v>
      </c>
      <c r="N8648" s="7">
        <f t="shared" si="326"/>
        <v>60.893490279242769</v>
      </c>
    </row>
    <row r="8649" spans="12:14" x14ac:dyDescent="0.25">
      <c r="L8649" s="22">
        <v>8621</v>
      </c>
      <c r="M8649" s="6">
        <f t="shared" si="327"/>
        <v>0.86209999999999998</v>
      </c>
      <c r="N8649" s="7">
        <f t="shared" si="326"/>
        <v>60.898028460795842</v>
      </c>
    </row>
    <row r="8650" spans="12:14" x14ac:dyDescent="0.25">
      <c r="L8650" s="22">
        <v>8622</v>
      </c>
      <c r="M8650" s="6">
        <f t="shared" si="327"/>
        <v>0.86219999999999997</v>
      </c>
      <c r="N8650" s="7">
        <f t="shared" si="326"/>
        <v>60.90256888791864</v>
      </c>
    </row>
    <row r="8651" spans="12:14" x14ac:dyDescent="0.25">
      <c r="L8651" s="22">
        <v>8623</v>
      </c>
      <c r="M8651" s="6">
        <f t="shared" si="327"/>
        <v>0.86229999999999996</v>
      </c>
      <c r="N8651" s="7">
        <f t="shared" si="326"/>
        <v>60.907111563771508</v>
      </c>
    </row>
    <row r="8652" spans="12:14" x14ac:dyDescent="0.25">
      <c r="L8652" s="22">
        <v>8624</v>
      </c>
      <c r="M8652" s="6">
        <f t="shared" si="327"/>
        <v>0.86240000000000006</v>
      </c>
      <c r="N8652" s="7">
        <f t="shared" si="326"/>
        <v>60.91165649152137</v>
      </c>
    </row>
    <row r="8653" spans="12:14" x14ac:dyDescent="0.25">
      <c r="L8653" s="22">
        <v>8625</v>
      </c>
      <c r="M8653" s="6">
        <f t="shared" si="327"/>
        <v>0.86250000000000004</v>
      </c>
      <c r="N8653" s="7">
        <f t="shared" si="326"/>
        <v>60.916203674341688</v>
      </c>
    </row>
    <row r="8654" spans="12:14" x14ac:dyDescent="0.25">
      <c r="L8654" s="22">
        <v>8626</v>
      </c>
      <c r="M8654" s="6">
        <f t="shared" si="327"/>
        <v>0.86260000000000003</v>
      </c>
      <c r="N8654" s="7">
        <f t="shared" si="326"/>
        <v>60.920753115412531</v>
      </c>
    </row>
    <row r="8655" spans="12:14" x14ac:dyDescent="0.25">
      <c r="L8655" s="22">
        <v>8627</v>
      </c>
      <c r="M8655" s="6">
        <f t="shared" si="327"/>
        <v>0.86270000000000002</v>
      </c>
      <c r="N8655" s="7">
        <f t="shared" si="326"/>
        <v>60.925304817920576</v>
      </c>
    </row>
    <row r="8656" spans="12:14" x14ac:dyDescent="0.25">
      <c r="L8656" s="22">
        <v>8628</v>
      </c>
      <c r="M8656" s="6">
        <f t="shared" si="327"/>
        <v>0.86280000000000001</v>
      </c>
      <c r="N8656" s="7">
        <f t="shared" si="326"/>
        <v>60.92985878505916</v>
      </c>
    </row>
    <row r="8657" spans="12:14" x14ac:dyDescent="0.25">
      <c r="L8657" s="22">
        <v>8629</v>
      </c>
      <c r="M8657" s="6">
        <f t="shared" si="327"/>
        <v>0.8629</v>
      </c>
      <c r="N8657" s="7">
        <f t="shared" si="326"/>
        <v>60.934415020028219</v>
      </c>
    </row>
    <row r="8658" spans="12:14" x14ac:dyDescent="0.25">
      <c r="L8658" s="22">
        <v>8630</v>
      </c>
      <c r="M8658" s="6">
        <f t="shared" si="327"/>
        <v>0.86299999999999999</v>
      </c>
      <c r="N8658" s="7">
        <f t="shared" si="326"/>
        <v>60.938973526034374</v>
      </c>
    </row>
    <row r="8659" spans="12:14" x14ac:dyDescent="0.25">
      <c r="L8659" s="22">
        <v>8631</v>
      </c>
      <c r="M8659" s="6">
        <f t="shared" si="327"/>
        <v>0.86309999999999998</v>
      </c>
      <c r="N8659" s="7">
        <f t="shared" si="326"/>
        <v>60.94353430629095</v>
      </c>
    </row>
    <row r="8660" spans="12:14" x14ac:dyDescent="0.25">
      <c r="L8660" s="22">
        <v>8632</v>
      </c>
      <c r="M8660" s="6">
        <f t="shared" si="327"/>
        <v>0.86319999999999997</v>
      </c>
      <c r="N8660" s="7">
        <f t="shared" si="326"/>
        <v>60.948097364017947</v>
      </c>
    </row>
    <row r="8661" spans="12:14" x14ac:dyDescent="0.25">
      <c r="L8661" s="22">
        <v>8633</v>
      </c>
      <c r="M8661" s="6">
        <f t="shared" si="327"/>
        <v>0.86329999999999996</v>
      </c>
      <c r="N8661" s="7">
        <f t="shared" si="326"/>
        <v>60.952662702442112</v>
      </c>
    </row>
    <row r="8662" spans="12:14" x14ac:dyDescent="0.25">
      <c r="L8662" s="22">
        <v>8634</v>
      </c>
      <c r="M8662" s="6">
        <f t="shared" si="327"/>
        <v>0.86339999999999995</v>
      </c>
      <c r="N8662" s="7">
        <f t="shared" si="326"/>
        <v>60.95723032479691</v>
      </c>
    </row>
    <row r="8663" spans="12:14" x14ac:dyDescent="0.25">
      <c r="L8663" s="22">
        <v>8635</v>
      </c>
      <c r="M8663" s="6">
        <f t="shared" si="327"/>
        <v>0.86350000000000005</v>
      </c>
      <c r="N8663" s="7">
        <f t="shared" si="326"/>
        <v>60.961800234322617</v>
      </c>
    </row>
    <row r="8664" spans="12:14" x14ac:dyDescent="0.25">
      <c r="L8664" s="22">
        <v>8636</v>
      </c>
      <c r="M8664" s="6">
        <f t="shared" si="327"/>
        <v>0.86360000000000003</v>
      </c>
      <c r="N8664" s="7">
        <f t="shared" si="326"/>
        <v>60.966372434266212</v>
      </c>
    </row>
    <row r="8665" spans="12:14" x14ac:dyDescent="0.25">
      <c r="L8665" s="22">
        <v>8637</v>
      </c>
      <c r="M8665" s="6">
        <f t="shared" si="327"/>
        <v>0.86370000000000002</v>
      </c>
      <c r="N8665" s="7">
        <f t="shared" si="326"/>
        <v>60.970946927881556</v>
      </c>
    </row>
    <row r="8666" spans="12:14" x14ac:dyDescent="0.25">
      <c r="L8666" s="22">
        <v>8638</v>
      </c>
      <c r="M8666" s="6">
        <f t="shared" si="327"/>
        <v>0.86380000000000001</v>
      </c>
      <c r="N8666" s="7">
        <f t="shared" si="326"/>
        <v>60.975523718429272</v>
      </c>
    </row>
    <row r="8667" spans="12:14" x14ac:dyDescent="0.25">
      <c r="L8667" s="22">
        <v>8639</v>
      </c>
      <c r="M8667" s="6">
        <f t="shared" si="327"/>
        <v>0.8639</v>
      </c>
      <c r="N8667" s="7">
        <f t="shared" si="326"/>
        <v>60.980102809176849</v>
      </c>
    </row>
    <row r="8668" spans="12:14" x14ac:dyDescent="0.25">
      <c r="L8668" s="22">
        <v>8640</v>
      </c>
      <c r="M8668" s="6">
        <f t="shared" si="327"/>
        <v>0.86399999999999999</v>
      </c>
      <c r="N8668" s="7">
        <f t="shared" si="326"/>
        <v>60.984684203398629</v>
      </c>
    </row>
    <row r="8669" spans="12:14" x14ac:dyDescent="0.25">
      <c r="L8669" s="22">
        <v>8641</v>
      </c>
      <c r="M8669" s="6">
        <f t="shared" si="327"/>
        <v>0.86409999999999998</v>
      </c>
      <c r="N8669" s="7">
        <f t="shared" ref="N8669:N8732" si="328">_xlfn.NORM.INV(M8669,$B$4,$E$4)</f>
        <v>60.989267904375822</v>
      </c>
    </row>
    <row r="8670" spans="12:14" x14ac:dyDescent="0.25">
      <c r="L8670" s="22">
        <v>8642</v>
      </c>
      <c r="M8670" s="6">
        <f t="shared" ref="M8670:M8733" si="329">$L8670/(9999+1)</f>
        <v>0.86419999999999997</v>
      </c>
      <c r="N8670" s="7">
        <f t="shared" si="328"/>
        <v>60.993853915396571</v>
      </c>
    </row>
    <row r="8671" spans="12:14" x14ac:dyDescent="0.25">
      <c r="L8671" s="22">
        <v>8643</v>
      </c>
      <c r="M8671" s="6">
        <f t="shared" si="329"/>
        <v>0.86429999999999996</v>
      </c>
      <c r="N8671" s="7">
        <f t="shared" si="328"/>
        <v>60.998442239755875</v>
      </c>
    </row>
    <row r="8672" spans="12:14" x14ac:dyDescent="0.25">
      <c r="L8672" s="22">
        <v>8644</v>
      </c>
      <c r="M8672" s="6">
        <f t="shared" si="329"/>
        <v>0.86439999999999995</v>
      </c>
      <c r="N8672" s="7">
        <f t="shared" si="328"/>
        <v>61.00303288075574</v>
      </c>
    </row>
    <row r="8673" spans="12:14" x14ac:dyDescent="0.25">
      <c r="L8673" s="22">
        <v>8645</v>
      </c>
      <c r="M8673" s="6">
        <f t="shared" si="329"/>
        <v>0.86450000000000005</v>
      </c>
      <c r="N8673" s="7">
        <f t="shared" si="328"/>
        <v>61.007625841705078</v>
      </c>
    </row>
    <row r="8674" spans="12:14" x14ac:dyDescent="0.25">
      <c r="L8674" s="22">
        <v>8646</v>
      </c>
      <c r="M8674" s="6">
        <f t="shared" si="329"/>
        <v>0.86460000000000004</v>
      </c>
      <c r="N8674" s="7">
        <f t="shared" si="328"/>
        <v>61.012221125919794</v>
      </c>
    </row>
    <row r="8675" spans="12:14" x14ac:dyDescent="0.25">
      <c r="L8675" s="22">
        <v>8647</v>
      </c>
      <c r="M8675" s="6">
        <f t="shared" si="329"/>
        <v>0.86470000000000002</v>
      </c>
      <c r="N8675" s="7">
        <f t="shared" si="328"/>
        <v>61.016818736722797</v>
      </c>
    </row>
    <row r="8676" spans="12:14" x14ac:dyDescent="0.25">
      <c r="L8676" s="22">
        <v>8648</v>
      </c>
      <c r="M8676" s="6">
        <f t="shared" si="329"/>
        <v>0.86480000000000001</v>
      </c>
      <c r="N8676" s="7">
        <f t="shared" si="328"/>
        <v>61.021418677444018</v>
      </c>
    </row>
    <row r="8677" spans="12:14" x14ac:dyDescent="0.25">
      <c r="L8677" s="22">
        <v>8649</v>
      </c>
      <c r="M8677" s="6">
        <f t="shared" si="329"/>
        <v>0.8649</v>
      </c>
      <c r="N8677" s="7">
        <f t="shared" si="328"/>
        <v>61.026020951420399</v>
      </c>
    </row>
    <row r="8678" spans="12:14" x14ac:dyDescent="0.25">
      <c r="L8678" s="22">
        <v>8650</v>
      </c>
      <c r="M8678" s="6">
        <f t="shared" si="329"/>
        <v>0.86499999999999999</v>
      </c>
      <c r="N8678" s="7">
        <f t="shared" si="328"/>
        <v>61.030625561995976</v>
      </c>
    </row>
    <row r="8679" spans="12:14" x14ac:dyDescent="0.25">
      <c r="L8679" s="22">
        <v>8651</v>
      </c>
      <c r="M8679" s="6">
        <f t="shared" si="329"/>
        <v>0.86509999999999998</v>
      </c>
      <c r="N8679" s="7">
        <f t="shared" si="328"/>
        <v>61.035232512521837</v>
      </c>
    </row>
    <row r="8680" spans="12:14" x14ac:dyDescent="0.25">
      <c r="L8680" s="22">
        <v>8652</v>
      </c>
      <c r="M8680" s="6">
        <f t="shared" si="329"/>
        <v>0.86519999999999997</v>
      </c>
      <c r="N8680" s="7">
        <f t="shared" si="328"/>
        <v>61.039841806356165</v>
      </c>
    </row>
    <row r="8681" spans="12:14" x14ac:dyDescent="0.25">
      <c r="L8681" s="22">
        <v>8653</v>
      </c>
      <c r="M8681" s="6">
        <f t="shared" si="329"/>
        <v>0.86529999999999996</v>
      </c>
      <c r="N8681" s="7">
        <f t="shared" si="328"/>
        <v>61.044453446864296</v>
      </c>
    </row>
    <row r="8682" spans="12:14" x14ac:dyDescent="0.25">
      <c r="L8682" s="22">
        <v>8654</v>
      </c>
      <c r="M8682" s="6">
        <f t="shared" si="329"/>
        <v>0.86539999999999995</v>
      </c>
      <c r="N8682" s="7">
        <f t="shared" si="328"/>
        <v>61.049067437418657</v>
      </c>
    </row>
    <row r="8683" spans="12:14" x14ac:dyDescent="0.25">
      <c r="L8683" s="22">
        <v>8655</v>
      </c>
      <c r="M8683" s="6">
        <f t="shared" si="329"/>
        <v>0.86550000000000005</v>
      </c>
      <c r="N8683" s="7">
        <f t="shared" si="328"/>
        <v>61.053683781398867</v>
      </c>
    </row>
    <row r="8684" spans="12:14" x14ac:dyDescent="0.25">
      <c r="L8684" s="22">
        <v>8656</v>
      </c>
      <c r="M8684" s="6">
        <f t="shared" si="329"/>
        <v>0.86560000000000004</v>
      </c>
      <c r="N8684" s="7">
        <f t="shared" si="328"/>
        <v>61.058302482191735</v>
      </c>
    </row>
    <row r="8685" spans="12:14" x14ac:dyDescent="0.25">
      <c r="L8685" s="22">
        <v>8657</v>
      </c>
      <c r="M8685" s="6">
        <f t="shared" si="329"/>
        <v>0.86570000000000003</v>
      </c>
      <c r="N8685" s="7">
        <f t="shared" si="328"/>
        <v>61.062923543191239</v>
      </c>
    </row>
    <row r="8686" spans="12:14" x14ac:dyDescent="0.25">
      <c r="L8686" s="22">
        <v>8658</v>
      </c>
      <c r="M8686" s="6">
        <f t="shared" si="329"/>
        <v>0.86580000000000001</v>
      </c>
      <c r="N8686" s="7">
        <f t="shared" si="328"/>
        <v>61.067546967798599</v>
      </c>
    </row>
    <row r="8687" spans="12:14" x14ac:dyDescent="0.25">
      <c r="L8687" s="22">
        <v>8659</v>
      </c>
      <c r="M8687" s="6">
        <f t="shared" si="329"/>
        <v>0.8659</v>
      </c>
      <c r="N8687" s="7">
        <f t="shared" si="328"/>
        <v>61.07217275942228</v>
      </c>
    </row>
    <row r="8688" spans="12:14" x14ac:dyDescent="0.25">
      <c r="L8688" s="22">
        <v>8660</v>
      </c>
      <c r="M8688" s="6">
        <f t="shared" si="329"/>
        <v>0.86599999999999999</v>
      </c>
      <c r="N8688" s="7">
        <f t="shared" si="328"/>
        <v>61.076800921478011</v>
      </c>
    </row>
    <row r="8689" spans="12:14" x14ac:dyDescent="0.25">
      <c r="L8689" s="22">
        <v>8661</v>
      </c>
      <c r="M8689" s="6">
        <f t="shared" si="329"/>
        <v>0.86609999999999998</v>
      </c>
      <c r="N8689" s="7">
        <f t="shared" si="328"/>
        <v>61.081431457388774</v>
      </c>
    </row>
    <row r="8690" spans="12:14" x14ac:dyDescent="0.25">
      <c r="L8690" s="22">
        <v>8662</v>
      </c>
      <c r="M8690" s="6">
        <f t="shared" si="329"/>
        <v>0.86619999999999997</v>
      </c>
      <c r="N8690" s="7">
        <f t="shared" si="328"/>
        <v>61.086064370584921</v>
      </c>
    </row>
    <row r="8691" spans="12:14" x14ac:dyDescent="0.25">
      <c r="L8691" s="22">
        <v>8663</v>
      </c>
      <c r="M8691" s="6">
        <f t="shared" si="329"/>
        <v>0.86629999999999996</v>
      </c>
      <c r="N8691" s="7">
        <f t="shared" si="328"/>
        <v>61.090699664504065</v>
      </c>
    </row>
    <row r="8692" spans="12:14" x14ac:dyDescent="0.25">
      <c r="L8692" s="22">
        <v>8664</v>
      </c>
      <c r="M8692" s="6">
        <f t="shared" si="329"/>
        <v>0.86639999999999995</v>
      </c>
      <c r="N8692" s="7">
        <f t="shared" si="328"/>
        <v>61.095337342591222</v>
      </c>
    </row>
    <row r="8693" spans="12:14" x14ac:dyDescent="0.25">
      <c r="L8693" s="22">
        <v>8665</v>
      </c>
      <c r="M8693" s="6">
        <f t="shared" si="329"/>
        <v>0.86650000000000005</v>
      </c>
      <c r="N8693" s="7">
        <f t="shared" si="328"/>
        <v>61.099977408298741</v>
      </c>
    </row>
    <row r="8694" spans="12:14" x14ac:dyDescent="0.25">
      <c r="L8694" s="22">
        <v>8666</v>
      </c>
      <c r="M8694" s="6">
        <f t="shared" si="329"/>
        <v>0.86660000000000004</v>
      </c>
      <c r="N8694" s="7">
        <f t="shared" si="328"/>
        <v>61.104619865086384</v>
      </c>
    </row>
    <row r="8695" spans="12:14" x14ac:dyDescent="0.25">
      <c r="L8695" s="22">
        <v>8667</v>
      </c>
      <c r="M8695" s="6">
        <f t="shared" si="329"/>
        <v>0.86670000000000003</v>
      </c>
      <c r="N8695" s="7">
        <f t="shared" si="328"/>
        <v>61.109264716421301</v>
      </c>
    </row>
    <row r="8696" spans="12:14" x14ac:dyDescent="0.25">
      <c r="L8696" s="22">
        <v>8668</v>
      </c>
      <c r="M8696" s="6">
        <f t="shared" si="329"/>
        <v>0.86680000000000001</v>
      </c>
      <c r="N8696" s="7">
        <f t="shared" si="328"/>
        <v>61.113911965778115</v>
      </c>
    </row>
    <row r="8697" spans="12:14" x14ac:dyDescent="0.25">
      <c r="L8697" s="22">
        <v>8669</v>
      </c>
      <c r="M8697" s="6">
        <f t="shared" si="329"/>
        <v>0.8669</v>
      </c>
      <c r="N8697" s="7">
        <f t="shared" si="328"/>
        <v>61.118561616638871</v>
      </c>
    </row>
    <row r="8698" spans="12:14" x14ac:dyDescent="0.25">
      <c r="L8698" s="22">
        <v>8670</v>
      </c>
      <c r="M8698" s="6">
        <f t="shared" si="329"/>
        <v>0.86699999999999999</v>
      </c>
      <c r="N8698" s="7">
        <f t="shared" si="328"/>
        <v>61.123213672493115</v>
      </c>
    </row>
    <row r="8699" spans="12:14" x14ac:dyDescent="0.25">
      <c r="L8699" s="22">
        <v>8671</v>
      </c>
      <c r="M8699" s="6">
        <f t="shared" si="329"/>
        <v>0.86709999999999998</v>
      </c>
      <c r="N8699" s="7">
        <f t="shared" si="328"/>
        <v>61.127868136837876</v>
      </c>
    </row>
    <row r="8700" spans="12:14" x14ac:dyDescent="0.25">
      <c r="L8700" s="22">
        <v>8672</v>
      </c>
      <c r="M8700" s="6">
        <f t="shared" si="329"/>
        <v>0.86719999999999997</v>
      </c>
      <c r="N8700" s="7">
        <f t="shared" si="328"/>
        <v>61.13252501317772</v>
      </c>
    </row>
    <row r="8701" spans="12:14" x14ac:dyDescent="0.25">
      <c r="L8701" s="22">
        <v>8673</v>
      </c>
      <c r="M8701" s="6">
        <f t="shared" si="329"/>
        <v>0.86729999999999996</v>
      </c>
      <c r="N8701" s="7">
        <f t="shared" si="328"/>
        <v>61.137184305024739</v>
      </c>
    </row>
    <row r="8702" spans="12:14" x14ac:dyDescent="0.25">
      <c r="L8702" s="22">
        <v>8674</v>
      </c>
      <c r="M8702" s="6">
        <f t="shared" si="329"/>
        <v>0.86739999999999995</v>
      </c>
      <c r="N8702" s="7">
        <f t="shared" si="328"/>
        <v>61.141846015898615</v>
      </c>
    </row>
    <row r="8703" spans="12:14" x14ac:dyDescent="0.25">
      <c r="L8703" s="22">
        <v>8675</v>
      </c>
      <c r="M8703" s="6">
        <f t="shared" si="329"/>
        <v>0.86750000000000005</v>
      </c>
      <c r="N8703" s="7">
        <f t="shared" si="328"/>
        <v>61.146510149326602</v>
      </c>
    </row>
    <row r="8704" spans="12:14" x14ac:dyDescent="0.25">
      <c r="L8704" s="22">
        <v>8676</v>
      </c>
      <c r="M8704" s="6">
        <f t="shared" si="329"/>
        <v>0.86760000000000004</v>
      </c>
      <c r="N8704" s="7">
        <f t="shared" si="328"/>
        <v>61.151176708843551</v>
      </c>
    </row>
    <row r="8705" spans="12:14" x14ac:dyDescent="0.25">
      <c r="L8705" s="22">
        <v>8677</v>
      </c>
      <c r="M8705" s="6">
        <f t="shared" si="329"/>
        <v>0.86770000000000003</v>
      </c>
      <c r="N8705" s="7">
        <f t="shared" si="328"/>
        <v>61.155845697991985</v>
      </c>
    </row>
    <row r="8706" spans="12:14" x14ac:dyDescent="0.25">
      <c r="L8706" s="22">
        <v>8678</v>
      </c>
      <c r="M8706" s="6">
        <f t="shared" si="329"/>
        <v>0.86780000000000002</v>
      </c>
      <c r="N8706" s="7">
        <f t="shared" si="328"/>
        <v>61.160517120322055</v>
      </c>
    </row>
    <row r="8707" spans="12:14" x14ac:dyDescent="0.25">
      <c r="L8707" s="22">
        <v>8679</v>
      </c>
      <c r="M8707" s="6">
        <f t="shared" si="329"/>
        <v>0.8679</v>
      </c>
      <c r="N8707" s="7">
        <f t="shared" si="328"/>
        <v>61.165190979391575</v>
      </c>
    </row>
    <row r="8708" spans="12:14" x14ac:dyDescent="0.25">
      <c r="L8708" s="22">
        <v>8680</v>
      </c>
      <c r="M8708" s="6">
        <f t="shared" si="329"/>
        <v>0.86799999999999999</v>
      </c>
      <c r="N8708" s="7">
        <f t="shared" si="328"/>
        <v>61.169867278766105</v>
      </c>
    </row>
    <row r="8709" spans="12:14" x14ac:dyDescent="0.25">
      <c r="L8709" s="22">
        <v>8681</v>
      </c>
      <c r="M8709" s="6">
        <f t="shared" si="329"/>
        <v>0.86809999999999998</v>
      </c>
      <c r="N8709" s="7">
        <f t="shared" si="328"/>
        <v>61.174546022018873</v>
      </c>
    </row>
    <row r="8710" spans="12:14" x14ac:dyDescent="0.25">
      <c r="L8710" s="22">
        <v>8682</v>
      </c>
      <c r="M8710" s="6">
        <f t="shared" si="329"/>
        <v>0.86819999999999997</v>
      </c>
      <c r="N8710" s="7">
        <f t="shared" si="328"/>
        <v>61.179227212730915</v>
      </c>
    </row>
    <row r="8711" spans="12:14" x14ac:dyDescent="0.25">
      <c r="L8711" s="22">
        <v>8683</v>
      </c>
      <c r="M8711" s="6">
        <f t="shared" si="329"/>
        <v>0.86829999999999996</v>
      </c>
      <c r="N8711" s="7">
        <f t="shared" si="328"/>
        <v>61.183910854490975</v>
      </c>
    </row>
    <row r="8712" spans="12:14" x14ac:dyDescent="0.25">
      <c r="L8712" s="22">
        <v>8684</v>
      </c>
      <c r="M8712" s="6">
        <f t="shared" si="329"/>
        <v>0.86839999999999995</v>
      </c>
      <c r="N8712" s="7">
        <f t="shared" si="328"/>
        <v>61.188596950895622</v>
      </c>
    </row>
    <row r="8713" spans="12:14" x14ac:dyDescent="0.25">
      <c r="L8713" s="22">
        <v>8685</v>
      </c>
      <c r="M8713" s="6">
        <f t="shared" si="329"/>
        <v>0.86850000000000005</v>
      </c>
      <c r="N8713" s="7">
        <f t="shared" si="328"/>
        <v>61.193285505549241</v>
      </c>
    </row>
    <row r="8714" spans="12:14" x14ac:dyDescent="0.25">
      <c r="L8714" s="22">
        <v>8686</v>
      </c>
      <c r="M8714" s="6">
        <f t="shared" si="329"/>
        <v>0.86860000000000004</v>
      </c>
      <c r="N8714" s="7">
        <f t="shared" si="328"/>
        <v>61.197976522064039</v>
      </c>
    </row>
    <row r="8715" spans="12:14" x14ac:dyDescent="0.25">
      <c r="L8715" s="22">
        <v>8687</v>
      </c>
      <c r="M8715" s="6">
        <f t="shared" si="329"/>
        <v>0.86870000000000003</v>
      </c>
      <c r="N8715" s="7">
        <f t="shared" si="328"/>
        <v>61.202670004060082</v>
      </c>
    </row>
    <row r="8716" spans="12:14" x14ac:dyDescent="0.25">
      <c r="L8716" s="22">
        <v>8688</v>
      </c>
      <c r="M8716" s="6">
        <f t="shared" si="329"/>
        <v>0.86880000000000002</v>
      </c>
      <c r="N8716" s="7">
        <f t="shared" si="328"/>
        <v>61.207365955165344</v>
      </c>
    </row>
    <row r="8717" spans="12:14" x14ac:dyDescent="0.25">
      <c r="L8717" s="22">
        <v>8689</v>
      </c>
      <c r="M8717" s="6">
        <f t="shared" si="329"/>
        <v>0.86890000000000001</v>
      </c>
      <c r="N8717" s="7">
        <f t="shared" si="328"/>
        <v>61.212064379015686</v>
      </c>
    </row>
    <row r="8718" spans="12:14" x14ac:dyDescent="0.25">
      <c r="L8718" s="22">
        <v>8690</v>
      </c>
      <c r="M8718" s="6">
        <f t="shared" si="329"/>
        <v>0.86899999999999999</v>
      </c>
      <c r="N8718" s="7">
        <f t="shared" si="328"/>
        <v>61.216765279254894</v>
      </c>
    </row>
    <row r="8719" spans="12:14" x14ac:dyDescent="0.25">
      <c r="L8719" s="22">
        <v>8691</v>
      </c>
      <c r="M8719" s="6">
        <f t="shared" si="329"/>
        <v>0.86909999999999998</v>
      </c>
      <c r="N8719" s="7">
        <f t="shared" si="328"/>
        <v>61.221468659534729</v>
      </c>
    </row>
    <row r="8720" spans="12:14" x14ac:dyDescent="0.25">
      <c r="L8720" s="22">
        <v>8692</v>
      </c>
      <c r="M8720" s="6">
        <f t="shared" si="329"/>
        <v>0.86919999999999997</v>
      </c>
      <c r="N8720" s="7">
        <f t="shared" si="328"/>
        <v>61.226174523514914</v>
      </c>
    </row>
    <row r="8721" spans="12:14" x14ac:dyDescent="0.25">
      <c r="L8721" s="22">
        <v>8693</v>
      </c>
      <c r="M8721" s="6">
        <f t="shared" si="329"/>
        <v>0.86929999999999996</v>
      </c>
      <c r="N8721" s="7">
        <f t="shared" si="328"/>
        <v>61.230882874863184</v>
      </c>
    </row>
    <row r="8722" spans="12:14" x14ac:dyDescent="0.25">
      <c r="L8722" s="22">
        <v>8694</v>
      </c>
      <c r="M8722" s="6">
        <f t="shared" si="329"/>
        <v>0.86939999999999995</v>
      </c>
      <c r="N8722" s="7">
        <f t="shared" si="328"/>
        <v>61.235593717255284</v>
      </c>
    </row>
    <row r="8723" spans="12:14" x14ac:dyDescent="0.25">
      <c r="L8723" s="22">
        <v>8695</v>
      </c>
      <c r="M8723" s="6">
        <f t="shared" si="329"/>
        <v>0.86950000000000005</v>
      </c>
      <c r="N8723" s="7">
        <f t="shared" si="328"/>
        <v>61.240307054375037</v>
      </c>
    </row>
    <row r="8724" spans="12:14" x14ac:dyDescent="0.25">
      <c r="L8724" s="22">
        <v>8696</v>
      </c>
      <c r="M8724" s="6">
        <f t="shared" si="329"/>
        <v>0.86960000000000004</v>
      </c>
      <c r="N8724" s="7">
        <f t="shared" si="328"/>
        <v>61.24502288991431</v>
      </c>
    </row>
    <row r="8725" spans="12:14" x14ac:dyDescent="0.25">
      <c r="L8725" s="22">
        <v>8697</v>
      </c>
      <c r="M8725" s="6">
        <f t="shared" si="329"/>
        <v>0.86970000000000003</v>
      </c>
      <c r="N8725" s="7">
        <f t="shared" si="328"/>
        <v>61.249741227573068</v>
      </c>
    </row>
    <row r="8726" spans="12:14" x14ac:dyDescent="0.25">
      <c r="L8726" s="22">
        <v>8698</v>
      </c>
      <c r="M8726" s="6">
        <f t="shared" si="329"/>
        <v>0.86980000000000002</v>
      </c>
      <c r="N8726" s="7">
        <f t="shared" si="328"/>
        <v>61.254462071059415</v>
      </c>
    </row>
    <row r="8727" spans="12:14" x14ac:dyDescent="0.25">
      <c r="L8727" s="22">
        <v>8699</v>
      </c>
      <c r="M8727" s="6">
        <f t="shared" si="329"/>
        <v>0.86990000000000001</v>
      </c>
      <c r="N8727" s="7">
        <f t="shared" si="328"/>
        <v>61.259185424089594</v>
      </c>
    </row>
    <row r="8728" spans="12:14" x14ac:dyDescent="0.25">
      <c r="L8728" s="22">
        <v>8700</v>
      </c>
      <c r="M8728" s="6">
        <f t="shared" si="329"/>
        <v>0.87</v>
      </c>
      <c r="N8728" s="7">
        <f t="shared" si="328"/>
        <v>61.263911290388009</v>
      </c>
    </row>
    <row r="8729" spans="12:14" x14ac:dyDescent="0.25">
      <c r="L8729" s="22">
        <v>8701</v>
      </c>
      <c r="M8729" s="6">
        <f t="shared" si="329"/>
        <v>0.87009999999999998</v>
      </c>
      <c r="N8729" s="7">
        <f t="shared" si="328"/>
        <v>61.268639673687275</v>
      </c>
    </row>
    <row r="8730" spans="12:14" x14ac:dyDescent="0.25">
      <c r="L8730" s="22">
        <v>8702</v>
      </c>
      <c r="M8730" s="6">
        <f t="shared" si="329"/>
        <v>0.87019999999999997</v>
      </c>
      <c r="N8730" s="7">
        <f t="shared" si="328"/>
        <v>61.273370577728208</v>
      </c>
    </row>
    <row r="8731" spans="12:14" x14ac:dyDescent="0.25">
      <c r="L8731" s="22">
        <v>8703</v>
      </c>
      <c r="M8731" s="6">
        <f t="shared" si="329"/>
        <v>0.87029999999999996</v>
      </c>
      <c r="N8731" s="7">
        <f t="shared" si="328"/>
        <v>61.278104006259866</v>
      </c>
    </row>
    <row r="8732" spans="12:14" x14ac:dyDescent="0.25">
      <c r="L8732" s="22">
        <v>8704</v>
      </c>
      <c r="M8732" s="6">
        <f t="shared" si="329"/>
        <v>0.87039999999999995</v>
      </c>
      <c r="N8732" s="7">
        <f t="shared" si="328"/>
        <v>61.282839963039606</v>
      </c>
    </row>
    <row r="8733" spans="12:14" x14ac:dyDescent="0.25">
      <c r="L8733" s="22">
        <v>8705</v>
      </c>
      <c r="M8733" s="6">
        <f t="shared" si="329"/>
        <v>0.87050000000000005</v>
      </c>
      <c r="N8733" s="7">
        <f t="shared" ref="N8733:N8796" si="330">_xlfn.NORM.INV(M8733,$B$4,$E$4)</f>
        <v>61.287578451833056</v>
      </c>
    </row>
    <row r="8734" spans="12:14" x14ac:dyDescent="0.25">
      <c r="L8734" s="22">
        <v>8706</v>
      </c>
      <c r="M8734" s="6">
        <f t="shared" ref="M8734:M8797" si="331">$L8734/(9999+1)</f>
        <v>0.87060000000000004</v>
      </c>
      <c r="N8734" s="7">
        <f t="shared" si="330"/>
        <v>61.292319476414136</v>
      </c>
    </row>
    <row r="8735" spans="12:14" x14ac:dyDescent="0.25">
      <c r="L8735" s="22">
        <v>8707</v>
      </c>
      <c r="M8735" s="6">
        <f t="shared" si="331"/>
        <v>0.87070000000000003</v>
      </c>
      <c r="N8735" s="7">
        <f t="shared" si="330"/>
        <v>61.297063040565149</v>
      </c>
    </row>
    <row r="8736" spans="12:14" x14ac:dyDescent="0.25">
      <c r="L8736" s="22">
        <v>8708</v>
      </c>
      <c r="M8736" s="6">
        <f t="shared" si="331"/>
        <v>0.87080000000000002</v>
      </c>
      <c r="N8736" s="7">
        <f t="shared" si="330"/>
        <v>61.301809148076757</v>
      </c>
    </row>
    <row r="8737" spans="12:14" x14ac:dyDescent="0.25">
      <c r="L8737" s="22">
        <v>8709</v>
      </c>
      <c r="M8737" s="6">
        <f t="shared" si="331"/>
        <v>0.87090000000000001</v>
      </c>
      <c r="N8737" s="7">
        <f t="shared" si="330"/>
        <v>61.306557802747989</v>
      </c>
    </row>
    <row r="8738" spans="12:14" x14ac:dyDescent="0.25">
      <c r="L8738" s="22">
        <v>8710</v>
      </c>
      <c r="M8738" s="6">
        <f t="shared" si="331"/>
        <v>0.871</v>
      </c>
      <c r="N8738" s="7">
        <f t="shared" si="330"/>
        <v>61.311309008386338</v>
      </c>
    </row>
    <row r="8739" spans="12:14" x14ac:dyDescent="0.25">
      <c r="L8739" s="22">
        <v>8711</v>
      </c>
      <c r="M8739" s="6">
        <f t="shared" si="331"/>
        <v>0.87109999999999999</v>
      </c>
      <c r="N8739" s="7">
        <f t="shared" si="330"/>
        <v>61.31606276880769</v>
      </c>
    </row>
    <row r="8740" spans="12:14" x14ac:dyDescent="0.25">
      <c r="L8740" s="22">
        <v>8712</v>
      </c>
      <c r="M8740" s="6">
        <f t="shared" si="331"/>
        <v>0.87119999999999997</v>
      </c>
      <c r="N8740" s="7">
        <f t="shared" si="330"/>
        <v>61.320819087836448</v>
      </c>
    </row>
    <row r="8741" spans="12:14" x14ac:dyDescent="0.25">
      <c r="L8741" s="22">
        <v>8713</v>
      </c>
      <c r="M8741" s="6">
        <f t="shared" si="331"/>
        <v>0.87129999999999996</v>
      </c>
      <c r="N8741" s="7">
        <f t="shared" si="330"/>
        <v>61.325577969305463</v>
      </c>
    </row>
    <row r="8742" spans="12:14" x14ac:dyDescent="0.25">
      <c r="L8742" s="22">
        <v>8714</v>
      </c>
      <c r="M8742" s="6">
        <f t="shared" si="331"/>
        <v>0.87139999999999995</v>
      </c>
      <c r="N8742" s="7">
        <f t="shared" si="330"/>
        <v>61.330339417056138</v>
      </c>
    </row>
    <row r="8743" spans="12:14" x14ac:dyDescent="0.25">
      <c r="L8743" s="22">
        <v>8715</v>
      </c>
      <c r="M8743" s="6">
        <f t="shared" si="331"/>
        <v>0.87150000000000005</v>
      </c>
      <c r="N8743" s="7">
        <f t="shared" si="330"/>
        <v>61.335103434938425</v>
      </c>
    </row>
    <row r="8744" spans="12:14" x14ac:dyDescent="0.25">
      <c r="L8744" s="22">
        <v>8716</v>
      </c>
      <c r="M8744" s="6">
        <f t="shared" si="331"/>
        <v>0.87160000000000004</v>
      </c>
      <c r="N8744" s="7">
        <f t="shared" si="330"/>
        <v>61.339870026810814</v>
      </c>
    </row>
    <row r="8745" spans="12:14" x14ac:dyDescent="0.25">
      <c r="L8745" s="22">
        <v>8717</v>
      </c>
      <c r="M8745" s="6">
        <f t="shared" si="331"/>
        <v>0.87170000000000003</v>
      </c>
      <c r="N8745" s="7">
        <f t="shared" si="330"/>
        <v>61.344639196540413</v>
      </c>
    </row>
    <row r="8746" spans="12:14" x14ac:dyDescent="0.25">
      <c r="L8746" s="22">
        <v>8718</v>
      </c>
      <c r="M8746" s="6">
        <f t="shared" si="331"/>
        <v>0.87180000000000002</v>
      </c>
      <c r="N8746" s="7">
        <f t="shared" si="330"/>
        <v>61.349410948002962</v>
      </c>
    </row>
    <row r="8747" spans="12:14" x14ac:dyDescent="0.25">
      <c r="L8747" s="22">
        <v>8719</v>
      </c>
      <c r="M8747" s="6">
        <f t="shared" si="331"/>
        <v>0.87190000000000001</v>
      </c>
      <c r="N8747" s="7">
        <f t="shared" si="330"/>
        <v>61.354185285082849</v>
      </c>
    </row>
    <row r="8748" spans="12:14" x14ac:dyDescent="0.25">
      <c r="L8748" s="22">
        <v>8720</v>
      </c>
      <c r="M8748" s="6">
        <f t="shared" si="331"/>
        <v>0.872</v>
      </c>
      <c r="N8748" s="7">
        <f t="shared" si="330"/>
        <v>61.358962211673116</v>
      </c>
    </row>
    <row r="8749" spans="12:14" x14ac:dyDescent="0.25">
      <c r="L8749" s="22">
        <v>8721</v>
      </c>
      <c r="M8749" s="6">
        <f t="shared" si="331"/>
        <v>0.87209999999999999</v>
      </c>
      <c r="N8749" s="7">
        <f t="shared" si="330"/>
        <v>61.363741731675546</v>
      </c>
    </row>
    <row r="8750" spans="12:14" x14ac:dyDescent="0.25">
      <c r="L8750" s="22">
        <v>8722</v>
      </c>
      <c r="M8750" s="6">
        <f t="shared" si="331"/>
        <v>0.87219999999999998</v>
      </c>
      <c r="N8750" s="7">
        <f t="shared" si="330"/>
        <v>61.368523849000603</v>
      </c>
    </row>
    <row r="8751" spans="12:14" x14ac:dyDescent="0.25">
      <c r="L8751" s="22">
        <v>8723</v>
      </c>
      <c r="M8751" s="6">
        <f t="shared" si="331"/>
        <v>0.87229999999999996</v>
      </c>
      <c r="N8751" s="7">
        <f t="shared" si="330"/>
        <v>61.373308567567548</v>
      </c>
    </row>
    <row r="8752" spans="12:14" x14ac:dyDescent="0.25">
      <c r="L8752" s="22">
        <v>8724</v>
      </c>
      <c r="M8752" s="6">
        <f t="shared" si="331"/>
        <v>0.87239999999999995</v>
      </c>
      <c r="N8752" s="7">
        <f t="shared" si="330"/>
        <v>61.378095891304397</v>
      </c>
    </row>
    <row r="8753" spans="12:14" x14ac:dyDescent="0.25">
      <c r="L8753" s="22">
        <v>8725</v>
      </c>
      <c r="M8753" s="6">
        <f t="shared" si="331"/>
        <v>0.87250000000000005</v>
      </c>
      <c r="N8753" s="7">
        <f t="shared" si="330"/>
        <v>61.382885824147984</v>
      </c>
    </row>
    <row r="8754" spans="12:14" x14ac:dyDescent="0.25">
      <c r="L8754" s="22">
        <v>8726</v>
      </c>
      <c r="M8754" s="6">
        <f t="shared" si="331"/>
        <v>0.87260000000000004</v>
      </c>
      <c r="N8754" s="7">
        <f t="shared" si="330"/>
        <v>61.387678370043986</v>
      </c>
    </row>
    <row r="8755" spans="12:14" x14ac:dyDescent="0.25">
      <c r="L8755" s="22">
        <v>8727</v>
      </c>
      <c r="M8755" s="6">
        <f t="shared" si="331"/>
        <v>0.87270000000000003</v>
      </c>
      <c r="N8755" s="7">
        <f t="shared" si="330"/>
        <v>61.39247353294693</v>
      </c>
    </row>
    <row r="8756" spans="12:14" x14ac:dyDescent="0.25">
      <c r="L8756" s="22">
        <v>8728</v>
      </c>
      <c r="M8756" s="6">
        <f t="shared" si="331"/>
        <v>0.87280000000000002</v>
      </c>
      <c r="N8756" s="7">
        <f t="shared" si="330"/>
        <v>61.39727131682023</v>
      </c>
    </row>
    <row r="8757" spans="12:14" x14ac:dyDescent="0.25">
      <c r="L8757" s="22">
        <v>8729</v>
      </c>
      <c r="M8757" s="6">
        <f t="shared" si="331"/>
        <v>0.87290000000000001</v>
      </c>
      <c r="N8757" s="7">
        <f t="shared" si="330"/>
        <v>61.402071725636233</v>
      </c>
    </row>
    <row r="8758" spans="12:14" x14ac:dyDescent="0.25">
      <c r="L8758" s="22">
        <v>8730</v>
      </c>
      <c r="M8758" s="6">
        <f t="shared" si="331"/>
        <v>0.873</v>
      </c>
      <c r="N8758" s="7">
        <f t="shared" si="330"/>
        <v>61.406874763376223</v>
      </c>
    </row>
    <row r="8759" spans="12:14" x14ac:dyDescent="0.25">
      <c r="L8759" s="22">
        <v>8731</v>
      </c>
      <c r="M8759" s="6">
        <f t="shared" si="331"/>
        <v>0.87309999999999999</v>
      </c>
      <c r="N8759" s="7">
        <f t="shared" si="330"/>
        <v>61.411680434030444</v>
      </c>
    </row>
    <row r="8760" spans="12:14" x14ac:dyDescent="0.25">
      <c r="L8760" s="22">
        <v>8732</v>
      </c>
      <c r="M8760" s="6">
        <f t="shared" si="331"/>
        <v>0.87319999999999998</v>
      </c>
      <c r="N8760" s="7">
        <f t="shared" si="330"/>
        <v>61.416488741598158</v>
      </c>
    </row>
    <row r="8761" spans="12:14" x14ac:dyDescent="0.25">
      <c r="L8761" s="22">
        <v>8733</v>
      </c>
      <c r="M8761" s="6">
        <f t="shared" si="331"/>
        <v>0.87329999999999997</v>
      </c>
      <c r="N8761" s="7">
        <f t="shared" si="330"/>
        <v>61.421299690087629</v>
      </c>
    </row>
    <row r="8762" spans="12:14" x14ac:dyDescent="0.25">
      <c r="L8762" s="22">
        <v>8734</v>
      </c>
      <c r="M8762" s="6">
        <f t="shared" si="331"/>
        <v>0.87339999999999995</v>
      </c>
      <c r="N8762" s="7">
        <f t="shared" si="330"/>
        <v>61.426113283516194</v>
      </c>
    </row>
    <row r="8763" spans="12:14" x14ac:dyDescent="0.25">
      <c r="L8763" s="22">
        <v>8735</v>
      </c>
      <c r="M8763" s="6">
        <f t="shared" si="331"/>
        <v>0.87350000000000005</v>
      </c>
      <c r="N8763" s="7">
        <f t="shared" si="330"/>
        <v>61.43092952591028</v>
      </c>
    </row>
    <row r="8764" spans="12:14" x14ac:dyDescent="0.25">
      <c r="L8764" s="22">
        <v>8736</v>
      </c>
      <c r="M8764" s="6">
        <f t="shared" si="331"/>
        <v>0.87360000000000004</v>
      </c>
      <c r="N8764" s="7">
        <f t="shared" si="330"/>
        <v>61.435748421305391</v>
      </c>
    </row>
    <row r="8765" spans="12:14" x14ac:dyDescent="0.25">
      <c r="L8765" s="22">
        <v>8737</v>
      </c>
      <c r="M8765" s="6">
        <f t="shared" si="331"/>
        <v>0.87370000000000003</v>
      </c>
      <c r="N8765" s="7">
        <f t="shared" si="330"/>
        <v>61.440569973746179</v>
      </c>
    </row>
    <row r="8766" spans="12:14" x14ac:dyDescent="0.25">
      <c r="L8766" s="22">
        <v>8738</v>
      </c>
      <c r="M8766" s="6">
        <f t="shared" si="331"/>
        <v>0.87380000000000002</v>
      </c>
      <c r="N8766" s="7">
        <f t="shared" si="330"/>
        <v>61.445394187286496</v>
      </c>
    </row>
    <row r="8767" spans="12:14" x14ac:dyDescent="0.25">
      <c r="L8767" s="22">
        <v>8739</v>
      </c>
      <c r="M8767" s="6">
        <f t="shared" si="331"/>
        <v>0.87390000000000001</v>
      </c>
      <c r="N8767" s="7">
        <f t="shared" si="330"/>
        <v>61.450221065989339</v>
      </c>
    </row>
    <row r="8768" spans="12:14" x14ac:dyDescent="0.25">
      <c r="L8768" s="22">
        <v>8740</v>
      </c>
      <c r="M8768" s="6">
        <f t="shared" si="331"/>
        <v>0.874</v>
      </c>
      <c r="N8768" s="7">
        <f t="shared" si="330"/>
        <v>61.455050613926971</v>
      </c>
    </row>
    <row r="8769" spans="12:14" x14ac:dyDescent="0.25">
      <c r="L8769" s="22">
        <v>8741</v>
      </c>
      <c r="M8769" s="6">
        <f t="shared" si="331"/>
        <v>0.87409999999999999</v>
      </c>
      <c r="N8769" s="7">
        <f t="shared" si="330"/>
        <v>61.459882835180863</v>
      </c>
    </row>
    <row r="8770" spans="12:14" x14ac:dyDescent="0.25">
      <c r="L8770" s="22">
        <v>8742</v>
      </c>
      <c r="M8770" s="6">
        <f t="shared" si="331"/>
        <v>0.87419999999999998</v>
      </c>
      <c r="N8770" s="7">
        <f t="shared" si="330"/>
        <v>61.464717733841795</v>
      </c>
    </row>
    <row r="8771" spans="12:14" x14ac:dyDescent="0.25">
      <c r="L8771" s="22">
        <v>8743</v>
      </c>
      <c r="M8771" s="6">
        <f t="shared" si="331"/>
        <v>0.87429999999999997</v>
      </c>
      <c r="N8771" s="7">
        <f t="shared" si="330"/>
        <v>61.469555314009838</v>
      </c>
    </row>
    <row r="8772" spans="12:14" x14ac:dyDescent="0.25">
      <c r="L8772" s="22">
        <v>8744</v>
      </c>
      <c r="M8772" s="6">
        <f t="shared" si="331"/>
        <v>0.87439999999999996</v>
      </c>
      <c r="N8772" s="7">
        <f t="shared" si="330"/>
        <v>61.474395579794425</v>
      </c>
    </row>
    <row r="8773" spans="12:14" x14ac:dyDescent="0.25">
      <c r="L8773" s="22">
        <v>8745</v>
      </c>
      <c r="M8773" s="6">
        <f t="shared" si="331"/>
        <v>0.87450000000000006</v>
      </c>
      <c r="N8773" s="7">
        <f t="shared" si="330"/>
        <v>61.479238535314323</v>
      </c>
    </row>
    <row r="8774" spans="12:14" x14ac:dyDescent="0.25">
      <c r="L8774" s="22">
        <v>8746</v>
      </c>
      <c r="M8774" s="6">
        <f t="shared" si="331"/>
        <v>0.87460000000000004</v>
      </c>
      <c r="N8774" s="7">
        <f t="shared" si="330"/>
        <v>61.484084184697721</v>
      </c>
    </row>
    <row r="8775" spans="12:14" x14ac:dyDescent="0.25">
      <c r="L8775" s="22">
        <v>8747</v>
      </c>
      <c r="M8775" s="6">
        <f t="shared" si="331"/>
        <v>0.87470000000000003</v>
      </c>
      <c r="N8775" s="7">
        <f t="shared" si="330"/>
        <v>61.488932532082181</v>
      </c>
    </row>
    <row r="8776" spans="12:14" x14ac:dyDescent="0.25">
      <c r="L8776" s="22">
        <v>8748</v>
      </c>
      <c r="M8776" s="6">
        <f t="shared" si="331"/>
        <v>0.87480000000000002</v>
      </c>
      <c r="N8776" s="7">
        <f t="shared" si="330"/>
        <v>61.4937835816148</v>
      </c>
    </row>
    <row r="8777" spans="12:14" x14ac:dyDescent="0.25">
      <c r="L8777" s="22">
        <v>8749</v>
      </c>
      <c r="M8777" s="6">
        <f t="shared" si="331"/>
        <v>0.87490000000000001</v>
      </c>
      <c r="N8777" s="7">
        <f t="shared" si="330"/>
        <v>61.498637337452081</v>
      </c>
    </row>
    <row r="8778" spans="12:14" x14ac:dyDescent="0.25">
      <c r="L8778" s="22">
        <v>8750</v>
      </c>
      <c r="M8778" s="6">
        <f t="shared" si="331"/>
        <v>0.875</v>
      </c>
      <c r="N8778" s="7">
        <f t="shared" si="330"/>
        <v>61.50349380376008</v>
      </c>
    </row>
    <row r="8779" spans="12:14" x14ac:dyDescent="0.25">
      <c r="L8779" s="22">
        <v>8751</v>
      </c>
      <c r="M8779" s="6">
        <f t="shared" si="331"/>
        <v>0.87509999999999999</v>
      </c>
      <c r="N8779" s="7">
        <f t="shared" si="330"/>
        <v>61.508352984714385</v>
      </c>
    </row>
    <row r="8780" spans="12:14" x14ac:dyDescent="0.25">
      <c r="L8780" s="22">
        <v>8752</v>
      </c>
      <c r="M8780" s="6">
        <f t="shared" si="331"/>
        <v>0.87519999999999998</v>
      </c>
      <c r="N8780" s="7">
        <f t="shared" si="330"/>
        <v>61.513214884500144</v>
      </c>
    </row>
    <row r="8781" spans="12:14" x14ac:dyDescent="0.25">
      <c r="L8781" s="22">
        <v>8753</v>
      </c>
      <c r="M8781" s="6">
        <f t="shared" si="331"/>
        <v>0.87529999999999997</v>
      </c>
      <c r="N8781" s="7">
        <f t="shared" si="330"/>
        <v>61.518079507312123</v>
      </c>
    </row>
    <row r="8782" spans="12:14" x14ac:dyDescent="0.25">
      <c r="L8782" s="22">
        <v>8754</v>
      </c>
      <c r="M8782" s="6">
        <f t="shared" si="331"/>
        <v>0.87539999999999996</v>
      </c>
      <c r="N8782" s="7">
        <f t="shared" si="330"/>
        <v>61.522946857354697</v>
      </c>
    </row>
    <row r="8783" spans="12:14" x14ac:dyDescent="0.25">
      <c r="L8783" s="22">
        <v>8755</v>
      </c>
      <c r="M8783" s="6">
        <f t="shared" si="331"/>
        <v>0.87549999999999994</v>
      </c>
      <c r="N8783" s="7">
        <f t="shared" si="330"/>
        <v>61.527816938841923</v>
      </c>
    </row>
    <row r="8784" spans="12:14" x14ac:dyDescent="0.25">
      <c r="L8784" s="22">
        <v>8756</v>
      </c>
      <c r="M8784" s="6">
        <f t="shared" si="331"/>
        <v>0.87560000000000004</v>
      </c>
      <c r="N8784" s="7">
        <f t="shared" si="330"/>
        <v>61.532689755997552</v>
      </c>
    </row>
    <row r="8785" spans="12:14" x14ac:dyDescent="0.25">
      <c r="L8785" s="22">
        <v>8757</v>
      </c>
      <c r="M8785" s="6">
        <f t="shared" si="331"/>
        <v>0.87570000000000003</v>
      </c>
      <c r="N8785" s="7">
        <f t="shared" si="330"/>
        <v>61.537565313055005</v>
      </c>
    </row>
    <row r="8786" spans="12:14" x14ac:dyDescent="0.25">
      <c r="L8786" s="22">
        <v>8758</v>
      </c>
      <c r="M8786" s="6">
        <f t="shared" si="331"/>
        <v>0.87580000000000002</v>
      </c>
      <c r="N8786" s="7">
        <f t="shared" si="330"/>
        <v>61.542443614257536</v>
      </c>
    </row>
    <row r="8787" spans="12:14" x14ac:dyDescent="0.25">
      <c r="L8787" s="22">
        <v>8759</v>
      </c>
      <c r="M8787" s="6">
        <f t="shared" si="331"/>
        <v>0.87590000000000001</v>
      </c>
      <c r="N8787" s="7">
        <f t="shared" si="330"/>
        <v>61.547324663858092</v>
      </c>
    </row>
    <row r="8788" spans="12:14" x14ac:dyDescent="0.25">
      <c r="L8788" s="22">
        <v>8760</v>
      </c>
      <c r="M8788" s="6">
        <f t="shared" si="331"/>
        <v>0.876</v>
      </c>
      <c r="N8788" s="7">
        <f t="shared" si="330"/>
        <v>61.552208466119524</v>
      </c>
    </row>
    <row r="8789" spans="12:14" x14ac:dyDescent="0.25">
      <c r="L8789" s="22">
        <v>8761</v>
      </c>
      <c r="M8789" s="6">
        <f t="shared" si="331"/>
        <v>0.87609999999999999</v>
      </c>
      <c r="N8789" s="7">
        <f t="shared" si="330"/>
        <v>61.557095025314439</v>
      </c>
    </row>
    <row r="8790" spans="12:14" x14ac:dyDescent="0.25">
      <c r="L8790" s="22">
        <v>8762</v>
      </c>
      <c r="M8790" s="6">
        <f t="shared" si="331"/>
        <v>0.87619999999999998</v>
      </c>
      <c r="N8790" s="7">
        <f t="shared" si="330"/>
        <v>61.561984345725378</v>
      </c>
    </row>
    <row r="8791" spans="12:14" x14ac:dyDescent="0.25">
      <c r="L8791" s="22">
        <v>8763</v>
      </c>
      <c r="M8791" s="6">
        <f t="shared" si="331"/>
        <v>0.87629999999999997</v>
      </c>
      <c r="N8791" s="7">
        <f t="shared" si="330"/>
        <v>61.566876431644765</v>
      </c>
    </row>
    <row r="8792" spans="12:14" x14ac:dyDescent="0.25">
      <c r="L8792" s="22">
        <v>8764</v>
      </c>
      <c r="M8792" s="6">
        <f t="shared" si="331"/>
        <v>0.87639999999999996</v>
      </c>
      <c r="N8792" s="7">
        <f t="shared" si="330"/>
        <v>61.571771287374972</v>
      </c>
    </row>
    <row r="8793" spans="12:14" x14ac:dyDescent="0.25">
      <c r="L8793" s="22">
        <v>8765</v>
      </c>
      <c r="M8793" s="6">
        <f t="shared" si="331"/>
        <v>0.87649999999999995</v>
      </c>
      <c r="N8793" s="7">
        <f t="shared" si="330"/>
        <v>61.57666891722829</v>
      </c>
    </row>
    <row r="8794" spans="12:14" x14ac:dyDescent="0.25">
      <c r="L8794" s="22">
        <v>8766</v>
      </c>
      <c r="M8794" s="6">
        <f t="shared" si="331"/>
        <v>0.87660000000000005</v>
      </c>
      <c r="N8794" s="7">
        <f t="shared" si="330"/>
        <v>61.581569325527099</v>
      </c>
    </row>
    <row r="8795" spans="12:14" x14ac:dyDescent="0.25">
      <c r="L8795" s="22">
        <v>8767</v>
      </c>
      <c r="M8795" s="6">
        <f t="shared" si="331"/>
        <v>0.87670000000000003</v>
      </c>
      <c r="N8795" s="7">
        <f t="shared" si="330"/>
        <v>61.58647251660372</v>
      </c>
    </row>
    <row r="8796" spans="12:14" x14ac:dyDescent="0.25">
      <c r="L8796" s="22">
        <v>8768</v>
      </c>
      <c r="M8796" s="6">
        <f t="shared" si="331"/>
        <v>0.87680000000000002</v>
      </c>
      <c r="N8796" s="7">
        <f t="shared" si="330"/>
        <v>61.591378494800573</v>
      </c>
    </row>
    <row r="8797" spans="12:14" x14ac:dyDescent="0.25">
      <c r="L8797" s="22">
        <v>8769</v>
      </c>
      <c r="M8797" s="6">
        <f t="shared" si="331"/>
        <v>0.87690000000000001</v>
      </c>
      <c r="N8797" s="7">
        <f t="shared" ref="N8797:N8860" si="332">_xlfn.NORM.INV(M8797,$B$4,$E$4)</f>
        <v>61.596287264470192</v>
      </c>
    </row>
    <row r="8798" spans="12:14" x14ac:dyDescent="0.25">
      <c r="L8798" s="22">
        <v>8770</v>
      </c>
      <c r="M8798" s="6">
        <f t="shared" ref="M8798:M8861" si="333">$L8798/(9999+1)</f>
        <v>0.877</v>
      </c>
      <c r="N8798" s="7">
        <f t="shared" si="332"/>
        <v>61.601198829975203</v>
      </c>
    </row>
    <row r="8799" spans="12:14" x14ac:dyDescent="0.25">
      <c r="L8799" s="22">
        <v>8771</v>
      </c>
      <c r="M8799" s="6">
        <f t="shared" si="333"/>
        <v>0.87709999999999999</v>
      </c>
      <c r="N8799" s="7">
        <f t="shared" si="332"/>
        <v>61.606113195688394</v>
      </c>
    </row>
    <row r="8800" spans="12:14" x14ac:dyDescent="0.25">
      <c r="L8800" s="22">
        <v>8772</v>
      </c>
      <c r="M8800" s="6">
        <f t="shared" si="333"/>
        <v>0.87719999999999998</v>
      </c>
      <c r="N8800" s="7">
        <f t="shared" si="332"/>
        <v>61.611030365992754</v>
      </c>
    </row>
    <row r="8801" spans="12:14" x14ac:dyDescent="0.25">
      <c r="L8801" s="22">
        <v>8773</v>
      </c>
      <c r="M8801" s="6">
        <f t="shared" si="333"/>
        <v>0.87729999999999997</v>
      </c>
      <c r="N8801" s="7">
        <f t="shared" si="332"/>
        <v>61.61595034528149</v>
      </c>
    </row>
    <row r="8802" spans="12:14" x14ac:dyDescent="0.25">
      <c r="L8802" s="22">
        <v>8774</v>
      </c>
      <c r="M8802" s="6">
        <f t="shared" si="333"/>
        <v>0.87739999999999996</v>
      </c>
      <c r="N8802" s="7">
        <f t="shared" si="332"/>
        <v>61.620873137958064</v>
      </c>
    </row>
    <row r="8803" spans="12:14" x14ac:dyDescent="0.25">
      <c r="L8803" s="22">
        <v>8775</v>
      </c>
      <c r="M8803" s="6">
        <f t="shared" si="333"/>
        <v>0.87749999999999995</v>
      </c>
      <c r="N8803" s="7">
        <f t="shared" si="332"/>
        <v>61.625798748436225</v>
      </c>
    </row>
    <row r="8804" spans="12:14" x14ac:dyDescent="0.25">
      <c r="L8804" s="22">
        <v>8776</v>
      </c>
      <c r="M8804" s="6">
        <f t="shared" si="333"/>
        <v>0.87760000000000005</v>
      </c>
      <c r="N8804" s="7">
        <f t="shared" si="332"/>
        <v>61.630727181140038</v>
      </c>
    </row>
    <row r="8805" spans="12:14" x14ac:dyDescent="0.25">
      <c r="L8805" s="22">
        <v>8777</v>
      </c>
      <c r="M8805" s="6">
        <f t="shared" si="333"/>
        <v>0.87770000000000004</v>
      </c>
      <c r="N8805" s="7">
        <f t="shared" si="332"/>
        <v>61.635658440503903</v>
      </c>
    </row>
    <row r="8806" spans="12:14" x14ac:dyDescent="0.25">
      <c r="L8806" s="22">
        <v>8778</v>
      </c>
      <c r="M8806" s="6">
        <f t="shared" si="333"/>
        <v>0.87780000000000002</v>
      </c>
      <c r="N8806" s="7">
        <f t="shared" si="332"/>
        <v>61.64059253097264</v>
      </c>
    </row>
    <row r="8807" spans="12:14" x14ac:dyDescent="0.25">
      <c r="L8807" s="22">
        <v>8779</v>
      </c>
      <c r="M8807" s="6">
        <f t="shared" si="333"/>
        <v>0.87790000000000001</v>
      </c>
      <c r="N8807" s="7">
        <f t="shared" si="332"/>
        <v>61.645529457001452</v>
      </c>
    </row>
    <row r="8808" spans="12:14" x14ac:dyDescent="0.25">
      <c r="L8808" s="22">
        <v>8780</v>
      </c>
      <c r="M8808" s="6">
        <f t="shared" si="333"/>
        <v>0.878</v>
      </c>
      <c r="N8808" s="7">
        <f t="shared" si="332"/>
        <v>61.650469223056028</v>
      </c>
    </row>
    <row r="8809" spans="12:14" x14ac:dyDescent="0.25">
      <c r="L8809" s="22">
        <v>8781</v>
      </c>
      <c r="M8809" s="6">
        <f t="shared" si="333"/>
        <v>0.87809999999999999</v>
      </c>
      <c r="N8809" s="7">
        <f t="shared" si="332"/>
        <v>61.655411833612497</v>
      </c>
    </row>
    <row r="8810" spans="12:14" x14ac:dyDescent="0.25">
      <c r="L8810" s="22">
        <v>8782</v>
      </c>
      <c r="M8810" s="6">
        <f t="shared" si="333"/>
        <v>0.87819999999999998</v>
      </c>
      <c r="N8810" s="7">
        <f t="shared" si="332"/>
        <v>61.660357293157553</v>
      </c>
    </row>
    <row r="8811" spans="12:14" x14ac:dyDescent="0.25">
      <c r="L8811" s="22">
        <v>8783</v>
      </c>
      <c r="M8811" s="6">
        <f t="shared" si="333"/>
        <v>0.87829999999999997</v>
      </c>
      <c r="N8811" s="7">
        <f t="shared" si="332"/>
        <v>61.665305606188404</v>
      </c>
    </row>
    <row r="8812" spans="12:14" x14ac:dyDescent="0.25">
      <c r="L8812" s="22">
        <v>8784</v>
      </c>
      <c r="M8812" s="6">
        <f t="shared" si="333"/>
        <v>0.87839999999999996</v>
      </c>
      <c r="N8812" s="7">
        <f t="shared" si="332"/>
        <v>61.67025677721287</v>
      </c>
    </row>
    <row r="8813" spans="12:14" x14ac:dyDescent="0.25">
      <c r="L8813" s="22">
        <v>8785</v>
      </c>
      <c r="M8813" s="6">
        <f t="shared" si="333"/>
        <v>0.87849999999999995</v>
      </c>
      <c r="N8813" s="7">
        <f t="shared" si="332"/>
        <v>61.675210810749363</v>
      </c>
    </row>
    <row r="8814" spans="12:14" x14ac:dyDescent="0.25">
      <c r="L8814" s="22">
        <v>8786</v>
      </c>
      <c r="M8814" s="6">
        <f t="shared" si="333"/>
        <v>0.87860000000000005</v>
      </c>
      <c r="N8814" s="7">
        <f t="shared" si="332"/>
        <v>61.680167711326973</v>
      </c>
    </row>
    <row r="8815" spans="12:14" x14ac:dyDescent="0.25">
      <c r="L8815" s="22">
        <v>8787</v>
      </c>
      <c r="M8815" s="6">
        <f t="shared" si="333"/>
        <v>0.87870000000000004</v>
      </c>
      <c r="N8815" s="7">
        <f t="shared" si="332"/>
        <v>61.685127483485445</v>
      </c>
    </row>
    <row r="8816" spans="12:14" x14ac:dyDescent="0.25">
      <c r="L8816" s="22">
        <v>8788</v>
      </c>
      <c r="M8816" s="6">
        <f t="shared" si="333"/>
        <v>0.87880000000000003</v>
      </c>
      <c r="N8816" s="7">
        <f t="shared" si="332"/>
        <v>61.690090131775293</v>
      </c>
    </row>
    <row r="8817" spans="12:14" x14ac:dyDescent="0.25">
      <c r="L8817" s="22">
        <v>8789</v>
      </c>
      <c r="M8817" s="6">
        <f t="shared" si="333"/>
        <v>0.87890000000000001</v>
      </c>
      <c r="N8817" s="7">
        <f t="shared" si="332"/>
        <v>61.695055660757724</v>
      </c>
    </row>
    <row r="8818" spans="12:14" x14ac:dyDescent="0.25">
      <c r="L8818" s="22">
        <v>8790</v>
      </c>
      <c r="M8818" s="6">
        <f t="shared" si="333"/>
        <v>0.879</v>
      </c>
      <c r="N8818" s="7">
        <f t="shared" si="332"/>
        <v>61.700024075004791</v>
      </c>
    </row>
    <row r="8819" spans="12:14" x14ac:dyDescent="0.25">
      <c r="L8819" s="22">
        <v>8791</v>
      </c>
      <c r="M8819" s="6">
        <f t="shared" si="333"/>
        <v>0.87909999999999999</v>
      </c>
      <c r="N8819" s="7">
        <f t="shared" si="332"/>
        <v>61.70499537909933</v>
      </c>
    </row>
    <row r="8820" spans="12:14" x14ac:dyDescent="0.25">
      <c r="L8820" s="22">
        <v>8792</v>
      </c>
      <c r="M8820" s="6">
        <f t="shared" si="333"/>
        <v>0.87919999999999998</v>
      </c>
      <c r="N8820" s="7">
        <f t="shared" si="332"/>
        <v>61.709969577635079</v>
      </c>
    </row>
    <row r="8821" spans="12:14" x14ac:dyDescent="0.25">
      <c r="L8821" s="22">
        <v>8793</v>
      </c>
      <c r="M8821" s="6">
        <f t="shared" si="333"/>
        <v>0.87929999999999997</v>
      </c>
      <c r="N8821" s="7">
        <f t="shared" si="332"/>
        <v>61.714946675216623</v>
      </c>
    </row>
    <row r="8822" spans="12:14" x14ac:dyDescent="0.25">
      <c r="L8822" s="22">
        <v>8794</v>
      </c>
      <c r="M8822" s="6">
        <f t="shared" si="333"/>
        <v>0.87939999999999996</v>
      </c>
      <c r="N8822" s="7">
        <f t="shared" si="332"/>
        <v>61.719926676459508</v>
      </c>
    </row>
    <row r="8823" spans="12:14" x14ac:dyDescent="0.25">
      <c r="L8823" s="22">
        <v>8795</v>
      </c>
      <c r="M8823" s="6">
        <f t="shared" si="333"/>
        <v>0.87949999999999995</v>
      </c>
      <c r="N8823" s="7">
        <f t="shared" si="332"/>
        <v>61.724909585990225</v>
      </c>
    </row>
    <row r="8824" spans="12:14" x14ac:dyDescent="0.25">
      <c r="L8824" s="22">
        <v>8796</v>
      </c>
      <c r="M8824" s="6">
        <f t="shared" si="333"/>
        <v>0.87960000000000005</v>
      </c>
      <c r="N8824" s="7">
        <f t="shared" si="332"/>
        <v>61.729895408446296</v>
      </c>
    </row>
    <row r="8825" spans="12:14" x14ac:dyDescent="0.25">
      <c r="L8825" s="22">
        <v>8797</v>
      </c>
      <c r="M8825" s="6">
        <f t="shared" si="333"/>
        <v>0.87970000000000004</v>
      </c>
      <c r="N8825" s="7">
        <f t="shared" si="332"/>
        <v>61.734884148476233</v>
      </c>
    </row>
    <row r="8826" spans="12:14" x14ac:dyDescent="0.25">
      <c r="L8826" s="22">
        <v>8798</v>
      </c>
      <c r="M8826" s="6">
        <f t="shared" si="333"/>
        <v>0.87980000000000003</v>
      </c>
      <c r="N8826" s="7">
        <f t="shared" si="332"/>
        <v>61.739875810739647</v>
      </c>
    </row>
    <row r="8827" spans="12:14" x14ac:dyDescent="0.25">
      <c r="L8827" s="22">
        <v>8799</v>
      </c>
      <c r="M8827" s="6">
        <f t="shared" si="333"/>
        <v>0.87990000000000002</v>
      </c>
      <c r="N8827" s="7">
        <f t="shared" si="332"/>
        <v>61.744870399907256</v>
      </c>
    </row>
    <row r="8828" spans="12:14" x14ac:dyDescent="0.25">
      <c r="L8828" s="22">
        <v>8800</v>
      </c>
      <c r="M8828" s="6">
        <f t="shared" si="333"/>
        <v>0.88</v>
      </c>
      <c r="N8828" s="7">
        <f t="shared" si="332"/>
        <v>61.749867920660904</v>
      </c>
    </row>
    <row r="8829" spans="12:14" x14ac:dyDescent="0.25">
      <c r="L8829" s="22">
        <v>8801</v>
      </c>
      <c r="M8829" s="6">
        <f t="shared" si="333"/>
        <v>0.88009999999999999</v>
      </c>
      <c r="N8829" s="7">
        <f t="shared" si="332"/>
        <v>61.754868377693633</v>
      </c>
    </row>
    <row r="8830" spans="12:14" x14ac:dyDescent="0.25">
      <c r="L8830" s="22">
        <v>8802</v>
      </c>
      <c r="M8830" s="6">
        <f t="shared" si="333"/>
        <v>0.88019999999999998</v>
      </c>
      <c r="N8830" s="7">
        <f t="shared" si="332"/>
        <v>61.759871775709684</v>
      </c>
    </row>
    <row r="8831" spans="12:14" x14ac:dyDescent="0.25">
      <c r="L8831" s="22">
        <v>8803</v>
      </c>
      <c r="M8831" s="6">
        <f t="shared" si="333"/>
        <v>0.88029999999999997</v>
      </c>
      <c r="N8831" s="7">
        <f t="shared" si="332"/>
        <v>61.764878119424552</v>
      </c>
    </row>
    <row r="8832" spans="12:14" x14ac:dyDescent="0.25">
      <c r="L8832" s="22">
        <v>8804</v>
      </c>
      <c r="M8832" s="6">
        <f t="shared" si="333"/>
        <v>0.88039999999999996</v>
      </c>
      <c r="N8832" s="7">
        <f t="shared" si="332"/>
        <v>61.769887413565044</v>
      </c>
    </row>
    <row r="8833" spans="12:14" x14ac:dyDescent="0.25">
      <c r="L8833" s="22">
        <v>8805</v>
      </c>
      <c r="M8833" s="6">
        <f t="shared" si="333"/>
        <v>0.88049999999999995</v>
      </c>
      <c r="N8833" s="7">
        <f t="shared" si="332"/>
        <v>61.774899662869245</v>
      </c>
    </row>
    <row r="8834" spans="12:14" x14ac:dyDescent="0.25">
      <c r="L8834" s="22">
        <v>8806</v>
      </c>
      <c r="M8834" s="6">
        <f t="shared" si="333"/>
        <v>0.88060000000000005</v>
      </c>
      <c r="N8834" s="7">
        <f t="shared" si="332"/>
        <v>61.77991487208665</v>
      </c>
    </row>
    <row r="8835" spans="12:14" x14ac:dyDescent="0.25">
      <c r="L8835" s="22">
        <v>8807</v>
      </c>
      <c r="M8835" s="6">
        <f t="shared" si="333"/>
        <v>0.88070000000000004</v>
      </c>
      <c r="N8835" s="7">
        <f t="shared" si="332"/>
        <v>61.784933045978107</v>
      </c>
    </row>
    <row r="8836" spans="12:14" x14ac:dyDescent="0.25">
      <c r="L8836" s="22">
        <v>8808</v>
      </c>
      <c r="M8836" s="6">
        <f t="shared" si="333"/>
        <v>0.88080000000000003</v>
      </c>
      <c r="N8836" s="7">
        <f t="shared" si="332"/>
        <v>61.789954189315928</v>
      </c>
    </row>
    <row r="8837" spans="12:14" x14ac:dyDescent="0.25">
      <c r="L8837" s="22">
        <v>8809</v>
      </c>
      <c r="M8837" s="6">
        <f t="shared" si="333"/>
        <v>0.88090000000000002</v>
      </c>
      <c r="N8837" s="7">
        <f t="shared" si="332"/>
        <v>61.794978306883898</v>
      </c>
    </row>
    <row r="8838" spans="12:14" x14ac:dyDescent="0.25">
      <c r="L8838" s="22">
        <v>8810</v>
      </c>
      <c r="M8838" s="6">
        <f t="shared" si="333"/>
        <v>0.88100000000000001</v>
      </c>
      <c r="N8838" s="7">
        <f t="shared" si="332"/>
        <v>61.8000054034773</v>
      </c>
    </row>
    <row r="8839" spans="12:14" x14ac:dyDescent="0.25">
      <c r="L8839" s="22">
        <v>8811</v>
      </c>
      <c r="M8839" s="6">
        <f t="shared" si="333"/>
        <v>0.88109999999999999</v>
      </c>
      <c r="N8839" s="7">
        <f t="shared" si="332"/>
        <v>61.805035483902948</v>
      </c>
    </row>
    <row r="8840" spans="12:14" x14ac:dyDescent="0.25">
      <c r="L8840" s="22">
        <v>8812</v>
      </c>
      <c r="M8840" s="6">
        <f t="shared" si="333"/>
        <v>0.88119999999999998</v>
      </c>
      <c r="N8840" s="7">
        <f t="shared" si="332"/>
        <v>61.810068552979288</v>
      </c>
    </row>
    <row r="8841" spans="12:14" x14ac:dyDescent="0.25">
      <c r="L8841" s="22">
        <v>8813</v>
      </c>
      <c r="M8841" s="6">
        <f t="shared" si="333"/>
        <v>0.88129999999999997</v>
      </c>
      <c r="N8841" s="7">
        <f t="shared" si="332"/>
        <v>61.815104615536349</v>
      </c>
    </row>
    <row r="8842" spans="12:14" x14ac:dyDescent="0.25">
      <c r="L8842" s="22">
        <v>8814</v>
      </c>
      <c r="M8842" s="6">
        <f t="shared" si="333"/>
        <v>0.88139999999999996</v>
      </c>
      <c r="N8842" s="7">
        <f t="shared" si="332"/>
        <v>61.820143676415839</v>
      </c>
    </row>
    <row r="8843" spans="12:14" x14ac:dyDescent="0.25">
      <c r="L8843" s="22">
        <v>8815</v>
      </c>
      <c r="M8843" s="6">
        <f t="shared" si="333"/>
        <v>0.88149999999999995</v>
      </c>
      <c r="N8843" s="7">
        <f t="shared" si="332"/>
        <v>61.82518574047117</v>
      </c>
    </row>
    <row r="8844" spans="12:14" x14ac:dyDescent="0.25">
      <c r="L8844" s="22">
        <v>8816</v>
      </c>
      <c r="M8844" s="6">
        <f t="shared" si="333"/>
        <v>0.88160000000000005</v>
      </c>
      <c r="N8844" s="7">
        <f t="shared" si="332"/>
        <v>61.830230812567464</v>
      </c>
    </row>
    <row r="8845" spans="12:14" x14ac:dyDescent="0.25">
      <c r="L8845" s="22">
        <v>8817</v>
      </c>
      <c r="M8845" s="6">
        <f t="shared" si="333"/>
        <v>0.88170000000000004</v>
      </c>
      <c r="N8845" s="7">
        <f t="shared" si="332"/>
        <v>61.835278897581631</v>
      </c>
    </row>
    <row r="8846" spans="12:14" x14ac:dyDescent="0.25">
      <c r="L8846" s="22">
        <v>8818</v>
      </c>
      <c r="M8846" s="6">
        <f t="shared" si="333"/>
        <v>0.88180000000000003</v>
      </c>
      <c r="N8846" s="7">
        <f t="shared" si="332"/>
        <v>61.840330000402432</v>
      </c>
    </row>
    <row r="8847" spans="12:14" x14ac:dyDescent="0.25">
      <c r="L8847" s="22">
        <v>8819</v>
      </c>
      <c r="M8847" s="6">
        <f t="shared" si="333"/>
        <v>0.88190000000000002</v>
      </c>
      <c r="N8847" s="7">
        <f t="shared" si="332"/>
        <v>61.845384125930423</v>
      </c>
    </row>
    <row r="8848" spans="12:14" x14ac:dyDescent="0.25">
      <c r="L8848" s="22">
        <v>8820</v>
      </c>
      <c r="M8848" s="6">
        <f t="shared" si="333"/>
        <v>0.88200000000000001</v>
      </c>
      <c r="N8848" s="7">
        <f t="shared" si="332"/>
        <v>61.850441279078105</v>
      </c>
    </row>
    <row r="8849" spans="12:14" x14ac:dyDescent="0.25">
      <c r="L8849" s="22">
        <v>8821</v>
      </c>
      <c r="M8849" s="6">
        <f t="shared" si="333"/>
        <v>0.8821</v>
      </c>
      <c r="N8849" s="7">
        <f t="shared" si="332"/>
        <v>61.855501464769858</v>
      </c>
    </row>
    <row r="8850" spans="12:14" x14ac:dyDescent="0.25">
      <c r="L8850" s="22">
        <v>8822</v>
      </c>
      <c r="M8850" s="6">
        <f t="shared" si="333"/>
        <v>0.88219999999999998</v>
      </c>
      <c r="N8850" s="7">
        <f t="shared" si="332"/>
        <v>61.860564687942095</v>
      </c>
    </row>
    <row r="8851" spans="12:14" x14ac:dyDescent="0.25">
      <c r="L8851" s="22">
        <v>8823</v>
      </c>
      <c r="M8851" s="6">
        <f t="shared" si="333"/>
        <v>0.88229999999999997</v>
      </c>
      <c r="N8851" s="7">
        <f t="shared" si="332"/>
        <v>61.865630953543175</v>
      </c>
    </row>
    <row r="8852" spans="12:14" x14ac:dyDescent="0.25">
      <c r="L8852" s="22">
        <v>8824</v>
      </c>
      <c r="M8852" s="6">
        <f t="shared" si="333"/>
        <v>0.88239999999999996</v>
      </c>
      <c r="N8852" s="7">
        <f t="shared" si="332"/>
        <v>61.870700266533561</v>
      </c>
    </row>
    <row r="8853" spans="12:14" x14ac:dyDescent="0.25">
      <c r="L8853" s="22">
        <v>8825</v>
      </c>
      <c r="M8853" s="6">
        <f t="shared" si="333"/>
        <v>0.88249999999999995</v>
      </c>
      <c r="N8853" s="7">
        <f t="shared" si="332"/>
        <v>61.875772631885781</v>
      </c>
    </row>
    <row r="8854" spans="12:14" x14ac:dyDescent="0.25">
      <c r="L8854" s="22">
        <v>8826</v>
      </c>
      <c r="M8854" s="6">
        <f t="shared" si="333"/>
        <v>0.88260000000000005</v>
      </c>
      <c r="N8854" s="7">
        <f t="shared" si="332"/>
        <v>61.88084805458449</v>
      </c>
    </row>
    <row r="8855" spans="12:14" x14ac:dyDescent="0.25">
      <c r="L8855" s="22">
        <v>8827</v>
      </c>
      <c r="M8855" s="6">
        <f t="shared" si="333"/>
        <v>0.88270000000000004</v>
      </c>
      <c r="N8855" s="7">
        <f t="shared" si="332"/>
        <v>61.885926539626524</v>
      </c>
    </row>
    <row r="8856" spans="12:14" x14ac:dyDescent="0.25">
      <c r="L8856" s="22">
        <v>8828</v>
      </c>
      <c r="M8856" s="6">
        <f t="shared" si="333"/>
        <v>0.88280000000000003</v>
      </c>
      <c r="N8856" s="7">
        <f t="shared" si="332"/>
        <v>61.891008092020911</v>
      </c>
    </row>
    <row r="8857" spans="12:14" x14ac:dyDescent="0.25">
      <c r="L8857" s="22">
        <v>8829</v>
      </c>
      <c r="M8857" s="6">
        <f t="shared" si="333"/>
        <v>0.88290000000000002</v>
      </c>
      <c r="N8857" s="7">
        <f t="shared" si="332"/>
        <v>61.896092716788949</v>
      </c>
    </row>
    <row r="8858" spans="12:14" x14ac:dyDescent="0.25">
      <c r="L8858" s="22">
        <v>8830</v>
      </c>
      <c r="M8858" s="6">
        <f t="shared" si="333"/>
        <v>0.88300000000000001</v>
      </c>
      <c r="N8858" s="7">
        <f t="shared" si="332"/>
        <v>61.901180418964231</v>
      </c>
    </row>
    <row r="8859" spans="12:14" x14ac:dyDescent="0.25">
      <c r="L8859" s="22">
        <v>8831</v>
      </c>
      <c r="M8859" s="6">
        <f t="shared" si="333"/>
        <v>0.8831</v>
      </c>
      <c r="N8859" s="7">
        <f t="shared" si="332"/>
        <v>61.906271203592667</v>
      </c>
    </row>
    <row r="8860" spans="12:14" x14ac:dyDescent="0.25">
      <c r="L8860" s="22">
        <v>8832</v>
      </c>
      <c r="M8860" s="6">
        <f t="shared" si="333"/>
        <v>0.88319999999999999</v>
      </c>
      <c r="N8860" s="7">
        <f t="shared" si="332"/>
        <v>61.911365075732547</v>
      </c>
    </row>
    <row r="8861" spans="12:14" x14ac:dyDescent="0.25">
      <c r="L8861" s="22">
        <v>8833</v>
      </c>
      <c r="M8861" s="6">
        <f t="shared" si="333"/>
        <v>0.88329999999999997</v>
      </c>
      <c r="N8861" s="7">
        <f t="shared" ref="N8861:N8924" si="334">_xlfn.NORM.INV(M8861,$B$4,$E$4)</f>
        <v>61.916462040454583</v>
      </c>
    </row>
    <row r="8862" spans="12:14" x14ac:dyDescent="0.25">
      <c r="L8862" s="22">
        <v>8834</v>
      </c>
      <c r="M8862" s="6">
        <f t="shared" ref="M8862:M8925" si="335">$L8862/(9999+1)</f>
        <v>0.88339999999999996</v>
      </c>
      <c r="N8862" s="7">
        <f t="shared" si="334"/>
        <v>61.921562102841918</v>
      </c>
    </row>
    <row r="8863" spans="12:14" x14ac:dyDescent="0.25">
      <c r="L8863" s="22">
        <v>8835</v>
      </c>
      <c r="M8863" s="6">
        <f t="shared" si="335"/>
        <v>0.88349999999999995</v>
      </c>
      <c r="N8863" s="7">
        <f t="shared" si="334"/>
        <v>61.926665267990217</v>
      </c>
    </row>
    <row r="8864" spans="12:14" x14ac:dyDescent="0.25">
      <c r="L8864" s="22">
        <v>8836</v>
      </c>
      <c r="M8864" s="6">
        <f t="shared" si="335"/>
        <v>0.88360000000000005</v>
      </c>
      <c r="N8864" s="7">
        <f t="shared" si="334"/>
        <v>61.931771541007684</v>
      </c>
    </row>
    <row r="8865" spans="12:14" x14ac:dyDescent="0.25">
      <c r="L8865" s="22">
        <v>8837</v>
      </c>
      <c r="M8865" s="6">
        <f t="shared" si="335"/>
        <v>0.88370000000000004</v>
      </c>
      <c r="N8865" s="7">
        <f t="shared" si="334"/>
        <v>61.936880927015082</v>
      </c>
    </row>
    <row r="8866" spans="12:14" x14ac:dyDescent="0.25">
      <c r="L8866" s="22">
        <v>8838</v>
      </c>
      <c r="M8866" s="6">
        <f t="shared" si="335"/>
        <v>0.88380000000000003</v>
      </c>
      <c r="N8866" s="7">
        <f t="shared" si="334"/>
        <v>61.941993431145825</v>
      </c>
    </row>
    <row r="8867" spans="12:14" x14ac:dyDescent="0.25">
      <c r="L8867" s="22">
        <v>8839</v>
      </c>
      <c r="M8867" s="6">
        <f t="shared" si="335"/>
        <v>0.88390000000000002</v>
      </c>
      <c r="N8867" s="7">
        <f t="shared" si="334"/>
        <v>61.947109058545962</v>
      </c>
    </row>
    <row r="8868" spans="12:14" x14ac:dyDescent="0.25">
      <c r="L8868" s="22">
        <v>8840</v>
      </c>
      <c r="M8868" s="6">
        <f t="shared" si="335"/>
        <v>0.88400000000000001</v>
      </c>
      <c r="N8868" s="7">
        <f t="shared" si="334"/>
        <v>61.952227814374275</v>
      </c>
    </row>
    <row r="8869" spans="12:14" x14ac:dyDescent="0.25">
      <c r="L8869" s="22">
        <v>8841</v>
      </c>
      <c r="M8869" s="6">
        <f t="shared" si="335"/>
        <v>0.8841</v>
      </c>
      <c r="N8869" s="7">
        <f t="shared" si="334"/>
        <v>61.957349703802279</v>
      </c>
    </row>
    <row r="8870" spans="12:14" x14ac:dyDescent="0.25">
      <c r="L8870" s="22">
        <v>8842</v>
      </c>
      <c r="M8870" s="6">
        <f t="shared" si="335"/>
        <v>0.88419999999999999</v>
      </c>
      <c r="N8870" s="7">
        <f t="shared" si="334"/>
        <v>61.962474732014314</v>
      </c>
    </row>
    <row r="8871" spans="12:14" x14ac:dyDescent="0.25">
      <c r="L8871" s="22">
        <v>8843</v>
      </c>
      <c r="M8871" s="6">
        <f t="shared" si="335"/>
        <v>0.88429999999999997</v>
      </c>
      <c r="N8871" s="7">
        <f t="shared" si="334"/>
        <v>61.967602904207496</v>
      </c>
    </row>
    <row r="8872" spans="12:14" x14ac:dyDescent="0.25">
      <c r="L8872" s="22">
        <v>8844</v>
      </c>
      <c r="M8872" s="6">
        <f t="shared" si="335"/>
        <v>0.88439999999999996</v>
      </c>
      <c r="N8872" s="7">
        <f t="shared" si="334"/>
        <v>61.972734225591878</v>
      </c>
    </row>
    <row r="8873" spans="12:14" x14ac:dyDescent="0.25">
      <c r="L8873" s="22">
        <v>8845</v>
      </c>
      <c r="M8873" s="6">
        <f t="shared" si="335"/>
        <v>0.88449999999999995</v>
      </c>
      <c r="N8873" s="7">
        <f t="shared" si="334"/>
        <v>61.977868701390406</v>
      </c>
    </row>
    <row r="8874" spans="12:14" x14ac:dyDescent="0.25">
      <c r="L8874" s="22">
        <v>8846</v>
      </c>
      <c r="M8874" s="6">
        <f t="shared" si="335"/>
        <v>0.88460000000000005</v>
      </c>
      <c r="N8874" s="7">
        <f t="shared" si="334"/>
        <v>61.983006336838997</v>
      </c>
    </row>
    <row r="8875" spans="12:14" x14ac:dyDescent="0.25">
      <c r="L8875" s="22">
        <v>8847</v>
      </c>
      <c r="M8875" s="6">
        <f t="shared" si="335"/>
        <v>0.88470000000000004</v>
      </c>
      <c r="N8875" s="7">
        <f t="shared" si="334"/>
        <v>61.988147137186587</v>
      </c>
    </row>
    <row r="8876" spans="12:14" x14ac:dyDescent="0.25">
      <c r="L8876" s="22">
        <v>8848</v>
      </c>
      <c r="M8876" s="6">
        <f t="shared" si="335"/>
        <v>0.88480000000000003</v>
      </c>
      <c r="N8876" s="7">
        <f t="shared" si="334"/>
        <v>61.993291107695136</v>
      </c>
    </row>
    <row r="8877" spans="12:14" x14ac:dyDescent="0.25">
      <c r="L8877" s="22">
        <v>8849</v>
      </c>
      <c r="M8877" s="6">
        <f t="shared" si="335"/>
        <v>0.88490000000000002</v>
      </c>
      <c r="N8877" s="7">
        <f t="shared" si="334"/>
        <v>61.998438253639733</v>
      </c>
    </row>
    <row r="8878" spans="12:14" x14ac:dyDescent="0.25">
      <c r="L8878" s="22">
        <v>8850</v>
      </c>
      <c r="M8878" s="6">
        <f t="shared" si="335"/>
        <v>0.88500000000000001</v>
      </c>
      <c r="N8878" s="7">
        <f t="shared" si="334"/>
        <v>62.003588580308602</v>
      </c>
    </row>
    <row r="8879" spans="12:14" x14ac:dyDescent="0.25">
      <c r="L8879" s="22">
        <v>8851</v>
      </c>
      <c r="M8879" s="6">
        <f t="shared" si="335"/>
        <v>0.8851</v>
      </c>
      <c r="N8879" s="7">
        <f t="shared" si="334"/>
        <v>62.008742093003121</v>
      </c>
    </row>
    <row r="8880" spans="12:14" x14ac:dyDescent="0.25">
      <c r="L8880" s="22">
        <v>8852</v>
      </c>
      <c r="M8880" s="6">
        <f t="shared" si="335"/>
        <v>0.88519999999999999</v>
      </c>
      <c r="N8880" s="7">
        <f t="shared" si="334"/>
        <v>62.013898797037953</v>
      </c>
    </row>
    <row r="8881" spans="12:14" x14ac:dyDescent="0.25">
      <c r="L8881" s="22">
        <v>8853</v>
      </c>
      <c r="M8881" s="6">
        <f t="shared" si="335"/>
        <v>0.88529999999999998</v>
      </c>
      <c r="N8881" s="7">
        <f t="shared" si="334"/>
        <v>62.019058697740988</v>
      </c>
    </row>
    <row r="8882" spans="12:14" x14ac:dyDescent="0.25">
      <c r="L8882" s="22">
        <v>8854</v>
      </c>
      <c r="M8882" s="6">
        <f t="shared" si="335"/>
        <v>0.88539999999999996</v>
      </c>
      <c r="N8882" s="7">
        <f t="shared" si="334"/>
        <v>62.024221800453482</v>
      </c>
    </row>
    <row r="8883" spans="12:14" x14ac:dyDescent="0.25">
      <c r="L8883" s="22">
        <v>8855</v>
      </c>
      <c r="M8883" s="6">
        <f t="shared" si="335"/>
        <v>0.88549999999999995</v>
      </c>
      <c r="N8883" s="7">
        <f t="shared" si="334"/>
        <v>62.029388110529993</v>
      </c>
    </row>
    <row r="8884" spans="12:14" x14ac:dyDescent="0.25">
      <c r="L8884" s="22">
        <v>8856</v>
      </c>
      <c r="M8884" s="6">
        <f t="shared" si="335"/>
        <v>0.88560000000000005</v>
      </c>
      <c r="N8884" s="7">
        <f t="shared" si="334"/>
        <v>62.034557633338551</v>
      </c>
    </row>
    <row r="8885" spans="12:14" x14ac:dyDescent="0.25">
      <c r="L8885" s="22">
        <v>8857</v>
      </c>
      <c r="M8885" s="6">
        <f t="shared" si="335"/>
        <v>0.88570000000000004</v>
      </c>
      <c r="N8885" s="7">
        <f t="shared" si="334"/>
        <v>62.039730374260614</v>
      </c>
    </row>
    <row r="8886" spans="12:14" x14ac:dyDescent="0.25">
      <c r="L8886" s="22">
        <v>8858</v>
      </c>
      <c r="M8886" s="6">
        <f t="shared" si="335"/>
        <v>0.88580000000000003</v>
      </c>
      <c r="N8886" s="7">
        <f t="shared" si="334"/>
        <v>62.044906338691128</v>
      </c>
    </row>
    <row r="8887" spans="12:14" x14ac:dyDescent="0.25">
      <c r="L8887" s="22">
        <v>8859</v>
      </c>
      <c r="M8887" s="6">
        <f t="shared" si="335"/>
        <v>0.88590000000000002</v>
      </c>
      <c r="N8887" s="7">
        <f t="shared" si="334"/>
        <v>62.050085532038622</v>
      </c>
    </row>
    <row r="8888" spans="12:14" x14ac:dyDescent="0.25">
      <c r="L8888" s="22">
        <v>8860</v>
      </c>
      <c r="M8888" s="6">
        <f t="shared" si="335"/>
        <v>0.88600000000000001</v>
      </c>
      <c r="N8888" s="7">
        <f t="shared" si="334"/>
        <v>62.055267959725178</v>
      </c>
    </row>
    <row r="8889" spans="12:14" x14ac:dyDescent="0.25">
      <c r="L8889" s="22">
        <v>8861</v>
      </c>
      <c r="M8889" s="6">
        <f t="shared" si="335"/>
        <v>0.8861</v>
      </c>
      <c r="N8889" s="7">
        <f t="shared" si="334"/>
        <v>62.060453627186575</v>
      </c>
    </row>
    <row r="8890" spans="12:14" x14ac:dyDescent="0.25">
      <c r="L8890" s="22">
        <v>8862</v>
      </c>
      <c r="M8890" s="6">
        <f t="shared" si="335"/>
        <v>0.88619999999999999</v>
      </c>
      <c r="N8890" s="7">
        <f t="shared" si="334"/>
        <v>62.065642539872208</v>
      </c>
    </row>
    <row r="8891" spans="12:14" x14ac:dyDescent="0.25">
      <c r="L8891" s="22">
        <v>8863</v>
      </c>
      <c r="M8891" s="6">
        <f t="shared" si="335"/>
        <v>0.88629999999999998</v>
      </c>
      <c r="N8891" s="7">
        <f t="shared" si="334"/>
        <v>62.070834703245268</v>
      </c>
    </row>
    <row r="8892" spans="12:14" x14ac:dyDescent="0.25">
      <c r="L8892" s="22">
        <v>8864</v>
      </c>
      <c r="M8892" s="6">
        <f t="shared" si="335"/>
        <v>0.88639999999999997</v>
      </c>
      <c r="N8892" s="7">
        <f t="shared" si="334"/>
        <v>62.07603012278269</v>
      </c>
    </row>
    <row r="8893" spans="12:14" x14ac:dyDescent="0.25">
      <c r="L8893" s="22">
        <v>8865</v>
      </c>
      <c r="M8893" s="6">
        <f t="shared" si="335"/>
        <v>0.88649999999999995</v>
      </c>
      <c r="N8893" s="7">
        <f t="shared" si="334"/>
        <v>62.081228803975243</v>
      </c>
    </row>
    <row r="8894" spans="12:14" x14ac:dyDescent="0.25">
      <c r="L8894" s="22">
        <v>8866</v>
      </c>
      <c r="M8894" s="6">
        <f t="shared" si="335"/>
        <v>0.88660000000000005</v>
      </c>
      <c r="N8894" s="7">
        <f t="shared" si="334"/>
        <v>62.086430752327587</v>
      </c>
    </row>
    <row r="8895" spans="12:14" x14ac:dyDescent="0.25">
      <c r="L8895" s="22">
        <v>8867</v>
      </c>
      <c r="M8895" s="6">
        <f t="shared" si="335"/>
        <v>0.88670000000000004</v>
      </c>
      <c r="N8895" s="7">
        <f t="shared" si="334"/>
        <v>62.091635973358279</v>
      </c>
    </row>
    <row r="8896" spans="12:14" x14ac:dyDescent="0.25">
      <c r="L8896" s="22">
        <v>8868</v>
      </c>
      <c r="M8896" s="6">
        <f t="shared" si="335"/>
        <v>0.88680000000000003</v>
      </c>
      <c r="N8896" s="7">
        <f t="shared" si="334"/>
        <v>62.096844472599855</v>
      </c>
    </row>
    <row r="8897" spans="12:14" x14ac:dyDescent="0.25">
      <c r="L8897" s="22">
        <v>8869</v>
      </c>
      <c r="M8897" s="6">
        <f t="shared" si="335"/>
        <v>0.88690000000000002</v>
      </c>
      <c r="N8897" s="7">
        <f t="shared" si="334"/>
        <v>62.102056255598882</v>
      </c>
    </row>
    <row r="8898" spans="12:14" x14ac:dyDescent="0.25">
      <c r="L8898" s="22">
        <v>8870</v>
      </c>
      <c r="M8898" s="6">
        <f t="shared" si="335"/>
        <v>0.88700000000000001</v>
      </c>
      <c r="N8898" s="7">
        <f t="shared" si="334"/>
        <v>62.107271327915981</v>
      </c>
    </row>
    <row r="8899" spans="12:14" x14ac:dyDescent="0.25">
      <c r="L8899" s="22">
        <v>8871</v>
      </c>
      <c r="M8899" s="6">
        <f t="shared" si="335"/>
        <v>0.8871</v>
      </c>
      <c r="N8899" s="7">
        <f t="shared" si="334"/>
        <v>62.112489695125888</v>
      </c>
    </row>
    <row r="8900" spans="12:14" x14ac:dyDescent="0.25">
      <c r="L8900" s="22">
        <v>8872</v>
      </c>
      <c r="M8900" s="6">
        <f t="shared" si="335"/>
        <v>0.88719999999999999</v>
      </c>
      <c r="N8900" s="7">
        <f t="shared" si="334"/>
        <v>62.117711362817523</v>
      </c>
    </row>
    <row r="8901" spans="12:14" x14ac:dyDescent="0.25">
      <c r="L8901" s="22">
        <v>8873</v>
      </c>
      <c r="M8901" s="6">
        <f t="shared" si="335"/>
        <v>0.88729999999999998</v>
      </c>
      <c r="N8901" s="7">
        <f t="shared" si="334"/>
        <v>62.12293633659398</v>
      </c>
    </row>
    <row r="8902" spans="12:14" x14ac:dyDescent="0.25">
      <c r="L8902" s="22">
        <v>8874</v>
      </c>
      <c r="M8902" s="6">
        <f t="shared" si="335"/>
        <v>0.88739999999999997</v>
      </c>
      <c r="N8902" s="7">
        <f t="shared" si="334"/>
        <v>62.128164622072639</v>
      </c>
    </row>
    <row r="8903" spans="12:14" x14ac:dyDescent="0.25">
      <c r="L8903" s="22">
        <v>8875</v>
      </c>
      <c r="M8903" s="6">
        <f t="shared" si="335"/>
        <v>0.88749999999999996</v>
      </c>
      <c r="N8903" s="7">
        <f t="shared" si="334"/>
        <v>62.133396224885182</v>
      </c>
    </row>
    <row r="8904" spans="12:14" x14ac:dyDescent="0.25">
      <c r="L8904" s="22">
        <v>8876</v>
      </c>
      <c r="M8904" s="6">
        <f t="shared" si="335"/>
        <v>0.88759999999999994</v>
      </c>
      <c r="N8904" s="7">
        <f t="shared" si="334"/>
        <v>62.138631150677668</v>
      </c>
    </row>
    <row r="8905" spans="12:14" x14ac:dyDescent="0.25">
      <c r="L8905" s="22">
        <v>8877</v>
      </c>
      <c r="M8905" s="6">
        <f t="shared" si="335"/>
        <v>0.88770000000000004</v>
      </c>
      <c r="N8905" s="7">
        <f t="shared" si="334"/>
        <v>62.143869405110529</v>
      </c>
    </row>
    <row r="8906" spans="12:14" x14ac:dyDescent="0.25">
      <c r="L8906" s="22">
        <v>8878</v>
      </c>
      <c r="M8906" s="6">
        <f t="shared" si="335"/>
        <v>0.88780000000000003</v>
      </c>
      <c r="N8906" s="7">
        <f t="shared" si="334"/>
        <v>62.149110993858699</v>
      </c>
    </row>
    <row r="8907" spans="12:14" x14ac:dyDescent="0.25">
      <c r="L8907" s="22">
        <v>8879</v>
      </c>
      <c r="M8907" s="6">
        <f t="shared" si="335"/>
        <v>0.88790000000000002</v>
      </c>
      <c r="N8907" s="7">
        <f t="shared" si="334"/>
        <v>62.1543559226116</v>
      </c>
    </row>
    <row r="8908" spans="12:14" x14ac:dyDescent="0.25">
      <c r="L8908" s="22">
        <v>8880</v>
      </c>
      <c r="M8908" s="6">
        <f t="shared" si="335"/>
        <v>0.88800000000000001</v>
      </c>
      <c r="N8908" s="7">
        <f t="shared" si="334"/>
        <v>62.159604197073186</v>
      </c>
    </row>
    <row r="8909" spans="12:14" x14ac:dyDescent="0.25">
      <c r="L8909" s="22">
        <v>8881</v>
      </c>
      <c r="M8909" s="6">
        <f t="shared" si="335"/>
        <v>0.8881</v>
      </c>
      <c r="N8909" s="7">
        <f t="shared" si="334"/>
        <v>62.164855822962068</v>
      </c>
    </row>
    <row r="8910" spans="12:14" x14ac:dyDescent="0.25">
      <c r="L8910" s="22">
        <v>8882</v>
      </c>
      <c r="M8910" s="6">
        <f t="shared" si="335"/>
        <v>0.88819999999999999</v>
      </c>
      <c r="N8910" s="7">
        <f t="shared" si="334"/>
        <v>62.170110806011515</v>
      </c>
    </row>
    <row r="8911" spans="12:14" x14ac:dyDescent="0.25">
      <c r="L8911" s="22">
        <v>8883</v>
      </c>
      <c r="M8911" s="6">
        <f t="shared" si="335"/>
        <v>0.88829999999999998</v>
      </c>
      <c r="N8911" s="7">
        <f t="shared" si="334"/>
        <v>62.17536915196947</v>
      </c>
    </row>
    <row r="8912" spans="12:14" x14ac:dyDescent="0.25">
      <c r="L8912" s="22">
        <v>8884</v>
      </c>
      <c r="M8912" s="6">
        <f t="shared" si="335"/>
        <v>0.88839999999999997</v>
      </c>
      <c r="N8912" s="7">
        <f t="shared" si="334"/>
        <v>62.180630866598662</v>
      </c>
    </row>
    <row r="8913" spans="12:14" x14ac:dyDescent="0.25">
      <c r="L8913" s="22">
        <v>8885</v>
      </c>
      <c r="M8913" s="6">
        <f t="shared" si="335"/>
        <v>0.88849999999999996</v>
      </c>
      <c r="N8913" s="7">
        <f t="shared" si="334"/>
        <v>62.185895955676642</v>
      </c>
    </row>
    <row r="8914" spans="12:14" x14ac:dyDescent="0.25">
      <c r="L8914" s="22">
        <v>8886</v>
      </c>
      <c r="M8914" s="6">
        <f t="shared" si="335"/>
        <v>0.88859999999999995</v>
      </c>
      <c r="N8914" s="7">
        <f t="shared" si="334"/>
        <v>62.191164424995804</v>
      </c>
    </row>
    <row r="8915" spans="12:14" x14ac:dyDescent="0.25">
      <c r="L8915" s="22">
        <v>8887</v>
      </c>
      <c r="M8915" s="6">
        <f t="shared" si="335"/>
        <v>0.88870000000000005</v>
      </c>
      <c r="N8915" s="7">
        <f t="shared" si="334"/>
        <v>62.196436280363486</v>
      </c>
    </row>
    <row r="8916" spans="12:14" x14ac:dyDescent="0.25">
      <c r="L8916" s="22">
        <v>8888</v>
      </c>
      <c r="M8916" s="6">
        <f t="shared" si="335"/>
        <v>0.88880000000000003</v>
      </c>
      <c r="N8916" s="7">
        <f t="shared" si="334"/>
        <v>62.201711527601972</v>
      </c>
    </row>
    <row r="8917" spans="12:14" x14ac:dyDescent="0.25">
      <c r="L8917" s="22">
        <v>8889</v>
      </c>
      <c r="M8917" s="6">
        <f t="shared" si="335"/>
        <v>0.88890000000000002</v>
      </c>
      <c r="N8917" s="7">
        <f t="shared" si="334"/>
        <v>62.206990172548572</v>
      </c>
    </row>
    <row r="8918" spans="12:14" x14ac:dyDescent="0.25">
      <c r="L8918" s="22">
        <v>8890</v>
      </c>
      <c r="M8918" s="6">
        <f t="shared" si="335"/>
        <v>0.88900000000000001</v>
      </c>
      <c r="N8918" s="7">
        <f t="shared" si="334"/>
        <v>62.212272221055699</v>
      </c>
    </row>
    <row r="8919" spans="12:14" x14ac:dyDescent="0.25">
      <c r="L8919" s="22">
        <v>8891</v>
      </c>
      <c r="M8919" s="6">
        <f t="shared" si="335"/>
        <v>0.8891</v>
      </c>
      <c r="N8919" s="7">
        <f t="shared" si="334"/>
        <v>62.21755767899085</v>
      </c>
    </row>
    <row r="8920" spans="12:14" x14ac:dyDescent="0.25">
      <c r="L8920" s="22">
        <v>8892</v>
      </c>
      <c r="M8920" s="6">
        <f t="shared" si="335"/>
        <v>0.88919999999999999</v>
      </c>
      <c r="N8920" s="7">
        <f t="shared" si="334"/>
        <v>62.222846552236746</v>
      </c>
    </row>
    <row r="8921" spans="12:14" x14ac:dyDescent="0.25">
      <c r="L8921" s="22">
        <v>8893</v>
      </c>
      <c r="M8921" s="6">
        <f t="shared" si="335"/>
        <v>0.88929999999999998</v>
      </c>
      <c r="N8921" s="7">
        <f t="shared" si="334"/>
        <v>62.228138846691301</v>
      </c>
    </row>
    <row r="8922" spans="12:14" x14ac:dyDescent="0.25">
      <c r="L8922" s="22">
        <v>8894</v>
      </c>
      <c r="M8922" s="6">
        <f t="shared" si="335"/>
        <v>0.88939999999999997</v>
      </c>
      <c r="N8922" s="7">
        <f t="shared" si="334"/>
        <v>62.233434568267754</v>
      </c>
    </row>
    <row r="8923" spans="12:14" x14ac:dyDescent="0.25">
      <c r="L8923" s="22">
        <v>8895</v>
      </c>
      <c r="M8923" s="6">
        <f t="shared" si="335"/>
        <v>0.88949999999999996</v>
      </c>
      <c r="N8923" s="7">
        <f t="shared" si="334"/>
        <v>62.238733722894644</v>
      </c>
    </row>
    <row r="8924" spans="12:14" x14ac:dyDescent="0.25">
      <c r="L8924" s="22">
        <v>8896</v>
      </c>
      <c r="M8924" s="6">
        <f t="shared" si="335"/>
        <v>0.88959999999999995</v>
      </c>
      <c r="N8924" s="7">
        <f t="shared" si="334"/>
        <v>62.244036316515931</v>
      </c>
    </row>
    <row r="8925" spans="12:14" x14ac:dyDescent="0.25">
      <c r="L8925" s="22">
        <v>8897</v>
      </c>
      <c r="M8925" s="6">
        <f t="shared" si="335"/>
        <v>0.88970000000000005</v>
      </c>
      <c r="N8925" s="7">
        <f t="shared" ref="N8925:N8988" si="336">_xlfn.NORM.INV(M8925,$B$4,$E$4)</f>
        <v>62.249342355091031</v>
      </c>
    </row>
    <row r="8926" spans="12:14" x14ac:dyDescent="0.25">
      <c r="L8926" s="22">
        <v>8898</v>
      </c>
      <c r="M8926" s="6">
        <f t="shared" ref="M8926:M8989" si="337">$L8926/(9999+1)</f>
        <v>0.88980000000000004</v>
      </c>
      <c r="N8926" s="7">
        <f t="shared" si="336"/>
        <v>62.254651844594854</v>
      </c>
    </row>
    <row r="8927" spans="12:14" x14ac:dyDescent="0.25">
      <c r="L8927" s="22">
        <v>8899</v>
      </c>
      <c r="M8927" s="6">
        <f t="shared" si="337"/>
        <v>0.88990000000000002</v>
      </c>
      <c r="N8927" s="7">
        <f t="shared" si="336"/>
        <v>62.25996479101785</v>
      </c>
    </row>
    <row r="8928" spans="12:14" x14ac:dyDescent="0.25">
      <c r="L8928" s="22">
        <v>8900</v>
      </c>
      <c r="M8928" s="6">
        <f t="shared" si="337"/>
        <v>0.89</v>
      </c>
      <c r="N8928" s="7">
        <f t="shared" si="336"/>
        <v>62.265281200366104</v>
      </c>
    </row>
    <row r="8929" spans="12:14" x14ac:dyDescent="0.25">
      <c r="L8929" s="22">
        <v>8901</v>
      </c>
      <c r="M8929" s="6">
        <f t="shared" si="337"/>
        <v>0.8901</v>
      </c>
      <c r="N8929" s="7">
        <f t="shared" si="336"/>
        <v>62.270601078661372</v>
      </c>
    </row>
    <row r="8930" spans="12:14" x14ac:dyDescent="0.25">
      <c r="L8930" s="22">
        <v>8902</v>
      </c>
      <c r="M8930" s="6">
        <f t="shared" si="337"/>
        <v>0.89019999999999999</v>
      </c>
      <c r="N8930" s="7">
        <f t="shared" si="336"/>
        <v>62.275924431941114</v>
      </c>
    </row>
    <row r="8931" spans="12:14" x14ac:dyDescent="0.25">
      <c r="L8931" s="22">
        <v>8903</v>
      </c>
      <c r="M8931" s="6">
        <f t="shared" si="337"/>
        <v>0.89029999999999998</v>
      </c>
      <c r="N8931" s="7">
        <f t="shared" si="336"/>
        <v>62.281251266258593</v>
      </c>
    </row>
    <row r="8932" spans="12:14" x14ac:dyDescent="0.25">
      <c r="L8932" s="22">
        <v>8904</v>
      </c>
      <c r="M8932" s="6">
        <f t="shared" si="337"/>
        <v>0.89039999999999997</v>
      </c>
      <c r="N8932" s="7">
        <f t="shared" si="336"/>
        <v>62.286581587682875</v>
      </c>
    </row>
    <row r="8933" spans="12:14" x14ac:dyDescent="0.25">
      <c r="L8933" s="22">
        <v>8905</v>
      </c>
      <c r="M8933" s="6">
        <f t="shared" si="337"/>
        <v>0.89049999999999996</v>
      </c>
      <c r="N8933" s="7">
        <f t="shared" si="336"/>
        <v>62.29191540229894</v>
      </c>
    </row>
    <row r="8934" spans="12:14" x14ac:dyDescent="0.25">
      <c r="L8934" s="22">
        <v>8906</v>
      </c>
      <c r="M8934" s="6">
        <f t="shared" si="337"/>
        <v>0.89059999999999995</v>
      </c>
      <c r="N8934" s="7">
        <f t="shared" si="336"/>
        <v>62.297252716207737</v>
      </c>
    </row>
    <row r="8935" spans="12:14" x14ac:dyDescent="0.25">
      <c r="L8935" s="22">
        <v>8907</v>
      </c>
      <c r="M8935" s="6">
        <f t="shared" si="337"/>
        <v>0.89070000000000005</v>
      </c>
      <c r="N8935" s="7">
        <f t="shared" si="336"/>
        <v>62.302593535526171</v>
      </c>
    </row>
    <row r="8936" spans="12:14" x14ac:dyDescent="0.25">
      <c r="L8936" s="22">
        <v>8908</v>
      </c>
      <c r="M8936" s="6">
        <f t="shared" si="337"/>
        <v>0.89080000000000004</v>
      </c>
      <c r="N8936" s="7">
        <f t="shared" si="336"/>
        <v>62.307937866387235</v>
      </c>
    </row>
    <row r="8937" spans="12:14" x14ac:dyDescent="0.25">
      <c r="L8937" s="22">
        <v>8909</v>
      </c>
      <c r="M8937" s="6">
        <f t="shared" si="337"/>
        <v>0.89090000000000003</v>
      </c>
      <c r="N8937" s="7">
        <f t="shared" si="336"/>
        <v>62.313285714940015</v>
      </c>
    </row>
    <row r="8938" spans="12:14" x14ac:dyDescent="0.25">
      <c r="L8938" s="22">
        <v>8910</v>
      </c>
      <c r="M8938" s="6">
        <f t="shared" si="337"/>
        <v>0.89100000000000001</v>
      </c>
      <c r="N8938" s="7">
        <f t="shared" si="336"/>
        <v>62.318637087349828</v>
      </c>
    </row>
    <row r="8939" spans="12:14" x14ac:dyDescent="0.25">
      <c r="L8939" s="22">
        <v>8911</v>
      </c>
      <c r="M8939" s="6">
        <f t="shared" si="337"/>
        <v>0.8911</v>
      </c>
      <c r="N8939" s="7">
        <f t="shared" si="336"/>
        <v>62.323991989798188</v>
      </c>
    </row>
    <row r="8940" spans="12:14" x14ac:dyDescent="0.25">
      <c r="L8940" s="22">
        <v>8912</v>
      </c>
      <c r="M8940" s="6">
        <f t="shared" si="337"/>
        <v>0.89119999999999999</v>
      </c>
      <c r="N8940" s="7">
        <f t="shared" si="336"/>
        <v>62.32935042848289</v>
      </c>
    </row>
    <row r="8941" spans="12:14" x14ac:dyDescent="0.25">
      <c r="L8941" s="22">
        <v>8913</v>
      </c>
      <c r="M8941" s="6">
        <f t="shared" si="337"/>
        <v>0.89129999999999998</v>
      </c>
      <c r="N8941" s="7">
        <f t="shared" si="336"/>
        <v>62.334712409618092</v>
      </c>
    </row>
    <row r="8942" spans="12:14" x14ac:dyDescent="0.25">
      <c r="L8942" s="22">
        <v>8914</v>
      </c>
      <c r="M8942" s="6">
        <f t="shared" si="337"/>
        <v>0.89139999999999997</v>
      </c>
      <c r="N8942" s="7">
        <f t="shared" si="336"/>
        <v>62.340077939434352</v>
      </c>
    </row>
    <row r="8943" spans="12:14" x14ac:dyDescent="0.25">
      <c r="L8943" s="22">
        <v>8915</v>
      </c>
      <c r="M8943" s="6">
        <f t="shared" si="337"/>
        <v>0.89149999999999996</v>
      </c>
      <c r="N8943" s="7">
        <f t="shared" si="336"/>
        <v>62.345447024178725</v>
      </c>
    </row>
    <row r="8944" spans="12:14" x14ac:dyDescent="0.25">
      <c r="L8944" s="22">
        <v>8916</v>
      </c>
      <c r="M8944" s="6">
        <f t="shared" si="337"/>
        <v>0.89159999999999995</v>
      </c>
      <c r="N8944" s="7">
        <f t="shared" si="336"/>
        <v>62.350819670114745</v>
      </c>
    </row>
    <row r="8945" spans="12:14" x14ac:dyDescent="0.25">
      <c r="L8945" s="22">
        <v>8917</v>
      </c>
      <c r="M8945" s="6">
        <f t="shared" si="337"/>
        <v>0.89170000000000005</v>
      </c>
      <c r="N8945" s="7">
        <f t="shared" si="336"/>
        <v>62.356195883522574</v>
      </c>
    </row>
    <row r="8946" spans="12:14" x14ac:dyDescent="0.25">
      <c r="L8946" s="22">
        <v>8918</v>
      </c>
      <c r="M8946" s="6">
        <f t="shared" si="337"/>
        <v>0.89180000000000004</v>
      </c>
      <c r="N8946" s="7">
        <f t="shared" si="336"/>
        <v>62.361575670698983</v>
      </c>
    </row>
    <row r="8947" spans="12:14" x14ac:dyDescent="0.25">
      <c r="L8947" s="22">
        <v>8919</v>
      </c>
      <c r="M8947" s="6">
        <f t="shared" si="337"/>
        <v>0.89190000000000003</v>
      </c>
      <c r="N8947" s="7">
        <f t="shared" si="336"/>
        <v>62.366959037957457</v>
      </c>
    </row>
    <row r="8948" spans="12:14" x14ac:dyDescent="0.25">
      <c r="L8948" s="22">
        <v>8920</v>
      </c>
      <c r="M8948" s="6">
        <f t="shared" si="337"/>
        <v>0.89200000000000002</v>
      </c>
      <c r="N8948" s="7">
        <f t="shared" si="336"/>
        <v>62.372345991628279</v>
      </c>
    </row>
    <row r="8949" spans="12:14" x14ac:dyDescent="0.25">
      <c r="L8949" s="22">
        <v>8921</v>
      </c>
      <c r="M8949" s="6">
        <f t="shared" si="337"/>
        <v>0.8921</v>
      </c>
      <c r="N8949" s="7">
        <f t="shared" si="336"/>
        <v>62.3777365380585</v>
      </c>
    </row>
    <row r="8950" spans="12:14" x14ac:dyDescent="0.25">
      <c r="L8950" s="22">
        <v>8922</v>
      </c>
      <c r="M8950" s="6">
        <f t="shared" si="337"/>
        <v>0.89219999999999999</v>
      </c>
      <c r="N8950" s="7">
        <f t="shared" si="336"/>
        <v>62.383130683612109</v>
      </c>
    </row>
    <row r="8951" spans="12:14" x14ac:dyDescent="0.25">
      <c r="L8951" s="22">
        <v>8923</v>
      </c>
      <c r="M8951" s="6">
        <f t="shared" si="337"/>
        <v>0.89229999999999998</v>
      </c>
      <c r="N8951" s="7">
        <f t="shared" si="336"/>
        <v>62.388528434669993</v>
      </c>
    </row>
    <row r="8952" spans="12:14" x14ac:dyDescent="0.25">
      <c r="L8952" s="22">
        <v>8924</v>
      </c>
      <c r="M8952" s="6">
        <f t="shared" si="337"/>
        <v>0.89239999999999997</v>
      </c>
      <c r="N8952" s="7">
        <f t="shared" si="336"/>
        <v>62.393929797630086</v>
      </c>
    </row>
    <row r="8953" spans="12:14" x14ac:dyDescent="0.25">
      <c r="L8953" s="22">
        <v>8925</v>
      </c>
      <c r="M8953" s="6">
        <f t="shared" si="337"/>
        <v>0.89249999999999996</v>
      </c>
      <c r="N8953" s="7">
        <f t="shared" si="336"/>
        <v>62.399334778907374</v>
      </c>
    </row>
    <row r="8954" spans="12:14" x14ac:dyDescent="0.25">
      <c r="L8954" s="22">
        <v>8926</v>
      </c>
      <c r="M8954" s="6">
        <f t="shared" si="337"/>
        <v>0.89259999999999995</v>
      </c>
      <c r="N8954" s="7">
        <f t="shared" si="336"/>
        <v>62.404743384933973</v>
      </c>
    </row>
    <row r="8955" spans="12:14" x14ac:dyDescent="0.25">
      <c r="L8955" s="22">
        <v>8927</v>
      </c>
      <c r="M8955" s="6">
        <f t="shared" si="337"/>
        <v>0.89270000000000005</v>
      </c>
      <c r="N8955" s="7">
        <f t="shared" si="336"/>
        <v>62.410155622159195</v>
      </c>
    </row>
    <row r="8956" spans="12:14" x14ac:dyDescent="0.25">
      <c r="L8956" s="22">
        <v>8928</v>
      </c>
      <c r="M8956" s="6">
        <f t="shared" si="337"/>
        <v>0.89280000000000004</v>
      </c>
      <c r="N8956" s="7">
        <f t="shared" si="336"/>
        <v>62.415571497049584</v>
      </c>
    </row>
    <row r="8957" spans="12:14" x14ac:dyDescent="0.25">
      <c r="L8957" s="22">
        <v>8929</v>
      </c>
      <c r="M8957" s="6">
        <f t="shared" si="337"/>
        <v>0.89290000000000003</v>
      </c>
      <c r="N8957" s="7">
        <f t="shared" si="336"/>
        <v>62.420991016089047</v>
      </c>
    </row>
    <row r="8958" spans="12:14" x14ac:dyDescent="0.25">
      <c r="L8958" s="22">
        <v>8930</v>
      </c>
      <c r="M8958" s="6">
        <f t="shared" si="337"/>
        <v>0.89300000000000002</v>
      </c>
      <c r="N8958" s="7">
        <f t="shared" si="336"/>
        <v>62.42641418577881</v>
      </c>
    </row>
    <row r="8959" spans="12:14" x14ac:dyDescent="0.25">
      <c r="L8959" s="22">
        <v>8931</v>
      </c>
      <c r="M8959" s="6">
        <f t="shared" si="337"/>
        <v>0.8931</v>
      </c>
      <c r="N8959" s="7">
        <f t="shared" si="336"/>
        <v>62.431841012637619</v>
      </c>
    </row>
    <row r="8960" spans="12:14" x14ac:dyDescent="0.25">
      <c r="L8960" s="22">
        <v>8932</v>
      </c>
      <c r="M8960" s="6">
        <f t="shared" si="337"/>
        <v>0.89319999999999999</v>
      </c>
      <c r="N8960" s="7">
        <f t="shared" si="336"/>
        <v>62.437271503201657</v>
      </c>
    </row>
    <row r="8961" spans="12:14" x14ac:dyDescent="0.25">
      <c r="L8961" s="22">
        <v>8933</v>
      </c>
      <c r="M8961" s="6">
        <f t="shared" si="337"/>
        <v>0.89329999999999998</v>
      </c>
      <c r="N8961" s="7">
        <f t="shared" si="336"/>
        <v>62.442705664024714</v>
      </c>
    </row>
    <row r="8962" spans="12:14" x14ac:dyDescent="0.25">
      <c r="L8962" s="22">
        <v>8934</v>
      </c>
      <c r="M8962" s="6">
        <f t="shared" si="337"/>
        <v>0.89339999999999997</v>
      </c>
      <c r="N8962" s="7">
        <f t="shared" si="336"/>
        <v>62.448143501678203</v>
      </c>
    </row>
    <row r="8963" spans="12:14" x14ac:dyDescent="0.25">
      <c r="L8963" s="22">
        <v>8935</v>
      </c>
      <c r="M8963" s="6">
        <f t="shared" si="337"/>
        <v>0.89349999999999996</v>
      </c>
      <c r="N8963" s="7">
        <f t="shared" si="336"/>
        <v>62.45358502275122</v>
      </c>
    </row>
    <row r="8964" spans="12:14" x14ac:dyDescent="0.25">
      <c r="L8964" s="22">
        <v>8936</v>
      </c>
      <c r="M8964" s="6">
        <f t="shared" si="337"/>
        <v>0.89359999999999995</v>
      </c>
      <c r="N8964" s="7">
        <f t="shared" si="336"/>
        <v>62.459030233850655</v>
      </c>
    </row>
    <row r="8965" spans="12:14" x14ac:dyDescent="0.25">
      <c r="L8965" s="22">
        <v>8937</v>
      </c>
      <c r="M8965" s="6">
        <f t="shared" si="337"/>
        <v>0.89370000000000005</v>
      </c>
      <c r="N8965" s="7">
        <f t="shared" si="336"/>
        <v>62.464479141601224</v>
      </c>
    </row>
    <row r="8966" spans="12:14" x14ac:dyDescent="0.25">
      <c r="L8966" s="22">
        <v>8938</v>
      </c>
      <c r="M8966" s="6">
        <f t="shared" si="337"/>
        <v>0.89380000000000004</v>
      </c>
      <c r="N8966" s="7">
        <f t="shared" si="336"/>
        <v>62.469931752645515</v>
      </c>
    </row>
    <row r="8967" spans="12:14" x14ac:dyDescent="0.25">
      <c r="L8967" s="22">
        <v>8939</v>
      </c>
      <c r="M8967" s="6">
        <f t="shared" si="337"/>
        <v>0.89390000000000003</v>
      </c>
      <c r="N8967" s="7">
        <f t="shared" si="336"/>
        <v>62.475388073644069</v>
      </c>
    </row>
    <row r="8968" spans="12:14" x14ac:dyDescent="0.25">
      <c r="L8968" s="22">
        <v>8940</v>
      </c>
      <c r="M8968" s="6">
        <f t="shared" si="337"/>
        <v>0.89400000000000002</v>
      </c>
      <c r="N8968" s="7">
        <f t="shared" si="336"/>
        <v>62.480848111275478</v>
      </c>
    </row>
    <row r="8969" spans="12:14" x14ac:dyDescent="0.25">
      <c r="L8969" s="22">
        <v>8941</v>
      </c>
      <c r="M8969" s="6">
        <f t="shared" si="337"/>
        <v>0.89410000000000001</v>
      </c>
      <c r="N8969" s="7">
        <f t="shared" si="336"/>
        <v>62.486311872236399</v>
      </c>
    </row>
    <row r="8970" spans="12:14" x14ac:dyDescent="0.25">
      <c r="L8970" s="22">
        <v>8942</v>
      </c>
      <c r="M8970" s="6">
        <f t="shared" si="337"/>
        <v>0.89419999999999999</v>
      </c>
      <c r="N8970" s="7">
        <f t="shared" si="336"/>
        <v>62.49177936324169</v>
      </c>
    </row>
    <row r="8971" spans="12:14" x14ac:dyDescent="0.25">
      <c r="L8971" s="22">
        <v>8943</v>
      </c>
      <c r="M8971" s="6">
        <f t="shared" si="337"/>
        <v>0.89429999999999998</v>
      </c>
      <c r="N8971" s="7">
        <f t="shared" si="336"/>
        <v>62.497250591024361</v>
      </c>
    </row>
    <row r="8972" spans="12:14" x14ac:dyDescent="0.25">
      <c r="L8972" s="22">
        <v>8944</v>
      </c>
      <c r="M8972" s="6">
        <f t="shared" si="337"/>
        <v>0.89439999999999997</v>
      </c>
      <c r="N8972" s="7">
        <f t="shared" si="336"/>
        <v>62.502725562335769</v>
      </c>
    </row>
    <row r="8973" spans="12:14" x14ac:dyDescent="0.25">
      <c r="L8973" s="22">
        <v>8945</v>
      </c>
      <c r="M8973" s="6">
        <f t="shared" si="337"/>
        <v>0.89449999999999996</v>
      </c>
      <c r="N8973" s="7">
        <f t="shared" si="336"/>
        <v>62.508204283945631</v>
      </c>
    </row>
    <row r="8974" spans="12:14" x14ac:dyDescent="0.25">
      <c r="L8974" s="22">
        <v>8946</v>
      </c>
      <c r="M8974" s="6">
        <f t="shared" si="337"/>
        <v>0.89459999999999995</v>
      </c>
      <c r="N8974" s="7">
        <f t="shared" si="336"/>
        <v>62.513686762642045</v>
      </c>
    </row>
    <row r="8975" spans="12:14" x14ac:dyDescent="0.25">
      <c r="L8975" s="22">
        <v>8947</v>
      </c>
      <c r="M8975" s="6">
        <f t="shared" si="337"/>
        <v>0.89470000000000005</v>
      </c>
      <c r="N8975" s="7">
        <f t="shared" si="336"/>
        <v>62.519173005231643</v>
      </c>
    </row>
    <row r="8976" spans="12:14" x14ac:dyDescent="0.25">
      <c r="L8976" s="22">
        <v>8948</v>
      </c>
      <c r="M8976" s="6">
        <f t="shared" si="337"/>
        <v>0.89480000000000004</v>
      </c>
      <c r="N8976" s="7">
        <f t="shared" si="336"/>
        <v>62.524663018539592</v>
      </c>
    </row>
    <row r="8977" spans="12:14" x14ac:dyDescent="0.25">
      <c r="L8977" s="22">
        <v>8949</v>
      </c>
      <c r="M8977" s="6">
        <f t="shared" si="337"/>
        <v>0.89490000000000003</v>
      </c>
      <c r="N8977" s="7">
        <f t="shared" si="336"/>
        <v>62.530156809409711</v>
      </c>
    </row>
    <row r="8978" spans="12:14" x14ac:dyDescent="0.25">
      <c r="L8978" s="22">
        <v>8950</v>
      </c>
      <c r="M8978" s="6">
        <f t="shared" si="337"/>
        <v>0.89500000000000002</v>
      </c>
      <c r="N8978" s="7">
        <f t="shared" si="336"/>
        <v>62.535654384704515</v>
      </c>
    </row>
    <row r="8979" spans="12:14" x14ac:dyDescent="0.25">
      <c r="L8979" s="22">
        <v>8951</v>
      </c>
      <c r="M8979" s="6">
        <f t="shared" si="337"/>
        <v>0.89510000000000001</v>
      </c>
      <c r="N8979" s="7">
        <f t="shared" si="336"/>
        <v>62.541155751305254</v>
      </c>
    </row>
    <row r="8980" spans="12:14" x14ac:dyDescent="0.25">
      <c r="L8980" s="22">
        <v>8952</v>
      </c>
      <c r="M8980" s="6">
        <f t="shared" si="337"/>
        <v>0.8952</v>
      </c>
      <c r="N8980" s="7">
        <f t="shared" si="336"/>
        <v>62.54666091611206</v>
      </c>
    </row>
    <row r="8981" spans="12:14" x14ac:dyDescent="0.25">
      <c r="L8981" s="22">
        <v>8953</v>
      </c>
      <c r="M8981" s="6">
        <f t="shared" si="337"/>
        <v>0.89529999999999998</v>
      </c>
      <c r="N8981" s="7">
        <f t="shared" si="336"/>
        <v>62.552169886043956</v>
      </c>
    </row>
    <row r="8982" spans="12:14" x14ac:dyDescent="0.25">
      <c r="L8982" s="22">
        <v>8954</v>
      </c>
      <c r="M8982" s="6">
        <f t="shared" si="337"/>
        <v>0.89539999999999997</v>
      </c>
      <c r="N8982" s="7">
        <f t="shared" si="336"/>
        <v>62.557682668038943</v>
      </c>
    </row>
    <row r="8983" spans="12:14" x14ac:dyDescent="0.25">
      <c r="L8983" s="22">
        <v>8955</v>
      </c>
      <c r="M8983" s="6">
        <f t="shared" si="337"/>
        <v>0.89549999999999996</v>
      </c>
      <c r="N8983" s="7">
        <f t="shared" si="336"/>
        <v>62.563199269054053</v>
      </c>
    </row>
    <row r="8984" spans="12:14" x14ac:dyDescent="0.25">
      <c r="L8984" s="22">
        <v>8956</v>
      </c>
      <c r="M8984" s="6">
        <f t="shared" si="337"/>
        <v>0.89559999999999995</v>
      </c>
      <c r="N8984" s="7">
        <f t="shared" si="336"/>
        <v>62.568719696065486</v>
      </c>
    </row>
    <row r="8985" spans="12:14" x14ac:dyDescent="0.25">
      <c r="L8985" s="22">
        <v>8957</v>
      </c>
      <c r="M8985" s="6">
        <f t="shared" si="337"/>
        <v>0.89570000000000005</v>
      </c>
      <c r="N8985" s="7">
        <f t="shared" si="336"/>
        <v>62.574243956068564</v>
      </c>
    </row>
    <row r="8986" spans="12:14" x14ac:dyDescent="0.25">
      <c r="L8986" s="22">
        <v>8958</v>
      </c>
      <c r="M8986" s="6">
        <f t="shared" si="337"/>
        <v>0.89580000000000004</v>
      </c>
      <c r="N8986" s="7">
        <f t="shared" si="336"/>
        <v>62.579772056077942</v>
      </c>
    </row>
    <row r="8987" spans="12:14" x14ac:dyDescent="0.25">
      <c r="L8987" s="22">
        <v>8959</v>
      </c>
      <c r="M8987" s="6">
        <f t="shared" si="337"/>
        <v>0.89590000000000003</v>
      </c>
      <c r="N8987" s="7">
        <f t="shared" si="336"/>
        <v>62.585304003127533</v>
      </c>
    </row>
    <row r="8988" spans="12:14" x14ac:dyDescent="0.25">
      <c r="L8988" s="22">
        <v>8960</v>
      </c>
      <c r="M8988" s="6">
        <f t="shared" si="337"/>
        <v>0.89600000000000002</v>
      </c>
      <c r="N8988" s="7">
        <f t="shared" si="336"/>
        <v>62.590839804270715</v>
      </c>
    </row>
    <row r="8989" spans="12:14" x14ac:dyDescent="0.25">
      <c r="L8989" s="22">
        <v>8961</v>
      </c>
      <c r="M8989" s="6">
        <f t="shared" si="337"/>
        <v>0.89610000000000001</v>
      </c>
      <c r="N8989" s="7">
        <f t="shared" ref="N8989:N9052" si="338">_xlfn.NORM.INV(M8989,$B$4,$E$4)</f>
        <v>62.596379466580331</v>
      </c>
    </row>
    <row r="8990" spans="12:14" x14ac:dyDescent="0.25">
      <c r="L8990" s="22">
        <v>8962</v>
      </c>
      <c r="M8990" s="6">
        <f t="shared" ref="M8990:M9053" si="339">$L8990/(9999+1)</f>
        <v>0.8962</v>
      </c>
      <c r="N8990" s="7">
        <f t="shared" si="338"/>
        <v>62.601922997148783</v>
      </c>
    </row>
    <row r="8991" spans="12:14" x14ac:dyDescent="0.25">
      <c r="L8991" s="22">
        <v>8963</v>
      </c>
      <c r="M8991" s="6">
        <f t="shared" si="339"/>
        <v>0.89629999999999999</v>
      </c>
      <c r="N8991" s="7">
        <f t="shared" si="338"/>
        <v>62.607470403088058</v>
      </c>
    </row>
    <row r="8992" spans="12:14" x14ac:dyDescent="0.25">
      <c r="L8992" s="22">
        <v>8964</v>
      </c>
      <c r="M8992" s="6">
        <f t="shared" si="339"/>
        <v>0.89639999999999997</v>
      </c>
      <c r="N8992" s="7">
        <f t="shared" si="338"/>
        <v>62.613021691529873</v>
      </c>
    </row>
    <row r="8993" spans="12:14" x14ac:dyDescent="0.25">
      <c r="L8993" s="22">
        <v>8965</v>
      </c>
      <c r="M8993" s="6">
        <f t="shared" si="339"/>
        <v>0.89649999999999996</v>
      </c>
      <c r="N8993" s="7">
        <f t="shared" si="338"/>
        <v>62.618576869625727</v>
      </c>
    </row>
    <row r="8994" spans="12:14" x14ac:dyDescent="0.25">
      <c r="L8994" s="22">
        <v>8966</v>
      </c>
      <c r="M8994" s="6">
        <f t="shared" si="339"/>
        <v>0.89659999999999995</v>
      </c>
      <c r="N8994" s="7">
        <f t="shared" si="338"/>
        <v>62.62413594454695</v>
      </c>
    </row>
    <row r="8995" spans="12:14" x14ac:dyDescent="0.25">
      <c r="L8995" s="22">
        <v>8967</v>
      </c>
      <c r="M8995" s="6">
        <f t="shared" si="339"/>
        <v>0.89670000000000005</v>
      </c>
      <c r="N8995" s="7">
        <f t="shared" si="338"/>
        <v>62.629698923484767</v>
      </c>
    </row>
    <row r="8996" spans="12:14" x14ac:dyDescent="0.25">
      <c r="L8996" s="22">
        <v>8968</v>
      </c>
      <c r="M8996" s="6">
        <f t="shared" si="339"/>
        <v>0.89680000000000004</v>
      </c>
      <c r="N8996" s="7">
        <f t="shared" si="338"/>
        <v>62.635265813650442</v>
      </c>
    </row>
    <row r="8997" spans="12:14" x14ac:dyDescent="0.25">
      <c r="L8997" s="22">
        <v>8969</v>
      </c>
      <c r="M8997" s="6">
        <f t="shared" si="339"/>
        <v>0.89690000000000003</v>
      </c>
      <c r="N8997" s="7">
        <f t="shared" si="338"/>
        <v>62.640836622275295</v>
      </c>
    </row>
    <row r="8998" spans="12:14" x14ac:dyDescent="0.25">
      <c r="L8998" s="22">
        <v>8970</v>
      </c>
      <c r="M8998" s="6">
        <f t="shared" si="339"/>
        <v>0.89700000000000002</v>
      </c>
      <c r="N8998" s="7">
        <f t="shared" si="338"/>
        <v>62.646411356610798</v>
      </c>
    </row>
    <row r="8999" spans="12:14" x14ac:dyDescent="0.25">
      <c r="L8999" s="22">
        <v>8971</v>
      </c>
      <c r="M8999" s="6">
        <f t="shared" si="339"/>
        <v>0.89710000000000001</v>
      </c>
      <c r="N8999" s="7">
        <f t="shared" si="338"/>
        <v>62.651990023928633</v>
      </c>
    </row>
    <row r="9000" spans="12:14" x14ac:dyDescent="0.25">
      <c r="L9000" s="22">
        <v>8972</v>
      </c>
      <c r="M9000" s="6">
        <f t="shared" si="339"/>
        <v>0.8972</v>
      </c>
      <c r="N9000" s="7">
        <f t="shared" si="338"/>
        <v>62.657572631520765</v>
      </c>
    </row>
    <row r="9001" spans="12:14" x14ac:dyDescent="0.25">
      <c r="L9001" s="22">
        <v>8973</v>
      </c>
      <c r="M9001" s="6">
        <f t="shared" si="339"/>
        <v>0.89729999999999999</v>
      </c>
      <c r="N9001" s="7">
        <f t="shared" si="338"/>
        <v>62.663159186699588</v>
      </c>
    </row>
    <row r="9002" spans="12:14" x14ac:dyDescent="0.25">
      <c r="L9002" s="22">
        <v>8974</v>
      </c>
      <c r="M9002" s="6">
        <f t="shared" si="339"/>
        <v>0.89739999999999998</v>
      </c>
      <c r="N9002" s="7">
        <f t="shared" si="338"/>
        <v>62.668749696797889</v>
      </c>
    </row>
    <row r="9003" spans="12:14" x14ac:dyDescent="0.25">
      <c r="L9003" s="22">
        <v>8975</v>
      </c>
      <c r="M9003" s="6">
        <f t="shared" si="339"/>
        <v>0.89749999999999996</v>
      </c>
      <c r="N9003" s="7">
        <f t="shared" si="338"/>
        <v>62.674344169169046</v>
      </c>
    </row>
    <row r="9004" spans="12:14" x14ac:dyDescent="0.25">
      <c r="L9004" s="22">
        <v>8976</v>
      </c>
      <c r="M9004" s="6">
        <f t="shared" si="339"/>
        <v>0.89759999999999995</v>
      </c>
      <c r="N9004" s="7">
        <f t="shared" si="338"/>
        <v>62.679942611186988</v>
      </c>
    </row>
    <row r="9005" spans="12:14" x14ac:dyDescent="0.25">
      <c r="L9005" s="22">
        <v>8977</v>
      </c>
      <c r="M9005" s="6">
        <f t="shared" si="339"/>
        <v>0.89770000000000005</v>
      </c>
      <c r="N9005" s="7">
        <f t="shared" si="338"/>
        <v>62.685545030246381</v>
      </c>
    </row>
    <row r="9006" spans="12:14" x14ac:dyDescent="0.25">
      <c r="L9006" s="22">
        <v>8978</v>
      </c>
      <c r="M9006" s="6">
        <f t="shared" si="339"/>
        <v>0.89780000000000004</v>
      </c>
      <c r="N9006" s="7">
        <f t="shared" si="338"/>
        <v>62.691151433762592</v>
      </c>
    </row>
    <row r="9007" spans="12:14" x14ac:dyDescent="0.25">
      <c r="L9007" s="22">
        <v>8979</v>
      </c>
      <c r="M9007" s="6">
        <f t="shared" si="339"/>
        <v>0.89790000000000003</v>
      </c>
      <c r="N9007" s="7">
        <f t="shared" si="338"/>
        <v>62.696761829171912</v>
      </c>
    </row>
    <row r="9008" spans="12:14" x14ac:dyDescent="0.25">
      <c r="L9008" s="22">
        <v>8980</v>
      </c>
      <c r="M9008" s="6">
        <f t="shared" si="339"/>
        <v>0.89800000000000002</v>
      </c>
      <c r="N9008" s="7">
        <f t="shared" si="338"/>
        <v>62.702376223931488</v>
      </c>
    </row>
    <row r="9009" spans="12:14" x14ac:dyDescent="0.25">
      <c r="L9009" s="22">
        <v>8981</v>
      </c>
      <c r="M9009" s="6">
        <f t="shared" si="339"/>
        <v>0.89810000000000001</v>
      </c>
      <c r="N9009" s="7">
        <f t="shared" si="338"/>
        <v>62.707994625519504</v>
      </c>
    </row>
    <row r="9010" spans="12:14" x14ac:dyDescent="0.25">
      <c r="L9010" s="22">
        <v>8982</v>
      </c>
      <c r="M9010" s="6">
        <f t="shared" si="339"/>
        <v>0.8982</v>
      </c>
      <c r="N9010" s="7">
        <f t="shared" si="338"/>
        <v>62.713617041435228</v>
      </c>
    </row>
    <row r="9011" spans="12:14" x14ac:dyDescent="0.25">
      <c r="L9011" s="22">
        <v>8983</v>
      </c>
      <c r="M9011" s="6">
        <f t="shared" si="339"/>
        <v>0.89829999999999999</v>
      </c>
      <c r="N9011" s="7">
        <f t="shared" si="338"/>
        <v>62.719243479199093</v>
      </c>
    </row>
    <row r="9012" spans="12:14" x14ac:dyDescent="0.25">
      <c r="L9012" s="22">
        <v>8984</v>
      </c>
      <c r="M9012" s="6">
        <f t="shared" si="339"/>
        <v>0.89839999999999998</v>
      </c>
      <c r="N9012" s="7">
        <f t="shared" si="338"/>
        <v>62.724873946352744</v>
      </c>
    </row>
    <row r="9013" spans="12:14" x14ac:dyDescent="0.25">
      <c r="L9013" s="22">
        <v>8985</v>
      </c>
      <c r="M9013" s="6">
        <f t="shared" si="339"/>
        <v>0.89849999999999997</v>
      </c>
      <c r="N9013" s="7">
        <f t="shared" si="338"/>
        <v>62.730508450459183</v>
      </c>
    </row>
    <row r="9014" spans="12:14" x14ac:dyDescent="0.25">
      <c r="L9014" s="22">
        <v>8986</v>
      </c>
      <c r="M9014" s="6">
        <f t="shared" si="339"/>
        <v>0.89859999999999995</v>
      </c>
      <c r="N9014" s="7">
        <f t="shared" si="338"/>
        <v>62.736146999102822</v>
      </c>
    </row>
    <row r="9015" spans="12:14" x14ac:dyDescent="0.25">
      <c r="L9015" s="22">
        <v>8987</v>
      </c>
      <c r="M9015" s="6">
        <f t="shared" si="339"/>
        <v>0.89870000000000005</v>
      </c>
      <c r="N9015" s="7">
        <f t="shared" si="338"/>
        <v>62.741789599889572</v>
      </c>
    </row>
    <row r="9016" spans="12:14" x14ac:dyDescent="0.25">
      <c r="L9016" s="22">
        <v>8988</v>
      </c>
      <c r="M9016" s="6">
        <f t="shared" si="339"/>
        <v>0.89880000000000004</v>
      </c>
      <c r="N9016" s="7">
        <f t="shared" si="338"/>
        <v>62.747436260446854</v>
      </c>
    </row>
    <row r="9017" spans="12:14" x14ac:dyDescent="0.25">
      <c r="L9017" s="22">
        <v>8989</v>
      </c>
      <c r="M9017" s="6">
        <f t="shared" si="339"/>
        <v>0.89890000000000003</v>
      </c>
      <c r="N9017" s="7">
        <f t="shared" si="338"/>
        <v>62.753086988423803</v>
      </c>
    </row>
    <row r="9018" spans="12:14" x14ac:dyDescent="0.25">
      <c r="L9018" s="22">
        <v>8990</v>
      </c>
      <c r="M9018" s="6">
        <f t="shared" si="339"/>
        <v>0.89900000000000002</v>
      </c>
      <c r="N9018" s="7">
        <f t="shared" si="338"/>
        <v>62.758741791491303</v>
      </c>
    </row>
    <row r="9019" spans="12:14" x14ac:dyDescent="0.25">
      <c r="L9019" s="22">
        <v>8991</v>
      </c>
      <c r="M9019" s="6">
        <f t="shared" si="339"/>
        <v>0.89910000000000001</v>
      </c>
      <c r="N9019" s="7">
        <f t="shared" si="338"/>
        <v>62.76440067734201</v>
      </c>
    </row>
    <row r="9020" spans="12:14" x14ac:dyDescent="0.25">
      <c r="L9020" s="22">
        <v>8992</v>
      </c>
      <c r="M9020" s="6">
        <f t="shared" si="339"/>
        <v>0.8992</v>
      </c>
      <c r="N9020" s="7">
        <f t="shared" si="338"/>
        <v>62.770063653690514</v>
      </c>
    </row>
    <row r="9021" spans="12:14" x14ac:dyDescent="0.25">
      <c r="L9021" s="22">
        <v>8993</v>
      </c>
      <c r="M9021" s="6">
        <f t="shared" si="339"/>
        <v>0.89929999999999999</v>
      </c>
      <c r="N9021" s="7">
        <f t="shared" si="338"/>
        <v>62.775730728273388</v>
      </c>
    </row>
    <row r="9022" spans="12:14" x14ac:dyDescent="0.25">
      <c r="L9022" s="22">
        <v>8994</v>
      </c>
      <c r="M9022" s="6">
        <f t="shared" si="339"/>
        <v>0.89939999999999998</v>
      </c>
      <c r="N9022" s="7">
        <f t="shared" si="338"/>
        <v>62.78140190884929</v>
      </c>
    </row>
    <row r="9023" spans="12:14" x14ac:dyDescent="0.25">
      <c r="L9023" s="22">
        <v>8995</v>
      </c>
      <c r="M9023" s="6">
        <f t="shared" si="339"/>
        <v>0.89949999999999997</v>
      </c>
      <c r="N9023" s="7">
        <f t="shared" si="338"/>
        <v>62.78707720319904</v>
      </c>
    </row>
    <row r="9024" spans="12:14" x14ac:dyDescent="0.25">
      <c r="L9024" s="22">
        <v>8996</v>
      </c>
      <c r="M9024" s="6">
        <f t="shared" si="339"/>
        <v>0.89959999999999996</v>
      </c>
      <c r="N9024" s="7">
        <f t="shared" si="338"/>
        <v>62.792756619125711</v>
      </c>
    </row>
    <row r="9025" spans="12:14" x14ac:dyDescent="0.25">
      <c r="L9025" s="22">
        <v>8997</v>
      </c>
      <c r="M9025" s="6">
        <f t="shared" si="339"/>
        <v>0.89970000000000006</v>
      </c>
      <c r="N9025" s="7">
        <f t="shared" si="338"/>
        <v>62.798440164454661</v>
      </c>
    </row>
    <row r="9026" spans="12:14" x14ac:dyDescent="0.25">
      <c r="L9026" s="22">
        <v>8998</v>
      </c>
      <c r="M9026" s="6">
        <f t="shared" si="339"/>
        <v>0.89980000000000004</v>
      </c>
      <c r="N9026" s="7">
        <f t="shared" si="338"/>
        <v>62.804127847033726</v>
      </c>
    </row>
    <row r="9027" spans="12:14" x14ac:dyDescent="0.25">
      <c r="L9027" s="22">
        <v>8999</v>
      </c>
      <c r="M9027" s="6">
        <f t="shared" si="339"/>
        <v>0.89990000000000003</v>
      </c>
      <c r="N9027" s="7">
        <f t="shared" si="338"/>
        <v>62.809819674733191</v>
      </c>
    </row>
    <row r="9028" spans="12:14" x14ac:dyDescent="0.25">
      <c r="L9028" s="22">
        <v>9000</v>
      </c>
      <c r="M9028" s="6">
        <f t="shared" si="339"/>
        <v>0.9</v>
      </c>
      <c r="N9028" s="7">
        <f t="shared" si="338"/>
        <v>62.815515655446006</v>
      </c>
    </row>
    <row r="9029" spans="12:14" x14ac:dyDescent="0.25">
      <c r="L9029" s="22">
        <v>9001</v>
      </c>
      <c r="M9029" s="6">
        <f t="shared" si="339"/>
        <v>0.90010000000000001</v>
      </c>
      <c r="N9029" s="7">
        <f t="shared" si="338"/>
        <v>62.821215797087753</v>
      </c>
    </row>
    <row r="9030" spans="12:14" x14ac:dyDescent="0.25">
      <c r="L9030" s="22">
        <v>9002</v>
      </c>
      <c r="M9030" s="6">
        <f t="shared" si="339"/>
        <v>0.9002</v>
      </c>
      <c r="N9030" s="7">
        <f t="shared" si="338"/>
        <v>62.826920107596777</v>
      </c>
    </row>
    <row r="9031" spans="12:14" x14ac:dyDescent="0.25">
      <c r="L9031" s="22">
        <v>9003</v>
      </c>
      <c r="M9031" s="6">
        <f t="shared" si="339"/>
        <v>0.90029999999999999</v>
      </c>
      <c r="N9031" s="7">
        <f t="shared" si="338"/>
        <v>62.832628594934313</v>
      </c>
    </row>
    <row r="9032" spans="12:14" x14ac:dyDescent="0.25">
      <c r="L9032" s="22">
        <v>9004</v>
      </c>
      <c r="M9032" s="6">
        <f t="shared" si="339"/>
        <v>0.90039999999999998</v>
      </c>
      <c r="N9032" s="7">
        <f t="shared" si="338"/>
        <v>62.83834126708453</v>
      </c>
    </row>
    <row r="9033" spans="12:14" x14ac:dyDescent="0.25">
      <c r="L9033" s="22">
        <v>9005</v>
      </c>
      <c r="M9033" s="6">
        <f t="shared" si="339"/>
        <v>0.90049999999999997</v>
      </c>
      <c r="N9033" s="7">
        <f t="shared" si="338"/>
        <v>62.844058132054627</v>
      </c>
    </row>
    <row r="9034" spans="12:14" x14ac:dyDescent="0.25">
      <c r="L9034" s="22">
        <v>9006</v>
      </c>
      <c r="M9034" s="6">
        <f t="shared" si="339"/>
        <v>0.90059999999999996</v>
      </c>
      <c r="N9034" s="7">
        <f t="shared" si="338"/>
        <v>62.849779197874909</v>
      </c>
    </row>
    <row r="9035" spans="12:14" x14ac:dyDescent="0.25">
      <c r="L9035" s="22">
        <v>9007</v>
      </c>
      <c r="M9035" s="6">
        <f t="shared" si="339"/>
        <v>0.90069999999999995</v>
      </c>
      <c r="N9035" s="7">
        <f t="shared" si="338"/>
        <v>62.855504472598994</v>
      </c>
    </row>
    <row r="9036" spans="12:14" x14ac:dyDescent="0.25">
      <c r="L9036" s="22">
        <v>9008</v>
      </c>
      <c r="M9036" s="6">
        <f t="shared" si="339"/>
        <v>0.90080000000000005</v>
      </c>
      <c r="N9036" s="7">
        <f t="shared" si="338"/>
        <v>62.861233964303679</v>
      </c>
    </row>
    <row r="9037" spans="12:14" x14ac:dyDescent="0.25">
      <c r="L9037" s="22">
        <v>9009</v>
      </c>
      <c r="M9037" s="6">
        <f t="shared" si="339"/>
        <v>0.90090000000000003</v>
      </c>
      <c r="N9037" s="7">
        <f t="shared" si="338"/>
        <v>62.866967681089235</v>
      </c>
    </row>
    <row r="9038" spans="12:14" x14ac:dyDescent="0.25">
      <c r="L9038" s="22">
        <v>9010</v>
      </c>
      <c r="M9038" s="6">
        <f t="shared" si="339"/>
        <v>0.90100000000000002</v>
      </c>
      <c r="N9038" s="7">
        <f t="shared" si="338"/>
        <v>62.872705631079413</v>
      </c>
    </row>
    <row r="9039" spans="12:14" x14ac:dyDescent="0.25">
      <c r="L9039" s="22">
        <v>9011</v>
      </c>
      <c r="M9039" s="6">
        <f t="shared" si="339"/>
        <v>0.90110000000000001</v>
      </c>
      <c r="N9039" s="7">
        <f t="shared" si="338"/>
        <v>62.878447822421549</v>
      </c>
    </row>
    <row r="9040" spans="12:14" x14ac:dyDescent="0.25">
      <c r="L9040" s="22">
        <v>9012</v>
      </c>
      <c r="M9040" s="6">
        <f t="shared" si="339"/>
        <v>0.9012</v>
      </c>
      <c r="N9040" s="7">
        <f t="shared" si="338"/>
        <v>62.884194263286645</v>
      </c>
    </row>
    <row r="9041" spans="12:14" x14ac:dyDescent="0.25">
      <c r="L9041" s="22">
        <v>9013</v>
      </c>
      <c r="M9041" s="6">
        <f t="shared" si="339"/>
        <v>0.90129999999999999</v>
      </c>
      <c r="N9041" s="7">
        <f t="shared" si="338"/>
        <v>62.889944961869489</v>
      </c>
    </row>
    <row r="9042" spans="12:14" x14ac:dyDescent="0.25">
      <c r="L9042" s="22">
        <v>9014</v>
      </c>
      <c r="M9042" s="6">
        <f t="shared" si="339"/>
        <v>0.90139999999999998</v>
      </c>
      <c r="N9042" s="7">
        <f t="shared" si="338"/>
        <v>62.895699926388701</v>
      </c>
    </row>
    <row r="9043" spans="12:14" x14ac:dyDescent="0.25">
      <c r="L9043" s="22">
        <v>9015</v>
      </c>
      <c r="M9043" s="6">
        <f t="shared" si="339"/>
        <v>0.90149999999999997</v>
      </c>
      <c r="N9043" s="7">
        <f t="shared" si="338"/>
        <v>62.901459165086898</v>
      </c>
    </row>
    <row r="9044" spans="12:14" x14ac:dyDescent="0.25">
      <c r="L9044" s="22">
        <v>9016</v>
      </c>
      <c r="M9044" s="6">
        <f t="shared" si="339"/>
        <v>0.90159999999999996</v>
      </c>
      <c r="N9044" s="7">
        <f t="shared" si="338"/>
        <v>62.90722268623071</v>
      </c>
    </row>
    <row r="9045" spans="12:14" x14ac:dyDescent="0.25">
      <c r="L9045" s="22">
        <v>9017</v>
      </c>
      <c r="M9045" s="6">
        <f t="shared" si="339"/>
        <v>0.90169999999999995</v>
      </c>
      <c r="N9045" s="7">
        <f t="shared" si="338"/>
        <v>62.912990498110958</v>
      </c>
    </row>
    <row r="9046" spans="12:14" x14ac:dyDescent="0.25">
      <c r="L9046" s="22">
        <v>9018</v>
      </c>
      <c r="M9046" s="6">
        <f t="shared" si="339"/>
        <v>0.90180000000000005</v>
      </c>
      <c r="N9046" s="7">
        <f t="shared" si="338"/>
        <v>62.918762609042687</v>
      </c>
    </row>
    <row r="9047" spans="12:14" x14ac:dyDescent="0.25">
      <c r="L9047" s="22">
        <v>9019</v>
      </c>
      <c r="M9047" s="6">
        <f t="shared" si="339"/>
        <v>0.90190000000000003</v>
      </c>
      <c r="N9047" s="7">
        <f t="shared" si="338"/>
        <v>62.924539027365221</v>
      </c>
    </row>
    <row r="9048" spans="12:14" x14ac:dyDescent="0.25">
      <c r="L9048" s="22">
        <v>9020</v>
      </c>
      <c r="M9048" s="6">
        <f t="shared" si="339"/>
        <v>0.90200000000000002</v>
      </c>
      <c r="N9048" s="7">
        <f t="shared" si="338"/>
        <v>62.930319761442433</v>
      </c>
    </row>
    <row r="9049" spans="12:14" x14ac:dyDescent="0.25">
      <c r="L9049" s="22">
        <v>9021</v>
      </c>
      <c r="M9049" s="6">
        <f t="shared" si="339"/>
        <v>0.90210000000000001</v>
      </c>
      <c r="N9049" s="7">
        <f t="shared" si="338"/>
        <v>62.936104819662624</v>
      </c>
    </row>
    <row r="9050" spans="12:14" x14ac:dyDescent="0.25">
      <c r="L9050" s="22">
        <v>9022</v>
      </c>
      <c r="M9050" s="6">
        <f t="shared" si="339"/>
        <v>0.9022</v>
      </c>
      <c r="N9050" s="7">
        <f t="shared" si="338"/>
        <v>62.941894210438775</v>
      </c>
    </row>
    <row r="9051" spans="12:14" x14ac:dyDescent="0.25">
      <c r="L9051" s="22">
        <v>9023</v>
      </c>
      <c r="M9051" s="6">
        <f t="shared" si="339"/>
        <v>0.90229999999999999</v>
      </c>
      <c r="N9051" s="7">
        <f t="shared" si="338"/>
        <v>62.94768794220861</v>
      </c>
    </row>
    <row r="9052" spans="12:14" x14ac:dyDescent="0.25">
      <c r="L9052" s="22">
        <v>9024</v>
      </c>
      <c r="M9052" s="6">
        <f t="shared" si="339"/>
        <v>0.90239999999999998</v>
      </c>
      <c r="N9052" s="7">
        <f t="shared" si="338"/>
        <v>62.953486023434621</v>
      </c>
    </row>
    <row r="9053" spans="12:14" x14ac:dyDescent="0.25">
      <c r="L9053" s="22">
        <v>9025</v>
      </c>
      <c r="M9053" s="6">
        <f t="shared" si="339"/>
        <v>0.90249999999999997</v>
      </c>
      <c r="N9053" s="7">
        <f t="shared" ref="N9053:N9116" si="340">_xlfn.NORM.INV(M9053,$B$4,$E$4)</f>
        <v>62.959288462604263</v>
      </c>
    </row>
    <row r="9054" spans="12:14" x14ac:dyDescent="0.25">
      <c r="L9054" s="22">
        <v>9026</v>
      </c>
      <c r="M9054" s="6">
        <f t="shared" ref="M9054:M9117" si="341">$L9054/(9999+1)</f>
        <v>0.90259999999999996</v>
      </c>
      <c r="N9054" s="7">
        <f t="shared" si="340"/>
        <v>62.965095268230044</v>
      </c>
    </row>
    <row r="9055" spans="12:14" x14ac:dyDescent="0.25">
      <c r="L9055" s="22">
        <v>9027</v>
      </c>
      <c r="M9055" s="6">
        <f t="shared" si="341"/>
        <v>0.90269999999999995</v>
      </c>
      <c r="N9055" s="7">
        <f t="shared" si="340"/>
        <v>62.970906448849497</v>
      </c>
    </row>
    <row r="9056" spans="12:14" x14ac:dyDescent="0.25">
      <c r="L9056" s="22">
        <v>9028</v>
      </c>
      <c r="M9056" s="6">
        <f t="shared" si="341"/>
        <v>0.90280000000000005</v>
      </c>
      <c r="N9056" s="7">
        <f t="shared" si="340"/>
        <v>62.976722013025487</v>
      </c>
    </row>
    <row r="9057" spans="12:14" x14ac:dyDescent="0.25">
      <c r="L9057" s="22">
        <v>9029</v>
      </c>
      <c r="M9057" s="6">
        <f t="shared" si="341"/>
        <v>0.90290000000000004</v>
      </c>
      <c r="N9057" s="7">
        <f t="shared" si="340"/>
        <v>62.982541969346151</v>
      </c>
    </row>
    <row r="9058" spans="12:14" x14ac:dyDescent="0.25">
      <c r="L9058" s="22">
        <v>9030</v>
      </c>
      <c r="M9058" s="6">
        <f t="shared" si="341"/>
        <v>0.90300000000000002</v>
      </c>
      <c r="N9058" s="7">
        <f t="shared" si="340"/>
        <v>62.988366326425059</v>
      </c>
    </row>
    <row r="9059" spans="12:14" x14ac:dyDescent="0.25">
      <c r="L9059" s="22">
        <v>9031</v>
      </c>
      <c r="M9059" s="6">
        <f t="shared" si="341"/>
        <v>0.90310000000000001</v>
      </c>
      <c r="N9059" s="7">
        <f t="shared" si="340"/>
        <v>62.994195092901293</v>
      </c>
    </row>
    <row r="9060" spans="12:14" x14ac:dyDescent="0.25">
      <c r="L9060" s="22">
        <v>9032</v>
      </c>
      <c r="M9060" s="6">
        <f t="shared" si="341"/>
        <v>0.9032</v>
      </c>
      <c r="N9060" s="7">
        <f t="shared" si="340"/>
        <v>63.000028277439611</v>
      </c>
    </row>
    <row r="9061" spans="12:14" x14ac:dyDescent="0.25">
      <c r="L9061" s="22">
        <v>9033</v>
      </c>
      <c r="M9061" s="6">
        <f t="shared" si="341"/>
        <v>0.90329999999999999</v>
      </c>
      <c r="N9061" s="7">
        <f t="shared" si="340"/>
        <v>63.005865888730419</v>
      </c>
    </row>
    <row r="9062" spans="12:14" x14ac:dyDescent="0.25">
      <c r="L9062" s="22">
        <v>9034</v>
      </c>
      <c r="M9062" s="6">
        <f t="shared" si="341"/>
        <v>0.90339999999999998</v>
      </c>
      <c r="N9062" s="7">
        <f t="shared" si="340"/>
        <v>63.01170793549008</v>
      </c>
    </row>
    <row r="9063" spans="12:14" x14ac:dyDescent="0.25">
      <c r="L9063" s="22">
        <v>9035</v>
      </c>
      <c r="M9063" s="6">
        <f t="shared" si="341"/>
        <v>0.90349999999999997</v>
      </c>
      <c r="N9063" s="7">
        <f t="shared" si="340"/>
        <v>63.017554426460819</v>
      </c>
    </row>
    <row r="9064" spans="12:14" x14ac:dyDescent="0.25">
      <c r="L9064" s="22">
        <v>9036</v>
      </c>
      <c r="M9064" s="6">
        <f t="shared" si="341"/>
        <v>0.90359999999999996</v>
      </c>
      <c r="N9064" s="7">
        <f t="shared" si="340"/>
        <v>63.023405370410885</v>
      </c>
    </row>
    <row r="9065" spans="12:14" x14ac:dyDescent="0.25">
      <c r="L9065" s="22">
        <v>9037</v>
      </c>
      <c r="M9065" s="6">
        <f t="shared" si="341"/>
        <v>0.90369999999999995</v>
      </c>
      <c r="N9065" s="7">
        <f t="shared" si="340"/>
        <v>63.029260776134748</v>
      </c>
    </row>
    <row r="9066" spans="12:14" x14ac:dyDescent="0.25">
      <c r="L9066" s="22">
        <v>9038</v>
      </c>
      <c r="M9066" s="6">
        <f t="shared" si="341"/>
        <v>0.90380000000000005</v>
      </c>
      <c r="N9066" s="7">
        <f t="shared" si="340"/>
        <v>63.035120652453109</v>
      </c>
    </row>
    <row r="9067" spans="12:14" x14ac:dyDescent="0.25">
      <c r="L9067" s="22">
        <v>9039</v>
      </c>
      <c r="M9067" s="6">
        <f t="shared" si="341"/>
        <v>0.90390000000000004</v>
      </c>
      <c r="N9067" s="7">
        <f t="shared" si="340"/>
        <v>63.040985008212978</v>
      </c>
    </row>
    <row r="9068" spans="12:14" x14ac:dyDescent="0.25">
      <c r="L9068" s="22">
        <v>9040</v>
      </c>
      <c r="M9068" s="6">
        <f t="shared" si="341"/>
        <v>0.90400000000000003</v>
      </c>
      <c r="N9068" s="7">
        <f t="shared" si="340"/>
        <v>63.046853852287903</v>
      </c>
    </row>
    <row r="9069" spans="12:14" x14ac:dyDescent="0.25">
      <c r="L9069" s="22">
        <v>9041</v>
      </c>
      <c r="M9069" s="6">
        <f t="shared" si="341"/>
        <v>0.90410000000000001</v>
      </c>
      <c r="N9069" s="7">
        <f t="shared" si="340"/>
        <v>63.052727193577979</v>
      </c>
    </row>
    <row r="9070" spans="12:14" x14ac:dyDescent="0.25">
      <c r="L9070" s="22">
        <v>9042</v>
      </c>
      <c r="M9070" s="6">
        <f t="shared" si="341"/>
        <v>0.9042</v>
      </c>
      <c r="N9070" s="7">
        <f t="shared" si="340"/>
        <v>63.058605041009983</v>
      </c>
    </row>
    <row r="9071" spans="12:14" x14ac:dyDescent="0.25">
      <c r="L9071" s="22">
        <v>9043</v>
      </c>
      <c r="M9071" s="6">
        <f t="shared" si="341"/>
        <v>0.90429999999999999</v>
      </c>
      <c r="N9071" s="7">
        <f t="shared" si="340"/>
        <v>63.064487403537505</v>
      </c>
    </row>
    <row r="9072" spans="12:14" x14ac:dyDescent="0.25">
      <c r="L9072" s="22">
        <v>9044</v>
      </c>
      <c r="M9072" s="6">
        <f t="shared" si="341"/>
        <v>0.90439999999999998</v>
      </c>
      <c r="N9072" s="7">
        <f t="shared" si="340"/>
        <v>63.070374290141004</v>
      </c>
    </row>
    <row r="9073" spans="12:14" x14ac:dyDescent="0.25">
      <c r="L9073" s="22">
        <v>9045</v>
      </c>
      <c r="M9073" s="6">
        <f t="shared" si="341"/>
        <v>0.90449999999999997</v>
      </c>
      <c r="N9073" s="7">
        <f t="shared" si="340"/>
        <v>63.076265709827965</v>
      </c>
    </row>
    <row r="9074" spans="12:14" x14ac:dyDescent="0.25">
      <c r="L9074" s="22">
        <v>9046</v>
      </c>
      <c r="M9074" s="6">
        <f t="shared" si="341"/>
        <v>0.90459999999999996</v>
      </c>
      <c r="N9074" s="7">
        <f t="shared" si="340"/>
        <v>63.082161671632996</v>
      </c>
    </row>
    <row r="9075" spans="12:14" x14ac:dyDescent="0.25">
      <c r="L9075" s="22">
        <v>9047</v>
      </c>
      <c r="M9075" s="6">
        <f t="shared" si="341"/>
        <v>0.90469999999999995</v>
      </c>
      <c r="N9075" s="7">
        <f t="shared" si="340"/>
        <v>63.088062184617911</v>
      </c>
    </row>
    <row r="9076" spans="12:14" x14ac:dyDescent="0.25">
      <c r="L9076" s="22">
        <v>9048</v>
      </c>
      <c r="M9076" s="6">
        <f t="shared" si="341"/>
        <v>0.90480000000000005</v>
      </c>
      <c r="N9076" s="7">
        <f t="shared" si="340"/>
        <v>63.093967257871938</v>
      </c>
    </row>
    <row r="9077" spans="12:14" x14ac:dyDescent="0.25">
      <c r="L9077" s="22">
        <v>9049</v>
      </c>
      <c r="M9077" s="6">
        <f t="shared" si="341"/>
        <v>0.90490000000000004</v>
      </c>
      <c r="N9077" s="7">
        <f t="shared" si="340"/>
        <v>63.09987690051166</v>
      </c>
    </row>
    <row r="9078" spans="12:14" x14ac:dyDescent="0.25">
      <c r="L9078" s="22">
        <v>9050</v>
      </c>
      <c r="M9078" s="6">
        <f t="shared" si="341"/>
        <v>0.90500000000000003</v>
      </c>
      <c r="N9078" s="7">
        <f t="shared" si="340"/>
        <v>63.105791121681307</v>
      </c>
    </row>
    <row r="9079" spans="12:14" x14ac:dyDescent="0.25">
      <c r="L9079" s="22">
        <v>9051</v>
      </c>
      <c r="M9079" s="6">
        <f t="shared" si="341"/>
        <v>0.90510000000000002</v>
      </c>
      <c r="N9079" s="7">
        <f t="shared" si="340"/>
        <v>63.111709930552706</v>
      </c>
    </row>
    <row r="9080" spans="12:14" x14ac:dyDescent="0.25">
      <c r="L9080" s="22">
        <v>9052</v>
      </c>
      <c r="M9080" s="6">
        <f t="shared" si="341"/>
        <v>0.9052</v>
      </c>
      <c r="N9080" s="7">
        <f t="shared" si="340"/>
        <v>63.117633336325561</v>
      </c>
    </row>
    <row r="9081" spans="12:14" x14ac:dyDescent="0.25">
      <c r="L9081" s="22">
        <v>9053</v>
      </c>
      <c r="M9081" s="6">
        <f t="shared" si="341"/>
        <v>0.90529999999999999</v>
      </c>
      <c r="N9081" s="7">
        <f t="shared" si="340"/>
        <v>63.12356134822744</v>
      </c>
    </row>
    <row r="9082" spans="12:14" x14ac:dyDescent="0.25">
      <c r="L9082" s="22">
        <v>9054</v>
      </c>
      <c r="M9082" s="6">
        <f t="shared" si="341"/>
        <v>0.90539999999999998</v>
      </c>
      <c r="N9082" s="7">
        <f t="shared" si="340"/>
        <v>63.129493975513931</v>
      </c>
    </row>
    <row r="9083" spans="12:14" x14ac:dyDescent="0.25">
      <c r="L9083" s="22">
        <v>9055</v>
      </c>
      <c r="M9083" s="6">
        <f t="shared" si="341"/>
        <v>0.90549999999999997</v>
      </c>
      <c r="N9083" s="7">
        <f t="shared" si="340"/>
        <v>63.135431227468764</v>
      </c>
    </row>
    <row r="9084" spans="12:14" x14ac:dyDescent="0.25">
      <c r="L9084" s="22">
        <v>9056</v>
      </c>
      <c r="M9084" s="6">
        <f t="shared" si="341"/>
        <v>0.90559999999999996</v>
      </c>
      <c r="N9084" s="7">
        <f t="shared" si="340"/>
        <v>63.141373113403908</v>
      </c>
    </row>
    <row r="9085" spans="12:14" x14ac:dyDescent="0.25">
      <c r="L9085" s="22">
        <v>9057</v>
      </c>
      <c r="M9085" s="6">
        <f t="shared" si="341"/>
        <v>0.90569999999999995</v>
      </c>
      <c r="N9085" s="7">
        <f t="shared" si="340"/>
        <v>63.14731964265971</v>
      </c>
    </row>
    <row r="9086" spans="12:14" x14ac:dyDescent="0.25">
      <c r="L9086" s="22">
        <v>9058</v>
      </c>
      <c r="M9086" s="6">
        <f t="shared" si="341"/>
        <v>0.90580000000000005</v>
      </c>
      <c r="N9086" s="7">
        <f t="shared" si="340"/>
        <v>63.15327082460503</v>
      </c>
    </row>
    <row r="9087" spans="12:14" x14ac:dyDescent="0.25">
      <c r="L9087" s="22">
        <v>9059</v>
      </c>
      <c r="M9087" s="6">
        <f t="shared" si="341"/>
        <v>0.90590000000000004</v>
      </c>
      <c r="N9087" s="7">
        <f t="shared" si="340"/>
        <v>63.159226668637274</v>
      </c>
    </row>
    <row r="9088" spans="12:14" x14ac:dyDescent="0.25">
      <c r="L9088" s="22">
        <v>9060</v>
      </c>
      <c r="M9088" s="6">
        <f t="shared" si="341"/>
        <v>0.90600000000000003</v>
      </c>
      <c r="N9088" s="7">
        <f t="shared" si="340"/>
        <v>63.165187184182614</v>
      </c>
    </row>
    <row r="9089" spans="12:14" x14ac:dyDescent="0.25">
      <c r="L9089" s="22">
        <v>9061</v>
      </c>
      <c r="M9089" s="6">
        <f t="shared" si="341"/>
        <v>0.90610000000000002</v>
      </c>
      <c r="N9089" s="7">
        <f t="shared" si="340"/>
        <v>63.171152380696022</v>
      </c>
    </row>
    <row r="9090" spans="12:14" x14ac:dyDescent="0.25">
      <c r="L9090" s="22">
        <v>9062</v>
      </c>
      <c r="M9090" s="6">
        <f t="shared" si="341"/>
        <v>0.90620000000000001</v>
      </c>
      <c r="N9090" s="7">
        <f t="shared" si="340"/>
        <v>63.177122267661453</v>
      </c>
    </row>
    <row r="9091" spans="12:14" x14ac:dyDescent="0.25">
      <c r="L9091" s="22">
        <v>9063</v>
      </c>
      <c r="M9091" s="6">
        <f t="shared" si="341"/>
        <v>0.90629999999999999</v>
      </c>
      <c r="N9091" s="7">
        <f t="shared" si="340"/>
        <v>63.183096854591966</v>
      </c>
    </row>
    <row r="9092" spans="12:14" x14ac:dyDescent="0.25">
      <c r="L9092" s="22">
        <v>9064</v>
      </c>
      <c r="M9092" s="6">
        <f t="shared" si="341"/>
        <v>0.90639999999999998</v>
      </c>
      <c r="N9092" s="7">
        <f t="shared" si="340"/>
        <v>63.189076151029752</v>
      </c>
    </row>
    <row r="9093" spans="12:14" x14ac:dyDescent="0.25">
      <c r="L9093" s="22">
        <v>9065</v>
      </c>
      <c r="M9093" s="6">
        <f t="shared" si="341"/>
        <v>0.90649999999999997</v>
      </c>
      <c r="N9093" s="7">
        <f t="shared" si="340"/>
        <v>63.195060166546384</v>
      </c>
    </row>
    <row r="9094" spans="12:14" x14ac:dyDescent="0.25">
      <c r="L9094" s="22">
        <v>9066</v>
      </c>
      <c r="M9094" s="6">
        <f t="shared" si="341"/>
        <v>0.90659999999999996</v>
      </c>
      <c r="N9094" s="7">
        <f t="shared" si="340"/>
        <v>63.20104891074287</v>
      </c>
    </row>
    <row r="9095" spans="12:14" x14ac:dyDescent="0.25">
      <c r="L9095" s="22">
        <v>9067</v>
      </c>
      <c r="M9095" s="6">
        <f t="shared" si="341"/>
        <v>0.90669999999999995</v>
      </c>
      <c r="N9095" s="7">
        <f t="shared" si="340"/>
        <v>63.207042393249736</v>
      </c>
    </row>
    <row r="9096" spans="12:14" x14ac:dyDescent="0.25">
      <c r="L9096" s="22">
        <v>9068</v>
      </c>
      <c r="M9096" s="6">
        <f t="shared" si="341"/>
        <v>0.90680000000000005</v>
      </c>
      <c r="N9096" s="7">
        <f t="shared" si="340"/>
        <v>63.213040623727238</v>
      </c>
    </row>
    <row r="9097" spans="12:14" x14ac:dyDescent="0.25">
      <c r="L9097" s="22">
        <v>9069</v>
      </c>
      <c r="M9097" s="6">
        <f t="shared" si="341"/>
        <v>0.90690000000000004</v>
      </c>
      <c r="N9097" s="7">
        <f t="shared" si="340"/>
        <v>63.219043611865459</v>
      </c>
    </row>
    <row r="9098" spans="12:14" x14ac:dyDescent="0.25">
      <c r="L9098" s="22">
        <v>9070</v>
      </c>
      <c r="M9098" s="6">
        <f t="shared" si="341"/>
        <v>0.90700000000000003</v>
      </c>
      <c r="N9098" s="7">
        <f t="shared" si="340"/>
        <v>63.22505136738436</v>
      </c>
    </row>
    <row r="9099" spans="12:14" x14ac:dyDescent="0.25">
      <c r="L9099" s="22">
        <v>9071</v>
      </c>
      <c r="M9099" s="6">
        <f t="shared" si="341"/>
        <v>0.90710000000000002</v>
      </c>
      <c r="N9099" s="7">
        <f t="shared" si="340"/>
        <v>63.231063900034016</v>
      </c>
    </row>
    <row r="9100" spans="12:14" x14ac:dyDescent="0.25">
      <c r="L9100" s="22">
        <v>9072</v>
      </c>
      <c r="M9100" s="6">
        <f t="shared" si="341"/>
        <v>0.90720000000000001</v>
      </c>
      <c r="N9100" s="7">
        <f t="shared" si="340"/>
        <v>63.237081219594685</v>
      </c>
    </row>
    <row r="9101" spans="12:14" x14ac:dyDescent="0.25">
      <c r="L9101" s="22">
        <v>9073</v>
      </c>
      <c r="M9101" s="6">
        <f t="shared" si="341"/>
        <v>0.9073</v>
      </c>
      <c r="N9101" s="7">
        <f t="shared" si="340"/>
        <v>63.243103335876896</v>
      </c>
    </row>
    <row r="9102" spans="12:14" x14ac:dyDescent="0.25">
      <c r="L9102" s="22">
        <v>9074</v>
      </c>
      <c r="M9102" s="6">
        <f t="shared" si="341"/>
        <v>0.90739999999999998</v>
      </c>
      <c r="N9102" s="7">
        <f t="shared" si="340"/>
        <v>63.249130258721678</v>
      </c>
    </row>
    <row r="9103" spans="12:14" x14ac:dyDescent="0.25">
      <c r="L9103" s="22">
        <v>9075</v>
      </c>
      <c r="M9103" s="6">
        <f t="shared" si="341"/>
        <v>0.90749999999999997</v>
      </c>
      <c r="N9103" s="7">
        <f t="shared" si="340"/>
        <v>63.255161998000574</v>
      </c>
    </row>
    <row r="9104" spans="12:14" x14ac:dyDescent="0.25">
      <c r="L9104" s="22">
        <v>9076</v>
      </c>
      <c r="M9104" s="6">
        <f t="shared" si="341"/>
        <v>0.90759999999999996</v>
      </c>
      <c r="N9104" s="7">
        <f t="shared" si="340"/>
        <v>63.261198563615885</v>
      </c>
    </row>
    <row r="9105" spans="12:14" x14ac:dyDescent="0.25">
      <c r="L9105" s="22">
        <v>9077</v>
      </c>
      <c r="M9105" s="6">
        <f t="shared" si="341"/>
        <v>0.90769999999999995</v>
      </c>
      <c r="N9105" s="7">
        <f t="shared" si="340"/>
        <v>63.267239965500679</v>
      </c>
    </row>
    <row r="9106" spans="12:14" x14ac:dyDescent="0.25">
      <c r="L9106" s="22">
        <v>9078</v>
      </c>
      <c r="M9106" s="6">
        <f t="shared" si="341"/>
        <v>0.90780000000000005</v>
      </c>
      <c r="N9106" s="7">
        <f t="shared" si="340"/>
        <v>63.273286213619016</v>
      </c>
    </row>
    <row r="9107" spans="12:14" x14ac:dyDescent="0.25">
      <c r="L9107" s="22">
        <v>9079</v>
      </c>
      <c r="M9107" s="6">
        <f t="shared" si="341"/>
        <v>0.90790000000000004</v>
      </c>
      <c r="N9107" s="7">
        <f t="shared" si="340"/>
        <v>63.279337317966025</v>
      </c>
    </row>
    <row r="9108" spans="12:14" x14ac:dyDescent="0.25">
      <c r="L9108" s="22">
        <v>9080</v>
      </c>
      <c r="M9108" s="6">
        <f t="shared" si="341"/>
        <v>0.90800000000000003</v>
      </c>
      <c r="N9108" s="7">
        <f t="shared" si="340"/>
        <v>63.285393288568095</v>
      </c>
    </row>
    <row r="9109" spans="12:14" x14ac:dyDescent="0.25">
      <c r="L9109" s="22">
        <v>9081</v>
      </c>
      <c r="M9109" s="6">
        <f t="shared" si="341"/>
        <v>0.90810000000000002</v>
      </c>
      <c r="N9109" s="7">
        <f t="shared" si="340"/>
        <v>63.291454135482908</v>
      </c>
    </row>
    <row r="9110" spans="12:14" x14ac:dyDescent="0.25">
      <c r="L9110" s="22">
        <v>9082</v>
      </c>
      <c r="M9110" s="6">
        <f t="shared" si="341"/>
        <v>0.90820000000000001</v>
      </c>
      <c r="N9110" s="7">
        <f t="shared" si="340"/>
        <v>63.297519868799633</v>
      </c>
    </row>
    <row r="9111" spans="12:14" x14ac:dyDescent="0.25">
      <c r="L9111" s="22">
        <v>9083</v>
      </c>
      <c r="M9111" s="6">
        <f t="shared" si="341"/>
        <v>0.9083</v>
      </c>
      <c r="N9111" s="7">
        <f t="shared" si="340"/>
        <v>63.303590498639139</v>
      </c>
    </row>
    <row r="9112" spans="12:14" x14ac:dyDescent="0.25">
      <c r="L9112" s="22">
        <v>9084</v>
      </c>
      <c r="M9112" s="6">
        <f t="shared" si="341"/>
        <v>0.90839999999999999</v>
      </c>
      <c r="N9112" s="7">
        <f t="shared" si="340"/>
        <v>63.309666035153924</v>
      </c>
    </row>
    <row r="9113" spans="12:14" x14ac:dyDescent="0.25">
      <c r="L9113" s="22">
        <v>9085</v>
      </c>
      <c r="M9113" s="6">
        <f t="shared" si="341"/>
        <v>0.90849999999999997</v>
      </c>
      <c r="N9113" s="7">
        <f t="shared" si="340"/>
        <v>63.315746488528454</v>
      </c>
    </row>
    <row r="9114" spans="12:14" x14ac:dyDescent="0.25">
      <c r="L9114" s="22">
        <v>9086</v>
      </c>
      <c r="M9114" s="6">
        <f t="shared" si="341"/>
        <v>0.90859999999999996</v>
      </c>
      <c r="N9114" s="7">
        <f t="shared" si="340"/>
        <v>63.321831868979189</v>
      </c>
    </row>
    <row r="9115" spans="12:14" x14ac:dyDescent="0.25">
      <c r="L9115" s="22">
        <v>9087</v>
      </c>
      <c r="M9115" s="6">
        <f t="shared" si="341"/>
        <v>0.90869999999999995</v>
      </c>
      <c r="N9115" s="7">
        <f t="shared" si="340"/>
        <v>63.327922186754776</v>
      </c>
    </row>
    <row r="9116" spans="12:14" x14ac:dyDescent="0.25">
      <c r="L9116" s="22">
        <v>9088</v>
      </c>
      <c r="M9116" s="6">
        <f t="shared" si="341"/>
        <v>0.90880000000000005</v>
      </c>
      <c r="N9116" s="7">
        <f t="shared" si="340"/>
        <v>63.334017452136095</v>
      </c>
    </row>
    <row r="9117" spans="12:14" x14ac:dyDescent="0.25">
      <c r="L9117" s="22">
        <v>9089</v>
      </c>
      <c r="M9117" s="6">
        <f t="shared" si="341"/>
        <v>0.90890000000000004</v>
      </c>
      <c r="N9117" s="7">
        <f t="shared" ref="N9117:N9180" si="342">_xlfn.NORM.INV(M9117,$B$4,$E$4)</f>
        <v>63.34011767543651</v>
      </c>
    </row>
    <row r="9118" spans="12:14" x14ac:dyDescent="0.25">
      <c r="L9118" s="22">
        <v>9090</v>
      </c>
      <c r="M9118" s="6">
        <f t="shared" ref="M9118:M9181" si="343">$L9118/(9999+1)</f>
        <v>0.90900000000000003</v>
      </c>
      <c r="N9118" s="7">
        <f t="shared" si="342"/>
        <v>63.346222867001941</v>
      </c>
    </row>
    <row r="9119" spans="12:14" x14ac:dyDescent="0.25">
      <c r="L9119" s="22">
        <v>9091</v>
      </c>
      <c r="M9119" s="6">
        <f t="shared" si="343"/>
        <v>0.90910000000000002</v>
      </c>
      <c r="N9119" s="7">
        <f t="shared" si="342"/>
        <v>63.352333037210997</v>
      </c>
    </row>
    <row r="9120" spans="12:14" x14ac:dyDescent="0.25">
      <c r="L9120" s="22">
        <v>9092</v>
      </c>
      <c r="M9120" s="6">
        <f t="shared" si="343"/>
        <v>0.90920000000000001</v>
      </c>
      <c r="N9120" s="7">
        <f t="shared" si="342"/>
        <v>63.358448196475166</v>
      </c>
    </row>
    <row r="9121" spans="12:14" x14ac:dyDescent="0.25">
      <c r="L9121" s="22">
        <v>9093</v>
      </c>
      <c r="M9121" s="6">
        <f t="shared" si="343"/>
        <v>0.9093</v>
      </c>
      <c r="N9121" s="7">
        <f t="shared" si="342"/>
        <v>63.364568355238923</v>
      </c>
    </row>
    <row r="9122" spans="12:14" x14ac:dyDescent="0.25">
      <c r="L9122" s="22">
        <v>9094</v>
      </c>
      <c r="M9122" s="6">
        <f t="shared" si="343"/>
        <v>0.90939999999999999</v>
      </c>
      <c r="N9122" s="7">
        <f t="shared" si="342"/>
        <v>63.370693523979853</v>
      </c>
    </row>
    <row r="9123" spans="12:14" x14ac:dyDescent="0.25">
      <c r="L9123" s="22">
        <v>9095</v>
      </c>
      <c r="M9123" s="6">
        <f t="shared" si="343"/>
        <v>0.90949999999999998</v>
      </c>
      <c r="N9123" s="7">
        <f t="shared" si="342"/>
        <v>63.376823713208822</v>
      </c>
    </row>
    <row r="9124" spans="12:14" x14ac:dyDescent="0.25">
      <c r="L9124" s="22">
        <v>9096</v>
      </c>
      <c r="M9124" s="6">
        <f t="shared" si="343"/>
        <v>0.90959999999999996</v>
      </c>
      <c r="N9124" s="7">
        <f t="shared" si="342"/>
        <v>63.38295893347015</v>
      </c>
    </row>
    <row r="9125" spans="12:14" x14ac:dyDescent="0.25">
      <c r="L9125" s="22">
        <v>9097</v>
      </c>
      <c r="M9125" s="6">
        <f t="shared" si="343"/>
        <v>0.90969999999999995</v>
      </c>
      <c r="N9125" s="7">
        <f t="shared" si="342"/>
        <v>63.389099195341636</v>
      </c>
    </row>
    <row r="9126" spans="12:14" x14ac:dyDescent="0.25">
      <c r="L9126" s="22">
        <v>9098</v>
      </c>
      <c r="M9126" s="6">
        <f t="shared" si="343"/>
        <v>0.90980000000000005</v>
      </c>
      <c r="N9126" s="7">
        <f t="shared" si="342"/>
        <v>63.395244509434896</v>
      </c>
    </row>
    <row r="9127" spans="12:14" x14ac:dyDescent="0.25">
      <c r="L9127" s="22">
        <v>9099</v>
      </c>
      <c r="M9127" s="6">
        <f t="shared" si="343"/>
        <v>0.90990000000000004</v>
      </c>
      <c r="N9127" s="7">
        <f t="shared" si="342"/>
        <v>63.401394886395238</v>
      </c>
    </row>
    <row r="9128" spans="12:14" x14ac:dyDescent="0.25">
      <c r="L9128" s="22">
        <v>9100</v>
      </c>
      <c r="M9128" s="6">
        <f t="shared" si="343"/>
        <v>0.91</v>
      </c>
      <c r="N9128" s="7">
        <f t="shared" si="342"/>
        <v>63.407550336902162</v>
      </c>
    </row>
    <row r="9129" spans="12:14" x14ac:dyDescent="0.25">
      <c r="L9129" s="22">
        <v>9101</v>
      </c>
      <c r="M9129" s="6">
        <f t="shared" si="343"/>
        <v>0.91010000000000002</v>
      </c>
      <c r="N9129" s="7">
        <f t="shared" si="342"/>
        <v>63.413710871669167</v>
      </c>
    </row>
    <row r="9130" spans="12:14" x14ac:dyDescent="0.25">
      <c r="L9130" s="22">
        <v>9102</v>
      </c>
      <c r="M9130" s="6">
        <f t="shared" si="343"/>
        <v>0.91020000000000001</v>
      </c>
      <c r="N9130" s="7">
        <f t="shared" si="342"/>
        <v>63.41987650144408</v>
      </c>
    </row>
    <row r="9131" spans="12:14" x14ac:dyDescent="0.25">
      <c r="L9131" s="22">
        <v>9103</v>
      </c>
      <c r="M9131" s="6">
        <f t="shared" si="343"/>
        <v>0.9103</v>
      </c>
      <c r="N9131" s="7">
        <f t="shared" si="342"/>
        <v>63.426047237009179</v>
      </c>
    </row>
    <row r="9132" spans="12:14" x14ac:dyDescent="0.25">
      <c r="L9132" s="22">
        <v>9104</v>
      </c>
      <c r="M9132" s="6">
        <f t="shared" si="343"/>
        <v>0.91039999999999999</v>
      </c>
      <c r="N9132" s="7">
        <f t="shared" si="342"/>
        <v>63.432223089181328</v>
      </c>
    </row>
    <row r="9133" spans="12:14" x14ac:dyDescent="0.25">
      <c r="L9133" s="22">
        <v>9105</v>
      </c>
      <c r="M9133" s="6">
        <f t="shared" si="343"/>
        <v>0.91049999999999998</v>
      </c>
      <c r="N9133" s="7">
        <f t="shared" si="342"/>
        <v>63.438404068812133</v>
      </c>
    </row>
    <row r="9134" spans="12:14" x14ac:dyDescent="0.25">
      <c r="L9134" s="22">
        <v>9106</v>
      </c>
      <c r="M9134" s="6">
        <f t="shared" si="343"/>
        <v>0.91059999999999997</v>
      </c>
      <c r="N9134" s="7">
        <f t="shared" si="342"/>
        <v>63.444590186788091</v>
      </c>
    </row>
    <row r="9135" spans="12:14" x14ac:dyDescent="0.25">
      <c r="L9135" s="22">
        <v>9107</v>
      </c>
      <c r="M9135" s="6">
        <f t="shared" si="343"/>
        <v>0.91069999999999995</v>
      </c>
      <c r="N9135" s="7">
        <f t="shared" si="342"/>
        <v>63.450781454030711</v>
      </c>
    </row>
    <row r="9136" spans="12:14" x14ac:dyDescent="0.25">
      <c r="L9136" s="22">
        <v>9108</v>
      </c>
      <c r="M9136" s="6">
        <f t="shared" si="343"/>
        <v>0.91080000000000005</v>
      </c>
      <c r="N9136" s="7">
        <f t="shared" si="342"/>
        <v>63.456977881496726</v>
      </c>
    </row>
    <row r="9137" spans="12:14" x14ac:dyDescent="0.25">
      <c r="L9137" s="22">
        <v>9109</v>
      </c>
      <c r="M9137" s="6">
        <f t="shared" si="343"/>
        <v>0.91090000000000004</v>
      </c>
      <c r="N9137" s="7">
        <f t="shared" si="342"/>
        <v>63.463179480178233</v>
      </c>
    </row>
    <row r="9138" spans="12:14" x14ac:dyDescent="0.25">
      <c r="L9138" s="22">
        <v>9110</v>
      </c>
      <c r="M9138" s="6">
        <f t="shared" si="343"/>
        <v>0.91100000000000003</v>
      </c>
      <c r="N9138" s="7">
        <f t="shared" si="342"/>
        <v>63.469386261102791</v>
      </c>
    </row>
    <row r="9139" spans="12:14" x14ac:dyDescent="0.25">
      <c r="L9139" s="22">
        <v>9111</v>
      </c>
      <c r="M9139" s="6">
        <f t="shared" si="343"/>
        <v>0.91110000000000002</v>
      </c>
      <c r="N9139" s="7">
        <f t="shared" si="342"/>
        <v>63.475598235333635</v>
      </c>
    </row>
    <row r="9140" spans="12:14" x14ac:dyDescent="0.25">
      <c r="L9140" s="22">
        <v>9112</v>
      </c>
      <c r="M9140" s="6">
        <f t="shared" si="343"/>
        <v>0.91120000000000001</v>
      </c>
      <c r="N9140" s="7">
        <f t="shared" si="342"/>
        <v>63.481815413969812</v>
      </c>
    </row>
    <row r="9141" spans="12:14" x14ac:dyDescent="0.25">
      <c r="L9141" s="22">
        <v>9113</v>
      </c>
      <c r="M9141" s="6">
        <f t="shared" si="343"/>
        <v>0.9113</v>
      </c>
      <c r="N9141" s="7">
        <f t="shared" si="342"/>
        <v>63.488037808146331</v>
      </c>
    </row>
    <row r="9142" spans="12:14" x14ac:dyDescent="0.25">
      <c r="L9142" s="22">
        <v>9114</v>
      </c>
      <c r="M9142" s="6">
        <f t="shared" si="343"/>
        <v>0.91139999999999999</v>
      </c>
      <c r="N9142" s="7">
        <f t="shared" si="342"/>
        <v>63.494265429034336</v>
      </c>
    </row>
    <row r="9143" spans="12:14" x14ac:dyDescent="0.25">
      <c r="L9143" s="22">
        <v>9115</v>
      </c>
      <c r="M9143" s="6">
        <f t="shared" si="343"/>
        <v>0.91149999999999998</v>
      </c>
      <c r="N9143" s="7">
        <f t="shared" si="342"/>
        <v>63.500498287841268</v>
      </c>
    </row>
    <row r="9144" spans="12:14" x14ac:dyDescent="0.25">
      <c r="L9144" s="22">
        <v>9116</v>
      </c>
      <c r="M9144" s="6">
        <f t="shared" si="343"/>
        <v>0.91159999999999997</v>
      </c>
      <c r="N9144" s="7">
        <f t="shared" si="342"/>
        <v>63.506736395810996</v>
      </c>
    </row>
    <row r="9145" spans="12:14" x14ac:dyDescent="0.25">
      <c r="L9145" s="22">
        <v>9117</v>
      </c>
      <c r="M9145" s="6">
        <f t="shared" si="343"/>
        <v>0.91169999999999995</v>
      </c>
      <c r="N9145" s="7">
        <f t="shared" si="342"/>
        <v>63.512979764224013</v>
      </c>
    </row>
    <row r="9146" spans="12:14" x14ac:dyDescent="0.25">
      <c r="L9146" s="22">
        <v>9118</v>
      </c>
      <c r="M9146" s="6">
        <f t="shared" si="343"/>
        <v>0.91180000000000005</v>
      </c>
      <c r="N9146" s="7">
        <f t="shared" si="342"/>
        <v>63.519228404397559</v>
      </c>
    </row>
    <row r="9147" spans="12:14" x14ac:dyDescent="0.25">
      <c r="L9147" s="22">
        <v>9119</v>
      </c>
      <c r="M9147" s="6">
        <f t="shared" si="343"/>
        <v>0.91190000000000004</v>
      </c>
      <c r="N9147" s="7">
        <f t="shared" si="342"/>
        <v>63.525482327685815</v>
      </c>
    </row>
    <row r="9148" spans="12:14" x14ac:dyDescent="0.25">
      <c r="L9148" s="22">
        <v>9120</v>
      </c>
      <c r="M9148" s="6">
        <f t="shared" si="343"/>
        <v>0.91200000000000003</v>
      </c>
      <c r="N9148" s="7">
        <f t="shared" si="342"/>
        <v>63.531741545480024</v>
      </c>
    </row>
    <row r="9149" spans="12:14" x14ac:dyDescent="0.25">
      <c r="L9149" s="22">
        <v>9121</v>
      </c>
      <c r="M9149" s="6">
        <f t="shared" si="343"/>
        <v>0.91210000000000002</v>
      </c>
      <c r="N9149" s="7">
        <f t="shared" si="342"/>
        <v>63.538006069208762</v>
      </c>
    </row>
    <row r="9150" spans="12:14" x14ac:dyDescent="0.25">
      <c r="L9150" s="22">
        <v>9122</v>
      </c>
      <c r="M9150" s="6">
        <f t="shared" si="343"/>
        <v>0.91220000000000001</v>
      </c>
      <c r="N9150" s="7">
        <f t="shared" si="342"/>
        <v>63.54427591033793</v>
      </c>
    </row>
    <row r="9151" spans="12:14" x14ac:dyDescent="0.25">
      <c r="L9151" s="22">
        <v>9123</v>
      </c>
      <c r="M9151" s="6">
        <f t="shared" si="343"/>
        <v>0.9123</v>
      </c>
      <c r="N9151" s="7">
        <f t="shared" si="342"/>
        <v>63.5505510803711</v>
      </c>
    </row>
    <row r="9152" spans="12:14" x14ac:dyDescent="0.25">
      <c r="L9152" s="22">
        <v>9124</v>
      </c>
      <c r="M9152" s="6">
        <f t="shared" si="343"/>
        <v>0.91239999999999999</v>
      </c>
      <c r="N9152" s="7">
        <f t="shared" si="342"/>
        <v>63.556831590849534</v>
      </c>
    </row>
    <row r="9153" spans="12:14" x14ac:dyDescent="0.25">
      <c r="L9153" s="22">
        <v>9125</v>
      </c>
      <c r="M9153" s="6">
        <f t="shared" si="343"/>
        <v>0.91249999999999998</v>
      </c>
      <c r="N9153" s="7">
        <f t="shared" si="342"/>
        <v>63.563117453352476</v>
      </c>
    </row>
    <row r="9154" spans="12:14" x14ac:dyDescent="0.25">
      <c r="L9154" s="22">
        <v>9126</v>
      </c>
      <c r="M9154" s="6">
        <f t="shared" si="343"/>
        <v>0.91259999999999997</v>
      </c>
      <c r="N9154" s="7">
        <f t="shared" si="342"/>
        <v>63.569408679497187</v>
      </c>
    </row>
    <row r="9155" spans="12:14" x14ac:dyDescent="0.25">
      <c r="L9155" s="22">
        <v>9127</v>
      </c>
      <c r="M9155" s="6">
        <f t="shared" si="343"/>
        <v>0.91269999999999996</v>
      </c>
      <c r="N9155" s="7">
        <f t="shared" si="342"/>
        <v>63.575705280939232</v>
      </c>
    </row>
    <row r="9156" spans="12:14" x14ac:dyDescent="0.25">
      <c r="L9156" s="22">
        <v>9128</v>
      </c>
      <c r="M9156" s="6">
        <f t="shared" si="343"/>
        <v>0.91279999999999994</v>
      </c>
      <c r="N9156" s="7">
        <f t="shared" si="342"/>
        <v>63.582007269372639</v>
      </c>
    </row>
    <row r="9157" spans="12:14" x14ac:dyDescent="0.25">
      <c r="L9157" s="22">
        <v>9129</v>
      </c>
      <c r="M9157" s="6">
        <f t="shared" si="343"/>
        <v>0.91290000000000004</v>
      </c>
      <c r="N9157" s="7">
        <f t="shared" si="342"/>
        <v>63.588314656529981</v>
      </c>
    </row>
    <row r="9158" spans="12:14" x14ac:dyDescent="0.25">
      <c r="L9158" s="22">
        <v>9130</v>
      </c>
      <c r="M9158" s="6">
        <f t="shared" si="343"/>
        <v>0.91300000000000003</v>
      </c>
      <c r="N9158" s="7">
        <f t="shared" si="342"/>
        <v>63.594627454182593</v>
      </c>
    </row>
    <row r="9159" spans="12:14" x14ac:dyDescent="0.25">
      <c r="L9159" s="22">
        <v>9131</v>
      </c>
      <c r="M9159" s="6">
        <f t="shared" si="343"/>
        <v>0.91310000000000002</v>
      </c>
      <c r="N9159" s="7">
        <f t="shared" si="342"/>
        <v>63.600945674140803</v>
      </c>
    </row>
    <row r="9160" spans="12:14" x14ac:dyDescent="0.25">
      <c r="L9160" s="22">
        <v>9132</v>
      </c>
      <c r="M9160" s="6">
        <f t="shared" si="343"/>
        <v>0.91320000000000001</v>
      </c>
      <c r="N9160" s="7">
        <f t="shared" si="342"/>
        <v>63.60726932825402</v>
      </c>
    </row>
    <row r="9161" spans="12:14" x14ac:dyDescent="0.25">
      <c r="L9161" s="22">
        <v>9133</v>
      </c>
      <c r="M9161" s="6">
        <f t="shared" si="343"/>
        <v>0.9133</v>
      </c>
      <c r="N9161" s="7">
        <f t="shared" si="342"/>
        <v>63.613598428411038</v>
      </c>
    </row>
    <row r="9162" spans="12:14" x14ac:dyDescent="0.25">
      <c r="L9162" s="22">
        <v>9134</v>
      </c>
      <c r="M9162" s="6">
        <f t="shared" si="343"/>
        <v>0.91339999999999999</v>
      </c>
      <c r="N9162" s="7">
        <f t="shared" si="342"/>
        <v>63.61993298654</v>
      </c>
    </row>
    <row r="9163" spans="12:14" x14ac:dyDescent="0.25">
      <c r="L9163" s="22">
        <v>9135</v>
      </c>
      <c r="M9163" s="6">
        <f t="shared" si="343"/>
        <v>0.91349999999999998</v>
      </c>
      <c r="N9163" s="7">
        <f t="shared" si="342"/>
        <v>63.626273014608785</v>
      </c>
    </row>
    <row r="9164" spans="12:14" x14ac:dyDescent="0.25">
      <c r="L9164" s="22">
        <v>9136</v>
      </c>
      <c r="M9164" s="6">
        <f t="shared" si="343"/>
        <v>0.91359999999999997</v>
      </c>
      <c r="N9164" s="7">
        <f t="shared" si="342"/>
        <v>63.632618524625045</v>
      </c>
    </row>
    <row r="9165" spans="12:14" x14ac:dyDescent="0.25">
      <c r="L9165" s="22">
        <v>9137</v>
      </c>
      <c r="M9165" s="6">
        <f t="shared" si="343"/>
        <v>0.91369999999999996</v>
      </c>
      <c r="N9165" s="7">
        <f t="shared" si="342"/>
        <v>63.638969528636494</v>
      </c>
    </row>
    <row r="9166" spans="12:14" x14ac:dyDescent="0.25">
      <c r="L9166" s="22">
        <v>9138</v>
      </c>
      <c r="M9166" s="6">
        <f t="shared" si="343"/>
        <v>0.91379999999999995</v>
      </c>
      <c r="N9166" s="7">
        <f t="shared" si="342"/>
        <v>63.645326038731</v>
      </c>
    </row>
    <row r="9167" spans="12:14" x14ac:dyDescent="0.25">
      <c r="L9167" s="22">
        <v>9139</v>
      </c>
      <c r="M9167" s="6">
        <f t="shared" si="343"/>
        <v>0.91390000000000005</v>
      </c>
      <c r="N9167" s="7">
        <f t="shared" si="342"/>
        <v>63.651688067036815</v>
      </c>
    </row>
    <row r="9168" spans="12:14" x14ac:dyDescent="0.25">
      <c r="L9168" s="22">
        <v>9140</v>
      </c>
      <c r="M9168" s="6">
        <f t="shared" si="343"/>
        <v>0.91400000000000003</v>
      </c>
      <c r="N9168" s="7">
        <f t="shared" si="342"/>
        <v>63.658055625722731</v>
      </c>
    </row>
    <row r="9169" spans="12:14" x14ac:dyDescent="0.25">
      <c r="L9169" s="22">
        <v>9141</v>
      </c>
      <c r="M9169" s="6">
        <f t="shared" si="343"/>
        <v>0.91410000000000002</v>
      </c>
      <c r="N9169" s="7">
        <f t="shared" si="342"/>
        <v>63.664428726998246</v>
      </c>
    </row>
    <row r="9170" spans="12:14" x14ac:dyDescent="0.25">
      <c r="L9170" s="22">
        <v>9142</v>
      </c>
      <c r="M9170" s="6">
        <f t="shared" si="343"/>
        <v>0.91420000000000001</v>
      </c>
      <c r="N9170" s="7">
        <f t="shared" si="342"/>
        <v>63.670807383113861</v>
      </c>
    </row>
    <row r="9171" spans="12:14" x14ac:dyDescent="0.25">
      <c r="L9171" s="22">
        <v>9143</v>
      </c>
      <c r="M9171" s="6">
        <f t="shared" si="343"/>
        <v>0.9143</v>
      </c>
      <c r="N9171" s="7">
        <f t="shared" si="342"/>
        <v>63.677191606361134</v>
      </c>
    </row>
    <row r="9172" spans="12:14" x14ac:dyDescent="0.25">
      <c r="L9172" s="22">
        <v>9144</v>
      </c>
      <c r="M9172" s="6">
        <f t="shared" si="343"/>
        <v>0.91439999999999999</v>
      </c>
      <c r="N9172" s="7">
        <f t="shared" si="342"/>
        <v>63.683581409072865</v>
      </c>
    </row>
    <row r="9173" spans="12:14" x14ac:dyDescent="0.25">
      <c r="L9173" s="22">
        <v>9145</v>
      </c>
      <c r="M9173" s="6">
        <f t="shared" si="343"/>
        <v>0.91449999999999998</v>
      </c>
      <c r="N9173" s="7">
        <f t="shared" si="342"/>
        <v>63.689976803623424</v>
      </c>
    </row>
    <row r="9174" spans="12:14" x14ac:dyDescent="0.25">
      <c r="L9174" s="22">
        <v>9146</v>
      </c>
      <c r="M9174" s="6">
        <f t="shared" si="343"/>
        <v>0.91459999999999997</v>
      </c>
      <c r="N9174" s="7">
        <f t="shared" si="342"/>
        <v>63.696377802428771</v>
      </c>
    </row>
    <row r="9175" spans="12:14" x14ac:dyDescent="0.25">
      <c r="L9175" s="22">
        <v>9147</v>
      </c>
      <c r="M9175" s="6">
        <f t="shared" si="343"/>
        <v>0.91469999999999996</v>
      </c>
      <c r="N9175" s="7">
        <f t="shared" si="342"/>
        <v>63.702784417946788</v>
      </c>
    </row>
    <row r="9176" spans="12:14" x14ac:dyDescent="0.25">
      <c r="L9176" s="22">
        <v>9148</v>
      </c>
      <c r="M9176" s="6">
        <f t="shared" si="343"/>
        <v>0.91479999999999995</v>
      </c>
      <c r="N9176" s="7">
        <f t="shared" si="342"/>
        <v>63.709196662677385</v>
      </c>
    </row>
    <row r="9177" spans="12:14" x14ac:dyDescent="0.25">
      <c r="L9177" s="22">
        <v>9149</v>
      </c>
      <c r="M9177" s="6">
        <f t="shared" si="343"/>
        <v>0.91490000000000005</v>
      </c>
      <c r="N9177" s="7">
        <f t="shared" si="342"/>
        <v>63.715614549162687</v>
      </c>
    </row>
    <row r="9178" spans="12:14" x14ac:dyDescent="0.25">
      <c r="L9178" s="22">
        <v>9150</v>
      </c>
      <c r="M9178" s="6">
        <f t="shared" si="343"/>
        <v>0.91500000000000004</v>
      </c>
      <c r="N9178" s="7">
        <f t="shared" si="342"/>
        <v>63.722038089987258</v>
      </c>
    </row>
    <row r="9179" spans="12:14" x14ac:dyDescent="0.25">
      <c r="L9179" s="22">
        <v>9151</v>
      </c>
      <c r="M9179" s="6">
        <f t="shared" si="343"/>
        <v>0.91510000000000002</v>
      </c>
      <c r="N9179" s="7">
        <f t="shared" si="342"/>
        <v>63.728467297778316</v>
      </c>
    </row>
    <row r="9180" spans="12:14" x14ac:dyDescent="0.25">
      <c r="L9180" s="22">
        <v>9152</v>
      </c>
      <c r="M9180" s="6">
        <f t="shared" si="343"/>
        <v>0.91520000000000001</v>
      </c>
      <c r="N9180" s="7">
        <f t="shared" si="342"/>
        <v>63.734902185205918</v>
      </c>
    </row>
    <row r="9181" spans="12:14" x14ac:dyDescent="0.25">
      <c r="L9181" s="22">
        <v>9153</v>
      </c>
      <c r="M9181" s="6">
        <f t="shared" si="343"/>
        <v>0.9153</v>
      </c>
      <c r="N9181" s="7">
        <f t="shared" ref="N9181:N9244" si="344">_xlfn.NORM.INV(M9181,$B$4,$E$4)</f>
        <v>63.741342764983067</v>
      </c>
    </row>
    <row r="9182" spans="12:14" x14ac:dyDescent="0.25">
      <c r="L9182" s="22">
        <v>9154</v>
      </c>
      <c r="M9182" s="6">
        <f t="shared" ref="M9182:M9245" si="345">$L9182/(9999+1)</f>
        <v>0.91539999999999999</v>
      </c>
      <c r="N9182" s="7">
        <f t="shared" si="344"/>
        <v>63.747789049866043</v>
      </c>
    </row>
    <row r="9183" spans="12:14" x14ac:dyDescent="0.25">
      <c r="L9183" s="22">
        <v>9155</v>
      </c>
      <c r="M9183" s="6">
        <f t="shared" si="345"/>
        <v>0.91549999999999998</v>
      </c>
      <c r="N9183" s="7">
        <f t="shared" si="344"/>
        <v>63.754241052654514</v>
      </c>
    </row>
    <row r="9184" spans="12:14" x14ac:dyDescent="0.25">
      <c r="L9184" s="22">
        <v>9156</v>
      </c>
      <c r="M9184" s="6">
        <f t="shared" si="345"/>
        <v>0.91559999999999997</v>
      </c>
      <c r="N9184" s="7">
        <f t="shared" si="344"/>
        <v>63.760698786191796</v>
      </c>
    </row>
    <row r="9185" spans="12:14" x14ac:dyDescent="0.25">
      <c r="L9185" s="22">
        <v>9157</v>
      </c>
      <c r="M9185" s="6">
        <f t="shared" si="345"/>
        <v>0.91569999999999996</v>
      </c>
      <c r="N9185" s="7">
        <f t="shared" si="344"/>
        <v>63.767162263365016</v>
      </c>
    </row>
    <row r="9186" spans="12:14" x14ac:dyDescent="0.25">
      <c r="L9186" s="22">
        <v>9158</v>
      </c>
      <c r="M9186" s="6">
        <f t="shared" si="345"/>
        <v>0.91579999999999995</v>
      </c>
      <c r="N9186" s="7">
        <f t="shared" si="344"/>
        <v>63.773631497105271</v>
      </c>
    </row>
    <row r="9187" spans="12:14" x14ac:dyDescent="0.25">
      <c r="L9187" s="22">
        <v>9159</v>
      </c>
      <c r="M9187" s="6">
        <f t="shared" si="345"/>
        <v>0.91590000000000005</v>
      </c>
      <c r="N9187" s="7">
        <f t="shared" si="344"/>
        <v>63.780106500387923</v>
      </c>
    </row>
    <row r="9188" spans="12:14" x14ac:dyDescent="0.25">
      <c r="L9188" s="22">
        <v>9160</v>
      </c>
      <c r="M9188" s="6">
        <f t="shared" si="345"/>
        <v>0.91600000000000004</v>
      </c>
      <c r="N9188" s="7">
        <f t="shared" si="344"/>
        <v>63.786587286232788</v>
      </c>
    </row>
    <row r="9189" spans="12:14" x14ac:dyDescent="0.25">
      <c r="L9189" s="22">
        <v>9161</v>
      </c>
      <c r="M9189" s="6">
        <f t="shared" si="345"/>
        <v>0.91610000000000003</v>
      </c>
      <c r="N9189" s="7">
        <f t="shared" si="344"/>
        <v>63.79307386770423</v>
      </c>
    </row>
    <row r="9190" spans="12:14" x14ac:dyDescent="0.25">
      <c r="L9190" s="22">
        <v>9162</v>
      </c>
      <c r="M9190" s="6">
        <f t="shared" si="345"/>
        <v>0.91620000000000001</v>
      </c>
      <c r="N9190" s="7">
        <f t="shared" si="344"/>
        <v>63.799566257911536</v>
      </c>
    </row>
    <row r="9191" spans="12:14" x14ac:dyDescent="0.25">
      <c r="L9191" s="22">
        <v>9163</v>
      </c>
      <c r="M9191" s="6">
        <f t="shared" si="345"/>
        <v>0.9163</v>
      </c>
      <c r="N9191" s="7">
        <f t="shared" si="344"/>
        <v>63.806064470008998</v>
      </c>
    </row>
    <row r="9192" spans="12:14" x14ac:dyDescent="0.25">
      <c r="L9192" s="22">
        <v>9164</v>
      </c>
      <c r="M9192" s="6">
        <f t="shared" si="345"/>
        <v>0.91639999999999999</v>
      </c>
      <c r="N9192" s="7">
        <f t="shared" si="344"/>
        <v>63.812568517196183</v>
      </c>
    </row>
    <row r="9193" spans="12:14" x14ac:dyDescent="0.25">
      <c r="L9193" s="22">
        <v>9165</v>
      </c>
      <c r="M9193" s="6">
        <f t="shared" si="345"/>
        <v>0.91649999999999998</v>
      </c>
      <c r="N9193" s="7">
        <f t="shared" si="344"/>
        <v>63.819078412718106</v>
      </c>
    </row>
    <row r="9194" spans="12:14" x14ac:dyDescent="0.25">
      <c r="L9194" s="22">
        <v>9166</v>
      </c>
      <c r="M9194" s="6">
        <f t="shared" si="345"/>
        <v>0.91659999999999997</v>
      </c>
      <c r="N9194" s="7">
        <f t="shared" si="344"/>
        <v>63.825594169865475</v>
      </c>
    </row>
    <row r="9195" spans="12:14" x14ac:dyDescent="0.25">
      <c r="L9195" s="22">
        <v>9167</v>
      </c>
      <c r="M9195" s="6">
        <f t="shared" si="345"/>
        <v>0.91669999999999996</v>
      </c>
      <c r="N9195" s="7">
        <f t="shared" si="344"/>
        <v>63.832115801974901</v>
      </c>
    </row>
    <row r="9196" spans="12:14" x14ac:dyDescent="0.25">
      <c r="L9196" s="22">
        <v>9168</v>
      </c>
      <c r="M9196" s="6">
        <f t="shared" si="345"/>
        <v>0.91679999999999995</v>
      </c>
      <c r="N9196" s="7">
        <f t="shared" si="344"/>
        <v>63.838643322429085</v>
      </c>
    </row>
    <row r="9197" spans="12:14" x14ac:dyDescent="0.25">
      <c r="L9197" s="22">
        <v>9169</v>
      </c>
      <c r="M9197" s="6">
        <f t="shared" si="345"/>
        <v>0.91690000000000005</v>
      </c>
      <c r="N9197" s="7">
        <f t="shared" si="344"/>
        <v>63.845176744657046</v>
      </c>
    </row>
    <row r="9198" spans="12:14" x14ac:dyDescent="0.25">
      <c r="L9198" s="22">
        <v>9170</v>
      </c>
      <c r="M9198" s="6">
        <f t="shared" si="345"/>
        <v>0.91700000000000004</v>
      </c>
      <c r="N9198" s="7">
        <f t="shared" si="344"/>
        <v>63.851716082134367</v>
      </c>
    </row>
    <row r="9199" spans="12:14" x14ac:dyDescent="0.25">
      <c r="L9199" s="22">
        <v>9171</v>
      </c>
      <c r="M9199" s="6">
        <f t="shared" si="345"/>
        <v>0.91710000000000003</v>
      </c>
      <c r="N9199" s="7">
        <f t="shared" si="344"/>
        <v>63.858261348383344</v>
      </c>
    </row>
    <row r="9200" spans="12:14" x14ac:dyDescent="0.25">
      <c r="L9200" s="22">
        <v>9172</v>
      </c>
      <c r="M9200" s="6">
        <f t="shared" si="345"/>
        <v>0.91720000000000002</v>
      </c>
      <c r="N9200" s="7">
        <f t="shared" si="344"/>
        <v>63.864812556973327</v>
      </c>
    </row>
    <row r="9201" spans="12:14" x14ac:dyDescent="0.25">
      <c r="L9201" s="22">
        <v>9173</v>
      </c>
      <c r="M9201" s="6">
        <f t="shared" si="345"/>
        <v>0.9173</v>
      </c>
      <c r="N9201" s="7">
        <f t="shared" si="344"/>
        <v>63.871369721520779</v>
      </c>
    </row>
    <row r="9202" spans="12:14" x14ac:dyDescent="0.25">
      <c r="L9202" s="22">
        <v>9174</v>
      </c>
      <c r="M9202" s="6">
        <f t="shared" si="345"/>
        <v>0.91739999999999999</v>
      </c>
      <c r="N9202" s="7">
        <f t="shared" si="344"/>
        <v>63.877932855689643</v>
      </c>
    </row>
    <row r="9203" spans="12:14" x14ac:dyDescent="0.25">
      <c r="L9203" s="22">
        <v>9175</v>
      </c>
      <c r="M9203" s="6">
        <f t="shared" si="345"/>
        <v>0.91749999999999998</v>
      </c>
      <c r="N9203" s="7">
        <f t="shared" si="344"/>
        <v>63.884501973191483</v>
      </c>
    </row>
    <row r="9204" spans="12:14" x14ac:dyDescent="0.25">
      <c r="L9204" s="22">
        <v>9176</v>
      </c>
      <c r="M9204" s="6">
        <f t="shared" si="345"/>
        <v>0.91759999999999997</v>
      </c>
      <c r="N9204" s="7">
        <f t="shared" si="344"/>
        <v>63.891077087785689</v>
      </c>
    </row>
    <row r="9205" spans="12:14" x14ac:dyDescent="0.25">
      <c r="L9205" s="22">
        <v>9177</v>
      </c>
      <c r="M9205" s="6">
        <f t="shared" si="345"/>
        <v>0.91769999999999996</v>
      </c>
      <c r="N9205" s="7">
        <f t="shared" si="344"/>
        <v>63.897658213279847</v>
      </c>
    </row>
    <row r="9206" spans="12:14" x14ac:dyDescent="0.25">
      <c r="L9206" s="22">
        <v>9178</v>
      </c>
      <c r="M9206" s="6">
        <f t="shared" si="345"/>
        <v>0.91779999999999995</v>
      </c>
      <c r="N9206" s="7">
        <f t="shared" si="344"/>
        <v>63.90424536352976</v>
      </c>
    </row>
    <row r="9207" spans="12:14" x14ac:dyDescent="0.25">
      <c r="L9207" s="22">
        <v>9179</v>
      </c>
      <c r="M9207" s="6">
        <f t="shared" si="345"/>
        <v>0.91790000000000005</v>
      </c>
      <c r="N9207" s="7">
        <f t="shared" si="344"/>
        <v>63.910838552439841</v>
      </c>
    </row>
    <row r="9208" spans="12:14" x14ac:dyDescent="0.25">
      <c r="L9208" s="22">
        <v>9180</v>
      </c>
      <c r="M9208" s="6">
        <f t="shared" si="345"/>
        <v>0.91800000000000004</v>
      </c>
      <c r="N9208" s="7">
        <f t="shared" si="344"/>
        <v>63.917437793963259</v>
      </c>
    </row>
    <row r="9209" spans="12:14" x14ac:dyDescent="0.25">
      <c r="L9209" s="22">
        <v>9181</v>
      </c>
      <c r="M9209" s="6">
        <f t="shared" si="345"/>
        <v>0.91810000000000003</v>
      </c>
      <c r="N9209" s="7">
        <f t="shared" si="344"/>
        <v>63.924043102102203</v>
      </c>
    </row>
    <row r="9210" spans="12:14" x14ac:dyDescent="0.25">
      <c r="L9210" s="22">
        <v>9182</v>
      </c>
      <c r="M9210" s="6">
        <f t="shared" si="345"/>
        <v>0.91820000000000002</v>
      </c>
      <c r="N9210" s="7">
        <f t="shared" si="344"/>
        <v>63.930654490908104</v>
      </c>
    </row>
    <row r="9211" spans="12:14" x14ac:dyDescent="0.25">
      <c r="L9211" s="22">
        <v>9183</v>
      </c>
      <c r="M9211" s="6">
        <f t="shared" si="345"/>
        <v>0.91830000000000001</v>
      </c>
      <c r="N9211" s="7">
        <f t="shared" si="344"/>
        <v>63.937271974481881</v>
      </c>
    </row>
    <row r="9212" spans="12:14" x14ac:dyDescent="0.25">
      <c r="L9212" s="22">
        <v>9184</v>
      </c>
      <c r="M9212" s="6">
        <f t="shared" si="345"/>
        <v>0.91839999999999999</v>
      </c>
      <c r="N9212" s="7">
        <f t="shared" si="344"/>
        <v>63.943895566974142</v>
      </c>
    </row>
    <row r="9213" spans="12:14" x14ac:dyDescent="0.25">
      <c r="L9213" s="22">
        <v>9185</v>
      </c>
      <c r="M9213" s="6">
        <f t="shared" si="345"/>
        <v>0.91849999999999998</v>
      </c>
      <c r="N9213" s="7">
        <f t="shared" si="344"/>
        <v>63.95052528258546</v>
      </c>
    </row>
    <row r="9214" spans="12:14" x14ac:dyDescent="0.25">
      <c r="L9214" s="22">
        <v>9186</v>
      </c>
      <c r="M9214" s="6">
        <f t="shared" si="345"/>
        <v>0.91859999999999997</v>
      </c>
      <c r="N9214" s="7">
        <f t="shared" si="344"/>
        <v>63.957161135566622</v>
      </c>
    </row>
    <row r="9215" spans="12:14" x14ac:dyDescent="0.25">
      <c r="L9215" s="22">
        <v>9187</v>
      </c>
      <c r="M9215" s="6">
        <f t="shared" si="345"/>
        <v>0.91869999999999996</v>
      </c>
      <c r="N9215" s="7">
        <f t="shared" si="344"/>
        <v>63.963803140218801</v>
      </c>
    </row>
    <row r="9216" spans="12:14" x14ac:dyDescent="0.25">
      <c r="L9216" s="22">
        <v>9188</v>
      </c>
      <c r="M9216" s="6">
        <f t="shared" si="345"/>
        <v>0.91879999999999995</v>
      </c>
      <c r="N9216" s="7">
        <f t="shared" si="344"/>
        <v>63.970451310893893</v>
      </c>
    </row>
    <row r="9217" spans="12:14" x14ac:dyDescent="0.25">
      <c r="L9217" s="22">
        <v>9189</v>
      </c>
      <c r="M9217" s="6">
        <f t="shared" si="345"/>
        <v>0.91890000000000005</v>
      </c>
      <c r="N9217" s="7">
        <f t="shared" si="344"/>
        <v>63.977105661994621</v>
      </c>
    </row>
    <row r="9218" spans="12:14" x14ac:dyDescent="0.25">
      <c r="L9218" s="22">
        <v>9190</v>
      </c>
      <c r="M9218" s="6">
        <f t="shared" si="345"/>
        <v>0.91900000000000004</v>
      </c>
      <c r="N9218" s="7">
        <f t="shared" si="344"/>
        <v>63.98376620797498</v>
      </c>
    </row>
    <row r="9219" spans="12:14" x14ac:dyDescent="0.25">
      <c r="L9219" s="22">
        <v>9191</v>
      </c>
      <c r="M9219" s="6">
        <f t="shared" si="345"/>
        <v>0.91910000000000003</v>
      </c>
      <c r="N9219" s="7">
        <f t="shared" si="344"/>
        <v>63.99043296334024</v>
      </c>
    </row>
    <row r="9220" spans="12:14" x14ac:dyDescent="0.25">
      <c r="L9220" s="22">
        <v>9192</v>
      </c>
      <c r="M9220" s="6">
        <f t="shared" si="345"/>
        <v>0.91920000000000002</v>
      </c>
      <c r="N9220" s="7">
        <f t="shared" si="344"/>
        <v>63.997105942647437</v>
      </c>
    </row>
    <row r="9221" spans="12:14" x14ac:dyDescent="0.25">
      <c r="L9221" s="22">
        <v>9193</v>
      </c>
      <c r="M9221" s="6">
        <f t="shared" si="345"/>
        <v>0.91930000000000001</v>
      </c>
      <c r="N9221" s="7">
        <f t="shared" si="344"/>
        <v>64.003785160505473</v>
      </c>
    </row>
    <row r="9222" spans="12:14" x14ac:dyDescent="0.25">
      <c r="L9222" s="22">
        <v>9194</v>
      </c>
      <c r="M9222" s="6">
        <f t="shared" si="345"/>
        <v>0.9194</v>
      </c>
      <c r="N9222" s="7">
        <f t="shared" si="344"/>
        <v>64.010470631575345</v>
      </c>
    </row>
    <row r="9223" spans="12:14" x14ac:dyDescent="0.25">
      <c r="L9223" s="22">
        <v>9195</v>
      </c>
      <c r="M9223" s="6">
        <f t="shared" si="345"/>
        <v>0.91949999999999998</v>
      </c>
      <c r="N9223" s="7">
        <f t="shared" si="344"/>
        <v>64.017162370570503</v>
      </c>
    </row>
    <row r="9224" spans="12:14" x14ac:dyDescent="0.25">
      <c r="L9224" s="22">
        <v>9196</v>
      </c>
      <c r="M9224" s="6">
        <f t="shared" si="345"/>
        <v>0.91959999999999997</v>
      </c>
      <c r="N9224" s="7">
        <f t="shared" si="344"/>
        <v>64.023860392257063</v>
      </c>
    </row>
    <row r="9225" spans="12:14" x14ac:dyDescent="0.25">
      <c r="L9225" s="22">
        <v>9197</v>
      </c>
      <c r="M9225" s="6">
        <f t="shared" si="345"/>
        <v>0.91969999999999996</v>
      </c>
      <c r="N9225" s="7">
        <f t="shared" si="344"/>
        <v>64.030564711454033</v>
      </c>
    </row>
    <row r="9226" spans="12:14" x14ac:dyDescent="0.25">
      <c r="L9226" s="22">
        <v>9198</v>
      </c>
      <c r="M9226" s="6">
        <f t="shared" si="345"/>
        <v>0.91979999999999995</v>
      </c>
      <c r="N9226" s="7">
        <f t="shared" si="344"/>
        <v>64.037275343033542</v>
      </c>
    </row>
    <row r="9227" spans="12:14" x14ac:dyDescent="0.25">
      <c r="L9227" s="22">
        <v>9199</v>
      </c>
      <c r="M9227" s="6">
        <f t="shared" si="345"/>
        <v>0.91990000000000005</v>
      </c>
      <c r="N9227" s="7">
        <f t="shared" si="344"/>
        <v>64.043992301921236</v>
      </c>
    </row>
    <row r="9228" spans="12:14" x14ac:dyDescent="0.25">
      <c r="L9228" s="22">
        <v>9200</v>
      </c>
      <c r="M9228" s="6">
        <f t="shared" si="345"/>
        <v>0.92</v>
      </c>
      <c r="N9228" s="7">
        <f t="shared" si="344"/>
        <v>64.050715603096336</v>
      </c>
    </row>
    <row r="9229" spans="12:14" x14ac:dyDescent="0.25">
      <c r="L9229" s="22">
        <v>9201</v>
      </c>
      <c r="M9229" s="6">
        <f t="shared" si="345"/>
        <v>0.92010000000000003</v>
      </c>
      <c r="N9229" s="7">
        <f t="shared" si="344"/>
        <v>64.057445261592093</v>
      </c>
    </row>
    <row r="9230" spans="12:14" x14ac:dyDescent="0.25">
      <c r="L9230" s="22">
        <v>9202</v>
      </c>
      <c r="M9230" s="6">
        <f t="shared" si="345"/>
        <v>0.92020000000000002</v>
      </c>
      <c r="N9230" s="7">
        <f t="shared" si="344"/>
        <v>64.064181292495931</v>
      </c>
    </row>
    <row r="9231" spans="12:14" x14ac:dyDescent="0.25">
      <c r="L9231" s="22">
        <v>9203</v>
      </c>
      <c r="M9231" s="6">
        <f t="shared" si="345"/>
        <v>0.92030000000000001</v>
      </c>
      <c r="N9231" s="7">
        <f t="shared" si="344"/>
        <v>64.070923710949756</v>
      </c>
    </row>
    <row r="9232" spans="12:14" x14ac:dyDescent="0.25">
      <c r="L9232" s="22">
        <v>9204</v>
      </c>
      <c r="M9232" s="6">
        <f t="shared" si="345"/>
        <v>0.9204</v>
      </c>
      <c r="N9232" s="7">
        <f t="shared" si="344"/>
        <v>64.077672532150189</v>
      </c>
    </row>
    <row r="9233" spans="12:14" x14ac:dyDescent="0.25">
      <c r="L9233" s="22">
        <v>9205</v>
      </c>
      <c r="M9233" s="6">
        <f t="shared" si="345"/>
        <v>0.92049999999999998</v>
      </c>
      <c r="N9233" s="7">
        <f t="shared" si="344"/>
        <v>64.084427771348885</v>
      </c>
    </row>
    <row r="9234" spans="12:14" x14ac:dyDescent="0.25">
      <c r="L9234" s="22">
        <v>9206</v>
      </c>
      <c r="M9234" s="6">
        <f t="shared" si="345"/>
        <v>0.92059999999999997</v>
      </c>
      <c r="N9234" s="7">
        <f t="shared" si="344"/>
        <v>64.091189443852755</v>
      </c>
    </row>
    <row r="9235" spans="12:14" x14ac:dyDescent="0.25">
      <c r="L9235" s="22">
        <v>9207</v>
      </c>
      <c r="M9235" s="6">
        <f t="shared" si="345"/>
        <v>0.92069999999999996</v>
      </c>
      <c r="N9235" s="7">
        <f t="shared" si="344"/>
        <v>64.097957565024259</v>
      </c>
    </row>
    <row r="9236" spans="12:14" x14ac:dyDescent="0.25">
      <c r="L9236" s="22">
        <v>9208</v>
      </c>
      <c r="M9236" s="6">
        <f t="shared" si="345"/>
        <v>0.92079999999999995</v>
      </c>
      <c r="N9236" s="7">
        <f t="shared" si="344"/>
        <v>64.104732150281663</v>
      </c>
    </row>
    <row r="9237" spans="12:14" x14ac:dyDescent="0.25">
      <c r="L9237" s="22">
        <v>9209</v>
      </c>
      <c r="M9237" s="6">
        <f t="shared" si="345"/>
        <v>0.92090000000000005</v>
      </c>
      <c r="N9237" s="7">
        <f t="shared" si="344"/>
        <v>64.111513215099379</v>
      </c>
    </row>
    <row r="9238" spans="12:14" x14ac:dyDescent="0.25">
      <c r="L9238" s="22">
        <v>9210</v>
      </c>
      <c r="M9238" s="6">
        <f t="shared" si="345"/>
        <v>0.92100000000000004</v>
      </c>
      <c r="N9238" s="7">
        <f t="shared" si="344"/>
        <v>64.118300775008095</v>
      </c>
    </row>
    <row r="9239" spans="12:14" x14ac:dyDescent="0.25">
      <c r="L9239" s="22">
        <v>9211</v>
      </c>
      <c r="M9239" s="6">
        <f t="shared" si="345"/>
        <v>0.92110000000000003</v>
      </c>
      <c r="N9239" s="7">
        <f t="shared" si="344"/>
        <v>64.125094845595214</v>
      </c>
    </row>
    <row r="9240" spans="12:14" x14ac:dyDescent="0.25">
      <c r="L9240" s="22">
        <v>9212</v>
      </c>
      <c r="M9240" s="6">
        <f t="shared" si="345"/>
        <v>0.92120000000000002</v>
      </c>
      <c r="N9240" s="7">
        <f t="shared" si="344"/>
        <v>64.131895442505012</v>
      </c>
    </row>
    <row r="9241" spans="12:14" x14ac:dyDescent="0.25">
      <c r="L9241" s="22">
        <v>9213</v>
      </c>
      <c r="M9241" s="6">
        <f t="shared" si="345"/>
        <v>0.92130000000000001</v>
      </c>
      <c r="N9241" s="7">
        <f t="shared" si="344"/>
        <v>64.138702581439063</v>
      </c>
    </row>
    <row r="9242" spans="12:14" x14ac:dyDescent="0.25">
      <c r="L9242" s="22">
        <v>9214</v>
      </c>
      <c r="M9242" s="6">
        <f t="shared" si="345"/>
        <v>0.9214</v>
      </c>
      <c r="N9242" s="7">
        <f t="shared" si="344"/>
        <v>64.14551627815635</v>
      </c>
    </row>
    <row r="9243" spans="12:14" x14ac:dyDescent="0.25">
      <c r="L9243" s="22">
        <v>9215</v>
      </c>
      <c r="M9243" s="6">
        <f t="shared" si="345"/>
        <v>0.92149999999999999</v>
      </c>
      <c r="N9243" s="7">
        <f t="shared" si="344"/>
        <v>64.152336548473599</v>
      </c>
    </row>
    <row r="9244" spans="12:14" x14ac:dyDescent="0.25">
      <c r="L9244" s="22">
        <v>9216</v>
      </c>
      <c r="M9244" s="6">
        <f t="shared" si="345"/>
        <v>0.92159999999999997</v>
      </c>
      <c r="N9244" s="7">
        <f t="shared" si="344"/>
        <v>64.159163408265698</v>
      </c>
    </row>
    <row r="9245" spans="12:14" x14ac:dyDescent="0.25">
      <c r="L9245" s="22">
        <v>9217</v>
      </c>
      <c r="M9245" s="6">
        <f t="shared" si="345"/>
        <v>0.92169999999999996</v>
      </c>
      <c r="N9245" s="7">
        <f t="shared" ref="N9245:N9308" si="346">_xlfn.NORM.INV(M9245,$B$4,$E$4)</f>
        <v>64.165996873465815</v>
      </c>
    </row>
    <row r="9246" spans="12:14" x14ac:dyDescent="0.25">
      <c r="L9246" s="22">
        <v>9218</v>
      </c>
      <c r="M9246" s="6">
        <f t="shared" ref="M9246:M9309" si="347">$L9246/(9999+1)</f>
        <v>0.92179999999999995</v>
      </c>
      <c r="N9246" s="7">
        <f t="shared" si="346"/>
        <v>64.172836960065766</v>
      </c>
    </row>
    <row r="9247" spans="12:14" x14ac:dyDescent="0.25">
      <c r="L9247" s="22">
        <v>9219</v>
      </c>
      <c r="M9247" s="6">
        <f t="shared" si="347"/>
        <v>0.92190000000000005</v>
      </c>
      <c r="N9247" s="7">
        <f t="shared" si="346"/>
        <v>64.179683684116313</v>
      </c>
    </row>
    <row r="9248" spans="12:14" x14ac:dyDescent="0.25">
      <c r="L9248" s="22">
        <v>9220</v>
      </c>
      <c r="M9248" s="6">
        <f t="shared" si="347"/>
        <v>0.92200000000000004</v>
      </c>
      <c r="N9248" s="7">
        <f t="shared" si="346"/>
        <v>64.186537061727378</v>
      </c>
    </row>
    <row r="9249" spans="12:14" x14ac:dyDescent="0.25">
      <c r="L9249" s="22">
        <v>9221</v>
      </c>
      <c r="M9249" s="6">
        <f t="shared" si="347"/>
        <v>0.92210000000000003</v>
      </c>
      <c r="N9249" s="7">
        <f t="shared" si="346"/>
        <v>64.193397109068499</v>
      </c>
    </row>
    <row r="9250" spans="12:14" x14ac:dyDescent="0.25">
      <c r="L9250" s="22">
        <v>9222</v>
      </c>
      <c r="M9250" s="6">
        <f t="shared" si="347"/>
        <v>0.92220000000000002</v>
      </c>
      <c r="N9250" s="7">
        <f t="shared" si="346"/>
        <v>64.200263842369026</v>
      </c>
    </row>
    <row r="9251" spans="12:14" x14ac:dyDescent="0.25">
      <c r="L9251" s="22">
        <v>9223</v>
      </c>
      <c r="M9251" s="6">
        <f t="shared" si="347"/>
        <v>0.92230000000000001</v>
      </c>
      <c r="N9251" s="7">
        <f t="shared" si="346"/>
        <v>64.20713727791825</v>
      </c>
    </row>
    <row r="9252" spans="12:14" x14ac:dyDescent="0.25">
      <c r="L9252" s="22">
        <v>9224</v>
      </c>
      <c r="M9252" s="6">
        <f t="shared" si="347"/>
        <v>0.9224</v>
      </c>
      <c r="N9252" s="7">
        <f t="shared" si="346"/>
        <v>64.214017432066157</v>
      </c>
    </row>
    <row r="9253" spans="12:14" x14ac:dyDescent="0.25">
      <c r="L9253" s="22">
        <v>9225</v>
      </c>
      <c r="M9253" s="6">
        <f t="shared" si="347"/>
        <v>0.92249999999999999</v>
      </c>
      <c r="N9253" s="7">
        <f t="shared" si="346"/>
        <v>64.220904321223216</v>
      </c>
    </row>
    <row r="9254" spans="12:14" x14ac:dyDescent="0.25">
      <c r="L9254" s="22">
        <v>9226</v>
      </c>
      <c r="M9254" s="6">
        <f t="shared" si="347"/>
        <v>0.92259999999999998</v>
      </c>
      <c r="N9254" s="7">
        <f t="shared" si="346"/>
        <v>64.227797961861015</v>
      </c>
    </row>
    <row r="9255" spans="12:14" x14ac:dyDescent="0.25">
      <c r="L9255" s="22">
        <v>9227</v>
      </c>
      <c r="M9255" s="6">
        <f t="shared" si="347"/>
        <v>0.92269999999999996</v>
      </c>
      <c r="N9255" s="7">
        <f t="shared" si="346"/>
        <v>64.23469837051249</v>
      </c>
    </row>
    <row r="9256" spans="12:14" x14ac:dyDescent="0.25">
      <c r="L9256" s="22">
        <v>9228</v>
      </c>
      <c r="M9256" s="6">
        <f t="shared" si="347"/>
        <v>0.92279999999999995</v>
      </c>
      <c r="N9256" s="7">
        <f t="shared" si="346"/>
        <v>64.241605563772168</v>
      </c>
    </row>
    <row r="9257" spans="12:14" x14ac:dyDescent="0.25">
      <c r="L9257" s="22">
        <v>9229</v>
      </c>
      <c r="M9257" s="6">
        <f t="shared" si="347"/>
        <v>0.92290000000000005</v>
      </c>
      <c r="N9257" s="7">
        <f t="shared" si="346"/>
        <v>64.248519558296593</v>
      </c>
    </row>
    <row r="9258" spans="12:14" x14ac:dyDescent="0.25">
      <c r="L9258" s="22">
        <v>9230</v>
      </c>
      <c r="M9258" s="6">
        <f t="shared" si="347"/>
        <v>0.92300000000000004</v>
      </c>
      <c r="N9258" s="7">
        <f t="shared" si="346"/>
        <v>64.255440370804521</v>
      </c>
    </row>
    <row r="9259" spans="12:14" x14ac:dyDescent="0.25">
      <c r="L9259" s="22">
        <v>9231</v>
      </c>
      <c r="M9259" s="6">
        <f t="shared" si="347"/>
        <v>0.92310000000000003</v>
      </c>
      <c r="N9259" s="7">
        <f t="shared" si="346"/>
        <v>64.262368018077268</v>
      </c>
    </row>
    <row r="9260" spans="12:14" x14ac:dyDescent="0.25">
      <c r="L9260" s="22">
        <v>9232</v>
      </c>
      <c r="M9260" s="6">
        <f t="shared" si="347"/>
        <v>0.92320000000000002</v>
      </c>
      <c r="N9260" s="7">
        <f t="shared" si="346"/>
        <v>64.269302516959044</v>
      </c>
    </row>
    <row r="9261" spans="12:14" x14ac:dyDescent="0.25">
      <c r="L9261" s="22">
        <v>9233</v>
      </c>
      <c r="M9261" s="6">
        <f t="shared" si="347"/>
        <v>0.92330000000000001</v>
      </c>
      <c r="N9261" s="7">
        <f t="shared" si="346"/>
        <v>64.276243884357413</v>
      </c>
    </row>
    <row r="9262" spans="12:14" x14ac:dyDescent="0.25">
      <c r="L9262" s="22">
        <v>9234</v>
      </c>
      <c r="M9262" s="6">
        <f t="shared" si="347"/>
        <v>0.9234</v>
      </c>
      <c r="N9262" s="7">
        <f t="shared" si="346"/>
        <v>64.283192137243248</v>
      </c>
    </row>
    <row r="9263" spans="12:14" x14ac:dyDescent="0.25">
      <c r="L9263" s="22">
        <v>9235</v>
      </c>
      <c r="M9263" s="6">
        <f t="shared" si="347"/>
        <v>0.92349999999999999</v>
      </c>
      <c r="N9263" s="7">
        <f t="shared" si="346"/>
        <v>64.290147292651412</v>
      </c>
    </row>
    <row r="9264" spans="12:14" x14ac:dyDescent="0.25">
      <c r="L9264" s="22">
        <v>9236</v>
      </c>
      <c r="M9264" s="6">
        <f t="shared" si="347"/>
        <v>0.92359999999999998</v>
      </c>
      <c r="N9264" s="7">
        <f t="shared" si="346"/>
        <v>64.297109367680989</v>
      </c>
    </row>
    <row r="9265" spans="12:14" x14ac:dyDescent="0.25">
      <c r="L9265" s="22">
        <v>9237</v>
      </c>
      <c r="M9265" s="6">
        <f t="shared" si="347"/>
        <v>0.92369999999999997</v>
      </c>
      <c r="N9265" s="7">
        <f t="shared" si="346"/>
        <v>64.304078379495451</v>
      </c>
    </row>
    <row r="9266" spans="12:14" x14ac:dyDescent="0.25">
      <c r="L9266" s="22">
        <v>9238</v>
      </c>
      <c r="M9266" s="6">
        <f t="shared" si="347"/>
        <v>0.92379999999999995</v>
      </c>
      <c r="N9266" s="7">
        <f t="shared" si="346"/>
        <v>64.311054345323157</v>
      </c>
    </row>
    <row r="9267" spans="12:14" x14ac:dyDescent="0.25">
      <c r="L9267" s="22">
        <v>9239</v>
      </c>
      <c r="M9267" s="6">
        <f t="shared" si="347"/>
        <v>0.92390000000000005</v>
      </c>
      <c r="N9267" s="7">
        <f t="shared" si="346"/>
        <v>64.318037282457738</v>
      </c>
    </row>
    <row r="9268" spans="12:14" x14ac:dyDescent="0.25">
      <c r="L9268" s="22">
        <v>9240</v>
      </c>
      <c r="M9268" s="6">
        <f t="shared" si="347"/>
        <v>0.92400000000000004</v>
      </c>
      <c r="N9268" s="7">
        <f t="shared" si="346"/>
        <v>64.325027208258106</v>
      </c>
    </row>
    <row r="9269" spans="12:14" x14ac:dyDescent="0.25">
      <c r="L9269" s="22">
        <v>9241</v>
      </c>
      <c r="M9269" s="6">
        <f t="shared" si="347"/>
        <v>0.92410000000000003</v>
      </c>
      <c r="N9269" s="7">
        <f t="shared" si="346"/>
        <v>64.33202414014923</v>
      </c>
    </row>
    <row r="9270" spans="12:14" x14ac:dyDescent="0.25">
      <c r="L9270" s="22">
        <v>9242</v>
      </c>
      <c r="M9270" s="6">
        <f t="shared" si="347"/>
        <v>0.92420000000000002</v>
      </c>
      <c r="N9270" s="7">
        <f t="shared" si="346"/>
        <v>64.339028095622126</v>
      </c>
    </row>
    <row r="9271" spans="12:14" x14ac:dyDescent="0.25">
      <c r="L9271" s="22">
        <v>9243</v>
      </c>
      <c r="M9271" s="6">
        <f t="shared" si="347"/>
        <v>0.92430000000000001</v>
      </c>
      <c r="N9271" s="7">
        <f t="shared" si="346"/>
        <v>64.346039092234392</v>
      </c>
    </row>
    <row r="9272" spans="12:14" x14ac:dyDescent="0.25">
      <c r="L9272" s="22">
        <v>9244</v>
      </c>
      <c r="M9272" s="6">
        <f t="shared" si="347"/>
        <v>0.9244</v>
      </c>
      <c r="N9272" s="7">
        <f t="shared" si="346"/>
        <v>64.3530571476104</v>
      </c>
    </row>
    <row r="9273" spans="12:14" x14ac:dyDescent="0.25">
      <c r="L9273" s="22">
        <v>9245</v>
      </c>
      <c r="M9273" s="6">
        <f t="shared" si="347"/>
        <v>0.92449999999999999</v>
      </c>
      <c r="N9273" s="7">
        <f t="shared" si="346"/>
        <v>64.360082279441812</v>
      </c>
    </row>
    <row r="9274" spans="12:14" x14ac:dyDescent="0.25">
      <c r="L9274" s="22">
        <v>9246</v>
      </c>
      <c r="M9274" s="6">
        <f t="shared" si="347"/>
        <v>0.92459999999999998</v>
      </c>
      <c r="N9274" s="7">
        <f t="shared" si="346"/>
        <v>64.367114505487805</v>
      </c>
    </row>
    <row r="9275" spans="12:14" x14ac:dyDescent="0.25">
      <c r="L9275" s="22">
        <v>9247</v>
      </c>
      <c r="M9275" s="6">
        <f t="shared" si="347"/>
        <v>0.92469999999999997</v>
      </c>
      <c r="N9275" s="7">
        <f t="shared" si="346"/>
        <v>64.374153843575399</v>
      </c>
    </row>
    <row r="9276" spans="12:14" x14ac:dyDescent="0.25">
      <c r="L9276" s="22">
        <v>9248</v>
      </c>
      <c r="M9276" s="6">
        <f t="shared" si="347"/>
        <v>0.92479999999999996</v>
      </c>
      <c r="N9276" s="7">
        <f t="shared" si="346"/>
        <v>64.381200311599969</v>
      </c>
    </row>
    <row r="9277" spans="12:14" x14ac:dyDescent="0.25">
      <c r="L9277" s="22">
        <v>9249</v>
      </c>
      <c r="M9277" s="6">
        <f t="shared" si="347"/>
        <v>0.92490000000000006</v>
      </c>
      <c r="N9277" s="7">
        <f t="shared" si="346"/>
        <v>64.388253927525398</v>
      </c>
    </row>
    <row r="9278" spans="12:14" x14ac:dyDescent="0.25">
      <c r="L9278" s="22">
        <v>9250</v>
      </c>
      <c r="M9278" s="6">
        <f t="shared" si="347"/>
        <v>0.92500000000000004</v>
      </c>
      <c r="N9278" s="7">
        <f t="shared" si="346"/>
        <v>64.395314709384564</v>
      </c>
    </row>
    <row r="9279" spans="12:14" x14ac:dyDescent="0.25">
      <c r="L9279" s="22">
        <v>9251</v>
      </c>
      <c r="M9279" s="6">
        <f t="shared" si="347"/>
        <v>0.92510000000000003</v>
      </c>
      <c r="N9279" s="7">
        <f t="shared" si="346"/>
        <v>64.40238267527964</v>
      </c>
    </row>
    <row r="9280" spans="12:14" x14ac:dyDescent="0.25">
      <c r="L9280" s="22">
        <v>9252</v>
      </c>
      <c r="M9280" s="6">
        <f t="shared" si="347"/>
        <v>0.92520000000000002</v>
      </c>
      <c r="N9280" s="7">
        <f t="shared" si="346"/>
        <v>64.409457843382484</v>
      </c>
    </row>
    <row r="9281" spans="12:14" x14ac:dyDescent="0.25">
      <c r="L9281" s="22">
        <v>9253</v>
      </c>
      <c r="M9281" s="6">
        <f t="shared" si="347"/>
        <v>0.92530000000000001</v>
      </c>
      <c r="N9281" s="7">
        <f t="shared" si="346"/>
        <v>64.416540231935016</v>
      </c>
    </row>
    <row r="9282" spans="12:14" x14ac:dyDescent="0.25">
      <c r="L9282" s="22">
        <v>9254</v>
      </c>
      <c r="M9282" s="6">
        <f t="shared" si="347"/>
        <v>0.9254</v>
      </c>
      <c r="N9282" s="7">
        <f t="shared" si="346"/>
        <v>64.423629859249502</v>
      </c>
    </row>
    <row r="9283" spans="12:14" x14ac:dyDescent="0.25">
      <c r="L9283" s="22">
        <v>9255</v>
      </c>
      <c r="M9283" s="6">
        <f t="shared" si="347"/>
        <v>0.92549999999999999</v>
      </c>
      <c r="N9283" s="7">
        <f t="shared" si="346"/>
        <v>64.430726743709002</v>
      </c>
    </row>
    <row r="9284" spans="12:14" x14ac:dyDescent="0.25">
      <c r="L9284" s="22">
        <v>9256</v>
      </c>
      <c r="M9284" s="6">
        <f t="shared" si="347"/>
        <v>0.92559999999999998</v>
      </c>
      <c r="N9284" s="7">
        <f t="shared" si="346"/>
        <v>64.437830903767747</v>
      </c>
    </row>
    <row r="9285" spans="12:14" x14ac:dyDescent="0.25">
      <c r="L9285" s="22">
        <v>9257</v>
      </c>
      <c r="M9285" s="6">
        <f t="shared" si="347"/>
        <v>0.92569999999999997</v>
      </c>
      <c r="N9285" s="7">
        <f t="shared" si="346"/>
        <v>64.444942357951433</v>
      </c>
    </row>
    <row r="9286" spans="12:14" x14ac:dyDescent="0.25">
      <c r="L9286" s="22">
        <v>9258</v>
      </c>
      <c r="M9286" s="6">
        <f t="shared" si="347"/>
        <v>0.92579999999999996</v>
      </c>
      <c r="N9286" s="7">
        <f t="shared" si="346"/>
        <v>64.45206112485765</v>
      </c>
    </row>
    <row r="9287" spans="12:14" x14ac:dyDescent="0.25">
      <c r="L9287" s="22">
        <v>9259</v>
      </c>
      <c r="M9287" s="6">
        <f t="shared" si="347"/>
        <v>0.92589999999999995</v>
      </c>
      <c r="N9287" s="7">
        <f t="shared" si="346"/>
        <v>64.459187223156263</v>
      </c>
    </row>
    <row r="9288" spans="12:14" x14ac:dyDescent="0.25">
      <c r="L9288" s="22">
        <v>9260</v>
      </c>
      <c r="M9288" s="6">
        <f t="shared" si="347"/>
        <v>0.92600000000000005</v>
      </c>
      <c r="N9288" s="7">
        <f t="shared" si="346"/>
        <v>64.466320671589784</v>
      </c>
    </row>
    <row r="9289" spans="12:14" x14ac:dyDescent="0.25">
      <c r="L9289" s="22">
        <v>9261</v>
      </c>
      <c r="M9289" s="6">
        <f t="shared" si="347"/>
        <v>0.92610000000000003</v>
      </c>
      <c r="N9289" s="7">
        <f t="shared" si="346"/>
        <v>64.473461488973726</v>
      </c>
    </row>
    <row r="9290" spans="12:14" x14ac:dyDescent="0.25">
      <c r="L9290" s="22">
        <v>9262</v>
      </c>
      <c r="M9290" s="6">
        <f t="shared" si="347"/>
        <v>0.92620000000000002</v>
      </c>
      <c r="N9290" s="7">
        <f t="shared" si="346"/>
        <v>64.480609694197014</v>
      </c>
    </row>
    <row r="9291" spans="12:14" x14ac:dyDescent="0.25">
      <c r="L9291" s="22">
        <v>9263</v>
      </c>
      <c r="M9291" s="6">
        <f t="shared" si="347"/>
        <v>0.92630000000000001</v>
      </c>
      <c r="N9291" s="7">
        <f t="shared" si="346"/>
        <v>64.487765306222386</v>
      </c>
    </row>
    <row r="9292" spans="12:14" x14ac:dyDescent="0.25">
      <c r="L9292" s="22">
        <v>9264</v>
      </c>
      <c r="M9292" s="6">
        <f t="shared" si="347"/>
        <v>0.9264</v>
      </c>
      <c r="N9292" s="7">
        <f t="shared" si="346"/>
        <v>64.494928344086745</v>
      </c>
    </row>
    <row r="9293" spans="12:14" x14ac:dyDescent="0.25">
      <c r="L9293" s="22">
        <v>9265</v>
      </c>
      <c r="M9293" s="6">
        <f t="shared" si="347"/>
        <v>0.92649999999999999</v>
      </c>
      <c r="N9293" s="7">
        <f t="shared" si="346"/>
        <v>64.502098826901602</v>
      </c>
    </row>
    <row r="9294" spans="12:14" x14ac:dyDescent="0.25">
      <c r="L9294" s="22">
        <v>9266</v>
      </c>
      <c r="M9294" s="6">
        <f t="shared" si="347"/>
        <v>0.92659999999999998</v>
      </c>
      <c r="N9294" s="7">
        <f t="shared" si="346"/>
        <v>64.509276773853401</v>
      </c>
    </row>
    <row r="9295" spans="12:14" x14ac:dyDescent="0.25">
      <c r="L9295" s="22">
        <v>9267</v>
      </c>
      <c r="M9295" s="6">
        <f t="shared" si="347"/>
        <v>0.92669999999999997</v>
      </c>
      <c r="N9295" s="7">
        <f t="shared" si="346"/>
        <v>64.516462204203975</v>
      </c>
    </row>
    <row r="9296" spans="12:14" x14ac:dyDescent="0.25">
      <c r="L9296" s="22">
        <v>9268</v>
      </c>
      <c r="M9296" s="6">
        <f t="shared" si="347"/>
        <v>0.92679999999999996</v>
      </c>
      <c r="N9296" s="7">
        <f t="shared" si="346"/>
        <v>64.523655137290959</v>
      </c>
    </row>
    <row r="9297" spans="12:14" x14ac:dyDescent="0.25">
      <c r="L9297" s="22">
        <v>9269</v>
      </c>
      <c r="M9297" s="6">
        <f t="shared" si="347"/>
        <v>0.92689999999999995</v>
      </c>
      <c r="N9297" s="7">
        <f t="shared" si="346"/>
        <v>64.530855592528084</v>
      </c>
    </row>
    <row r="9298" spans="12:14" x14ac:dyDescent="0.25">
      <c r="L9298" s="22">
        <v>9270</v>
      </c>
      <c r="M9298" s="6">
        <f t="shared" si="347"/>
        <v>0.92700000000000005</v>
      </c>
      <c r="N9298" s="7">
        <f t="shared" si="346"/>
        <v>64.538063589405752</v>
      </c>
    </row>
    <row r="9299" spans="12:14" x14ac:dyDescent="0.25">
      <c r="L9299" s="22">
        <v>9271</v>
      </c>
      <c r="M9299" s="6">
        <f t="shared" si="347"/>
        <v>0.92710000000000004</v>
      </c>
      <c r="N9299" s="7">
        <f t="shared" si="346"/>
        <v>64.545279147491271</v>
      </c>
    </row>
    <row r="9300" spans="12:14" x14ac:dyDescent="0.25">
      <c r="L9300" s="22">
        <v>9272</v>
      </c>
      <c r="M9300" s="6">
        <f t="shared" si="347"/>
        <v>0.92720000000000002</v>
      </c>
      <c r="N9300" s="7">
        <f t="shared" si="346"/>
        <v>64.552502286429387</v>
      </c>
    </row>
    <row r="9301" spans="12:14" x14ac:dyDescent="0.25">
      <c r="L9301" s="22">
        <v>9273</v>
      </c>
      <c r="M9301" s="6">
        <f t="shared" si="347"/>
        <v>0.92730000000000001</v>
      </c>
      <c r="N9301" s="7">
        <f t="shared" si="346"/>
        <v>64.559733025942677</v>
      </c>
    </row>
    <row r="9302" spans="12:14" x14ac:dyDescent="0.25">
      <c r="L9302" s="22">
        <v>9274</v>
      </c>
      <c r="M9302" s="6">
        <f t="shared" si="347"/>
        <v>0.9274</v>
      </c>
      <c r="N9302" s="7">
        <f t="shared" si="346"/>
        <v>64.566971385831906</v>
      </c>
    </row>
    <row r="9303" spans="12:14" x14ac:dyDescent="0.25">
      <c r="L9303" s="22">
        <v>9275</v>
      </c>
      <c r="M9303" s="6">
        <f t="shared" si="347"/>
        <v>0.92749999999999999</v>
      </c>
      <c r="N9303" s="7">
        <f t="shared" si="346"/>
        <v>64.57421738597651</v>
      </c>
    </row>
    <row r="9304" spans="12:14" x14ac:dyDescent="0.25">
      <c r="L9304" s="22">
        <v>9276</v>
      </c>
      <c r="M9304" s="6">
        <f t="shared" si="347"/>
        <v>0.92759999999999998</v>
      </c>
      <c r="N9304" s="7">
        <f t="shared" si="346"/>
        <v>64.581471046334997</v>
      </c>
    </row>
    <row r="9305" spans="12:14" x14ac:dyDescent="0.25">
      <c r="L9305" s="22">
        <v>9277</v>
      </c>
      <c r="M9305" s="6">
        <f t="shared" si="347"/>
        <v>0.92769999999999997</v>
      </c>
      <c r="N9305" s="7">
        <f t="shared" si="346"/>
        <v>64.588732386945352</v>
      </c>
    </row>
    <row r="9306" spans="12:14" x14ac:dyDescent="0.25">
      <c r="L9306" s="22">
        <v>9278</v>
      </c>
      <c r="M9306" s="6">
        <f t="shared" si="347"/>
        <v>0.92779999999999996</v>
      </c>
      <c r="N9306" s="7">
        <f t="shared" si="346"/>
        <v>64.596001427925486</v>
      </c>
    </row>
    <row r="9307" spans="12:14" x14ac:dyDescent="0.25">
      <c r="L9307" s="22">
        <v>9279</v>
      </c>
      <c r="M9307" s="6">
        <f t="shared" si="347"/>
        <v>0.92789999999999995</v>
      </c>
      <c r="N9307" s="7">
        <f t="shared" si="346"/>
        <v>64.603278189473713</v>
      </c>
    </row>
    <row r="9308" spans="12:14" x14ac:dyDescent="0.25">
      <c r="L9308" s="22">
        <v>9280</v>
      </c>
      <c r="M9308" s="6">
        <f t="shared" si="347"/>
        <v>0.92800000000000005</v>
      </c>
      <c r="N9308" s="7">
        <f t="shared" si="346"/>
        <v>64.610562691869063</v>
      </c>
    </row>
    <row r="9309" spans="12:14" x14ac:dyDescent="0.25">
      <c r="L9309" s="22">
        <v>9281</v>
      </c>
      <c r="M9309" s="6">
        <f t="shared" si="347"/>
        <v>0.92810000000000004</v>
      </c>
      <c r="N9309" s="7">
        <f t="shared" ref="N9309:N9372" si="348">_xlfn.NORM.INV(M9309,$B$4,$E$4)</f>
        <v>64.617854955471856</v>
      </c>
    </row>
    <row r="9310" spans="12:14" x14ac:dyDescent="0.25">
      <c r="L9310" s="22">
        <v>9282</v>
      </c>
      <c r="M9310" s="6">
        <f t="shared" ref="M9310:M9373" si="349">$L9310/(9999+1)</f>
        <v>0.92820000000000003</v>
      </c>
      <c r="N9310" s="7">
        <f t="shared" si="348"/>
        <v>64.625155000724007</v>
      </c>
    </row>
    <row r="9311" spans="12:14" x14ac:dyDescent="0.25">
      <c r="L9311" s="22">
        <v>9283</v>
      </c>
      <c r="M9311" s="6">
        <f t="shared" si="349"/>
        <v>0.92830000000000001</v>
      </c>
      <c r="N9311" s="7">
        <f t="shared" si="348"/>
        <v>64.632462848149615</v>
      </c>
    </row>
    <row r="9312" spans="12:14" x14ac:dyDescent="0.25">
      <c r="L9312" s="22">
        <v>9284</v>
      </c>
      <c r="M9312" s="6">
        <f t="shared" si="349"/>
        <v>0.9284</v>
      </c>
      <c r="N9312" s="7">
        <f t="shared" si="348"/>
        <v>64.639778518355286</v>
      </c>
    </row>
    <row r="9313" spans="12:14" x14ac:dyDescent="0.25">
      <c r="L9313" s="22">
        <v>9285</v>
      </c>
      <c r="M9313" s="6">
        <f t="shared" si="349"/>
        <v>0.92849999999999999</v>
      </c>
      <c r="N9313" s="7">
        <f t="shared" si="348"/>
        <v>64.647102032030617</v>
      </c>
    </row>
    <row r="9314" spans="12:14" x14ac:dyDescent="0.25">
      <c r="L9314" s="22">
        <v>9286</v>
      </c>
      <c r="M9314" s="6">
        <f t="shared" si="349"/>
        <v>0.92859999999999998</v>
      </c>
      <c r="N9314" s="7">
        <f t="shared" si="348"/>
        <v>64.654433409948723</v>
      </c>
    </row>
    <row r="9315" spans="12:14" x14ac:dyDescent="0.25">
      <c r="L9315" s="22">
        <v>9287</v>
      </c>
      <c r="M9315" s="6">
        <f t="shared" si="349"/>
        <v>0.92869999999999997</v>
      </c>
      <c r="N9315" s="7">
        <f t="shared" si="348"/>
        <v>64.661772672966549</v>
      </c>
    </row>
    <row r="9316" spans="12:14" x14ac:dyDescent="0.25">
      <c r="L9316" s="22">
        <v>9288</v>
      </c>
      <c r="M9316" s="6">
        <f t="shared" si="349"/>
        <v>0.92879999999999996</v>
      </c>
      <c r="N9316" s="7">
        <f t="shared" si="348"/>
        <v>64.669119842025481</v>
      </c>
    </row>
    <row r="9317" spans="12:14" x14ac:dyDescent="0.25">
      <c r="L9317" s="22">
        <v>9289</v>
      </c>
      <c r="M9317" s="6">
        <f t="shared" si="349"/>
        <v>0.92889999999999995</v>
      </c>
      <c r="N9317" s="7">
        <f t="shared" si="348"/>
        <v>64.676474938151671</v>
      </c>
    </row>
    <row r="9318" spans="12:14" x14ac:dyDescent="0.25">
      <c r="L9318" s="22">
        <v>9290</v>
      </c>
      <c r="M9318" s="6">
        <f t="shared" si="349"/>
        <v>0.92900000000000005</v>
      </c>
      <c r="N9318" s="7">
        <f t="shared" si="348"/>
        <v>64.683837982456609</v>
      </c>
    </row>
    <row r="9319" spans="12:14" x14ac:dyDescent="0.25">
      <c r="L9319" s="22">
        <v>9291</v>
      </c>
      <c r="M9319" s="6">
        <f t="shared" si="349"/>
        <v>0.92910000000000004</v>
      </c>
      <c r="N9319" s="7">
        <f t="shared" si="348"/>
        <v>64.691208996137505</v>
      </c>
    </row>
    <row r="9320" spans="12:14" x14ac:dyDescent="0.25">
      <c r="L9320" s="22">
        <v>9292</v>
      </c>
      <c r="M9320" s="6">
        <f t="shared" si="349"/>
        <v>0.92920000000000003</v>
      </c>
      <c r="N9320" s="7">
        <f t="shared" si="348"/>
        <v>64.698588000477855</v>
      </c>
    </row>
    <row r="9321" spans="12:14" x14ac:dyDescent="0.25">
      <c r="L9321" s="22">
        <v>9293</v>
      </c>
      <c r="M9321" s="6">
        <f t="shared" si="349"/>
        <v>0.92930000000000001</v>
      </c>
      <c r="N9321" s="7">
        <f t="shared" si="348"/>
        <v>64.705975016847816</v>
      </c>
    </row>
    <row r="9322" spans="12:14" x14ac:dyDescent="0.25">
      <c r="L9322" s="22">
        <v>9294</v>
      </c>
      <c r="M9322" s="6">
        <f t="shared" si="349"/>
        <v>0.9294</v>
      </c>
      <c r="N9322" s="7">
        <f t="shared" si="348"/>
        <v>64.713370066704755</v>
      </c>
    </row>
    <row r="9323" spans="12:14" x14ac:dyDescent="0.25">
      <c r="L9323" s="22">
        <v>9295</v>
      </c>
      <c r="M9323" s="6">
        <f t="shared" si="349"/>
        <v>0.92949999999999999</v>
      </c>
      <c r="N9323" s="7">
        <f t="shared" si="348"/>
        <v>64.720773171593677</v>
      </c>
    </row>
    <row r="9324" spans="12:14" x14ac:dyDescent="0.25">
      <c r="L9324" s="22">
        <v>9296</v>
      </c>
      <c r="M9324" s="6">
        <f t="shared" si="349"/>
        <v>0.92959999999999998</v>
      </c>
      <c r="N9324" s="7">
        <f t="shared" si="348"/>
        <v>64.728184353147753</v>
      </c>
    </row>
    <row r="9325" spans="12:14" x14ac:dyDescent="0.25">
      <c r="L9325" s="22">
        <v>9297</v>
      </c>
      <c r="M9325" s="6">
        <f t="shared" si="349"/>
        <v>0.92969999999999997</v>
      </c>
      <c r="N9325" s="7">
        <f t="shared" si="348"/>
        <v>64.735603633088814</v>
      </c>
    </row>
    <row r="9326" spans="12:14" x14ac:dyDescent="0.25">
      <c r="L9326" s="22">
        <v>9298</v>
      </c>
      <c r="M9326" s="6">
        <f t="shared" si="349"/>
        <v>0.92979999999999996</v>
      </c>
      <c r="N9326" s="7">
        <f t="shared" si="348"/>
        <v>64.743031033227766</v>
      </c>
    </row>
    <row r="9327" spans="12:14" x14ac:dyDescent="0.25">
      <c r="L9327" s="22">
        <v>9299</v>
      </c>
      <c r="M9327" s="6">
        <f t="shared" si="349"/>
        <v>0.92989999999999995</v>
      </c>
      <c r="N9327" s="7">
        <f t="shared" si="348"/>
        <v>64.750466575465168</v>
      </c>
    </row>
    <row r="9328" spans="12:14" x14ac:dyDescent="0.25">
      <c r="L9328" s="22">
        <v>9300</v>
      </c>
      <c r="M9328" s="6">
        <f t="shared" si="349"/>
        <v>0.93</v>
      </c>
      <c r="N9328" s="7">
        <f t="shared" si="348"/>
        <v>64.757910281791709</v>
      </c>
    </row>
    <row r="9329" spans="12:14" x14ac:dyDescent="0.25">
      <c r="L9329" s="22">
        <v>9301</v>
      </c>
      <c r="M9329" s="6">
        <f t="shared" si="349"/>
        <v>0.93010000000000004</v>
      </c>
      <c r="N9329" s="7">
        <f t="shared" si="348"/>
        <v>64.765362174288668</v>
      </c>
    </row>
    <row r="9330" spans="12:14" x14ac:dyDescent="0.25">
      <c r="L9330" s="22">
        <v>9302</v>
      </c>
      <c r="M9330" s="6">
        <f t="shared" si="349"/>
        <v>0.93020000000000003</v>
      </c>
      <c r="N9330" s="7">
        <f t="shared" si="348"/>
        <v>64.772822275128448</v>
      </c>
    </row>
    <row r="9331" spans="12:14" x14ac:dyDescent="0.25">
      <c r="L9331" s="22">
        <v>9303</v>
      </c>
      <c r="M9331" s="6">
        <f t="shared" si="349"/>
        <v>0.93030000000000002</v>
      </c>
      <c r="N9331" s="7">
        <f t="shared" si="348"/>
        <v>64.780290606575136</v>
      </c>
    </row>
    <row r="9332" spans="12:14" x14ac:dyDescent="0.25">
      <c r="L9332" s="22">
        <v>9304</v>
      </c>
      <c r="M9332" s="6">
        <f t="shared" si="349"/>
        <v>0.9304</v>
      </c>
      <c r="N9332" s="7">
        <f t="shared" si="348"/>
        <v>64.787767190984894</v>
      </c>
    </row>
    <row r="9333" spans="12:14" x14ac:dyDescent="0.25">
      <c r="L9333" s="22">
        <v>9305</v>
      </c>
      <c r="M9333" s="6">
        <f t="shared" si="349"/>
        <v>0.93049999999999999</v>
      </c>
      <c r="N9333" s="7">
        <f t="shared" si="348"/>
        <v>64.795252050806596</v>
      </c>
    </row>
    <row r="9334" spans="12:14" x14ac:dyDescent="0.25">
      <c r="L9334" s="22">
        <v>9306</v>
      </c>
      <c r="M9334" s="6">
        <f t="shared" si="349"/>
        <v>0.93059999999999998</v>
      </c>
      <c r="N9334" s="7">
        <f t="shared" si="348"/>
        <v>64.80274520858228</v>
      </c>
    </row>
    <row r="9335" spans="12:14" x14ac:dyDescent="0.25">
      <c r="L9335" s="22">
        <v>9307</v>
      </c>
      <c r="M9335" s="6">
        <f t="shared" si="349"/>
        <v>0.93069999999999997</v>
      </c>
      <c r="N9335" s="7">
        <f t="shared" si="348"/>
        <v>64.810246686947679</v>
      </c>
    </row>
    <row r="9336" spans="12:14" x14ac:dyDescent="0.25">
      <c r="L9336" s="22">
        <v>9308</v>
      </c>
      <c r="M9336" s="6">
        <f t="shared" si="349"/>
        <v>0.93079999999999996</v>
      </c>
      <c r="N9336" s="7">
        <f t="shared" si="348"/>
        <v>64.817756508632769</v>
      </c>
    </row>
    <row r="9337" spans="12:14" x14ac:dyDescent="0.25">
      <c r="L9337" s="22">
        <v>9309</v>
      </c>
      <c r="M9337" s="6">
        <f t="shared" si="349"/>
        <v>0.93089999999999995</v>
      </c>
      <c r="N9337" s="7">
        <f t="shared" si="348"/>
        <v>64.825274696462273</v>
      </c>
    </row>
    <row r="9338" spans="12:14" x14ac:dyDescent="0.25">
      <c r="L9338" s="22">
        <v>9310</v>
      </c>
      <c r="M9338" s="6">
        <f t="shared" si="349"/>
        <v>0.93100000000000005</v>
      </c>
      <c r="N9338" s="7">
        <f t="shared" si="348"/>
        <v>64.83280127335621</v>
      </c>
    </row>
    <row r="9339" spans="12:14" x14ac:dyDescent="0.25">
      <c r="L9339" s="22">
        <v>9311</v>
      </c>
      <c r="M9339" s="6">
        <f t="shared" si="349"/>
        <v>0.93110000000000004</v>
      </c>
      <c r="N9339" s="7">
        <f t="shared" si="348"/>
        <v>64.840336262330439</v>
      </c>
    </row>
    <row r="9340" spans="12:14" x14ac:dyDescent="0.25">
      <c r="L9340" s="22">
        <v>9312</v>
      </c>
      <c r="M9340" s="6">
        <f t="shared" si="349"/>
        <v>0.93120000000000003</v>
      </c>
      <c r="N9340" s="7">
        <f t="shared" si="348"/>
        <v>64.847879686497166</v>
      </c>
    </row>
    <row r="9341" spans="12:14" x14ac:dyDescent="0.25">
      <c r="L9341" s="22">
        <v>9313</v>
      </c>
      <c r="M9341" s="6">
        <f t="shared" si="349"/>
        <v>0.93130000000000002</v>
      </c>
      <c r="N9341" s="7">
        <f t="shared" si="348"/>
        <v>64.85543156906553</v>
      </c>
    </row>
    <row r="9342" spans="12:14" x14ac:dyDescent="0.25">
      <c r="L9342" s="22">
        <v>9314</v>
      </c>
      <c r="M9342" s="6">
        <f t="shared" si="349"/>
        <v>0.93140000000000001</v>
      </c>
      <c r="N9342" s="7">
        <f t="shared" si="348"/>
        <v>64.862991933342173</v>
      </c>
    </row>
    <row r="9343" spans="12:14" x14ac:dyDescent="0.25">
      <c r="L9343" s="22">
        <v>9315</v>
      </c>
      <c r="M9343" s="6">
        <f t="shared" si="349"/>
        <v>0.93149999999999999</v>
      </c>
      <c r="N9343" s="7">
        <f t="shared" si="348"/>
        <v>64.870560802731703</v>
      </c>
    </row>
    <row r="9344" spans="12:14" x14ac:dyDescent="0.25">
      <c r="L9344" s="22">
        <v>9316</v>
      </c>
      <c r="M9344" s="6">
        <f t="shared" si="349"/>
        <v>0.93159999999999998</v>
      </c>
      <c r="N9344" s="7">
        <f t="shared" si="348"/>
        <v>64.878138200737311</v>
      </c>
    </row>
    <row r="9345" spans="12:14" x14ac:dyDescent="0.25">
      <c r="L9345" s="22">
        <v>9317</v>
      </c>
      <c r="M9345" s="6">
        <f t="shared" si="349"/>
        <v>0.93169999999999997</v>
      </c>
      <c r="N9345" s="7">
        <f t="shared" si="348"/>
        <v>64.88572415096138</v>
      </c>
    </row>
    <row r="9346" spans="12:14" x14ac:dyDescent="0.25">
      <c r="L9346" s="22">
        <v>9318</v>
      </c>
      <c r="M9346" s="6">
        <f t="shared" si="349"/>
        <v>0.93179999999999996</v>
      </c>
      <c r="N9346" s="7">
        <f t="shared" si="348"/>
        <v>64.893318677105924</v>
      </c>
    </row>
    <row r="9347" spans="12:14" x14ac:dyDescent="0.25">
      <c r="L9347" s="22">
        <v>9319</v>
      </c>
      <c r="M9347" s="6">
        <f t="shared" si="349"/>
        <v>0.93189999999999995</v>
      </c>
      <c r="N9347" s="7">
        <f t="shared" si="348"/>
        <v>64.900921802973272</v>
      </c>
    </row>
    <row r="9348" spans="12:14" x14ac:dyDescent="0.25">
      <c r="L9348" s="22">
        <v>9320</v>
      </c>
      <c r="M9348" s="6">
        <f t="shared" si="349"/>
        <v>0.93200000000000005</v>
      </c>
      <c r="N9348" s="7">
        <f t="shared" si="348"/>
        <v>64.908533552466608</v>
      </c>
    </row>
    <row r="9349" spans="12:14" x14ac:dyDescent="0.25">
      <c r="L9349" s="22">
        <v>9321</v>
      </c>
      <c r="M9349" s="6">
        <f t="shared" si="349"/>
        <v>0.93210000000000004</v>
      </c>
      <c r="N9349" s="7">
        <f t="shared" si="348"/>
        <v>64.916153949590509</v>
      </c>
    </row>
    <row r="9350" spans="12:14" x14ac:dyDescent="0.25">
      <c r="L9350" s="22">
        <v>9322</v>
      </c>
      <c r="M9350" s="6">
        <f t="shared" si="349"/>
        <v>0.93220000000000003</v>
      </c>
      <c r="N9350" s="7">
        <f t="shared" si="348"/>
        <v>64.923783018451587</v>
      </c>
    </row>
    <row r="9351" spans="12:14" x14ac:dyDescent="0.25">
      <c r="L9351" s="22">
        <v>9323</v>
      </c>
      <c r="M9351" s="6">
        <f t="shared" si="349"/>
        <v>0.93230000000000002</v>
      </c>
      <c r="N9351" s="7">
        <f t="shared" si="348"/>
        <v>64.931420783259014</v>
      </c>
    </row>
    <row r="9352" spans="12:14" x14ac:dyDescent="0.25">
      <c r="L9352" s="22">
        <v>9324</v>
      </c>
      <c r="M9352" s="6">
        <f t="shared" si="349"/>
        <v>0.93240000000000001</v>
      </c>
      <c r="N9352" s="7">
        <f t="shared" si="348"/>
        <v>64.939067268325161</v>
      </c>
    </row>
    <row r="9353" spans="12:14" x14ac:dyDescent="0.25">
      <c r="L9353" s="22">
        <v>9325</v>
      </c>
      <c r="M9353" s="6">
        <f t="shared" si="349"/>
        <v>0.9325</v>
      </c>
      <c r="N9353" s="7">
        <f t="shared" si="348"/>
        <v>64.946722498066208</v>
      </c>
    </row>
    <row r="9354" spans="12:14" x14ac:dyDescent="0.25">
      <c r="L9354" s="22">
        <v>9326</v>
      </c>
      <c r="M9354" s="6">
        <f t="shared" si="349"/>
        <v>0.93259999999999998</v>
      </c>
      <c r="N9354" s="7">
        <f t="shared" si="348"/>
        <v>64.954386497002631</v>
      </c>
    </row>
    <row r="9355" spans="12:14" x14ac:dyDescent="0.25">
      <c r="L9355" s="22">
        <v>9327</v>
      </c>
      <c r="M9355" s="6">
        <f t="shared" si="349"/>
        <v>0.93269999999999997</v>
      </c>
      <c r="N9355" s="7">
        <f t="shared" si="348"/>
        <v>64.962059289759949</v>
      </c>
    </row>
    <row r="9356" spans="12:14" x14ac:dyDescent="0.25">
      <c r="L9356" s="22">
        <v>9328</v>
      </c>
      <c r="M9356" s="6">
        <f t="shared" si="349"/>
        <v>0.93279999999999996</v>
      </c>
      <c r="N9356" s="7">
        <f t="shared" si="348"/>
        <v>64.969740901069258</v>
      </c>
    </row>
    <row r="9357" spans="12:14" x14ac:dyDescent="0.25">
      <c r="L9357" s="22">
        <v>9329</v>
      </c>
      <c r="M9357" s="6">
        <f t="shared" si="349"/>
        <v>0.93289999999999995</v>
      </c>
      <c r="N9357" s="7">
        <f t="shared" si="348"/>
        <v>64.977431355767834</v>
      </c>
    </row>
    <row r="9358" spans="12:14" x14ac:dyDescent="0.25">
      <c r="L9358" s="22">
        <v>9330</v>
      </c>
      <c r="M9358" s="6">
        <f t="shared" si="349"/>
        <v>0.93300000000000005</v>
      </c>
      <c r="N9358" s="7">
        <f t="shared" si="348"/>
        <v>64.985130678799763</v>
      </c>
    </row>
    <row r="9359" spans="12:14" x14ac:dyDescent="0.25">
      <c r="L9359" s="22">
        <v>9331</v>
      </c>
      <c r="M9359" s="6">
        <f t="shared" si="349"/>
        <v>0.93310000000000004</v>
      </c>
      <c r="N9359" s="7">
        <f t="shared" si="348"/>
        <v>64.992838895216565</v>
      </c>
    </row>
    <row r="9360" spans="12:14" x14ac:dyDescent="0.25">
      <c r="L9360" s="22">
        <v>9332</v>
      </c>
      <c r="M9360" s="6">
        <f t="shared" si="349"/>
        <v>0.93320000000000003</v>
      </c>
      <c r="N9360" s="7">
        <f t="shared" si="348"/>
        <v>65.000556030177847</v>
      </c>
    </row>
    <row r="9361" spans="12:14" x14ac:dyDescent="0.25">
      <c r="L9361" s="22">
        <v>9333</v>
      </c>
      <c r="M9361" s="6">
        <f t="shared" si="349"/>
        <v>0.93330000000000002</v>
      </c>
      <c r="N9361" s="7">
        <f t="shared" si="348"/>
        <v>65.008282108951875</v>
      </c>
    </row>
    <row r="9362" spans="12:14" x14ac:dyDescent="0.25">
      <c r="L9362" s="22">
        <v>9334</v>
      </c>
      <c r="M9362" s="6">
        <f t="shared" si="349"/>
        <v>0.93340000000000001</v>
      </c>
      <c r="N9362" s="7">
        <f t="shared" si="348"/>
        <v>65.016017156916249</v>
      </c>
    </row>
    <row r="9363" spans="12:14" x14ac:dyDescent="0.25">
      <c r="L9363" s="22">
        <v>9335</v>
      </c>
      <c r="M9363" s="6">
        <f t="shared" si="349"/>
        <v>0.9335</v>
      </c>
      <c r="N9363" s="7">
        <f t="shared" si="348"/>
        <v>65.02376119955855</v>
      </c>
    </row>
    <row r="9364" spans="12:14" x14ac:dyDescent="0.25">
      <c r="L9364" s="22">
        <v>9336</v>
      </c>
      <c r="M9364" s="6">
        <f t="shared" si="349"/>
        <v>0.93359999999999999</v>
      </c>
      <c r="N9364" s="7">
        <f t="shared" si="348"/>
        <v>65.031514262476918</v>
      </c>
    </row>
    <row r="9365" spans="12:14" x14ac:dyDescent="0.25">
      <c r="L9365" s="22">
        <v>9337</v>
      </c>
      <c r="M9365" s="6">
        <f t="shared" si="349"/>
        <v>0.93369999999999997</v>
      </c>
      <c r="N9365" s="7">
        <f t="shared" si="348"/>
        <v>65.039276371380822</v>
      </c>
    </row>
    <row r="9366" spans="12:14" x14ac:dyDescent="0.25">
      <c r="L9366" s="22">
        <v>9338</v>
      </c>
      <c r="M9366" s="6">
        <f t="shared" si="349"/>
        <v>0.93379999999999996</v>
      </c>
      <c r="N9366" s="7">
        <f t="shared" si="348"/>
        <v>65.047047552091556</v>
      </c>
    </row>
    <row r="9367" spans="12:14" x14ac:dyDescent="0.25">
      <c r="L9367" s="22">
        <v>9339</v>
      </c>
      <c r="M9367" s="6">
        <f t="shared" si="349"/>
        <v>0.93389999999999995</v>
      </c>
      <c r="N9367" s="7">
        <f t="shared" si="348"/>
        <v>65.054827830543047</v>
      </c>
    </row>
    <row r="9368" spans="12:14" x14ac:dyDescent="0.25">
      <c r="L9368" s="22">
        <v>9340</v>
      </c>
      <c r="M9368" s="6">
        <f t="shared" si="349"/>
        <v>0.93400000000000005</v>
      </c>
      <c r="N9368" s="7">
        <f t="shared" si="348"/>
        <v>65.062617232782443</v>
      </c>
    </row>
    <row r="9369" spans="12:14" x14ac:dyDescent="0.25">
      <c r="L9369" s="22">
        <v>9341</v>
      </c>
      <c r="M9369" s="6">
        <f t="shared" si="349"/>
        <v>0.93410000000000004</v>
      </c>
      <c r="N9369" s="7">
        <f t="shared" si="348"/>
        <v>65.070415784970749</v>
      </c>
    </row>
    <row r="9370" spans="12:14" x14ac:dyDescent="0.25">
      <c r="L9370" s="22">
        <v>9342</v>
      </c>
      <c r="M9370" s="6">
        <f t="shared" si="349"/>
        <v>0.93420000000000003</v>
      </c>
      <c r="N9370" s="7">
        <f t="shared" si="348"/>
        <v>65.078223513383605</v>
      </c>
    </row>
    <row r="9371" spans="12:14" x14ac:dyDescent="0.25">
      <c r="L9371" s="22">
        <v>9343</v>
      </c>
      <c r="M9371" s="6">
        <f t="shared" si="349"/>
        <v>0.93430000000000002</v>
      </c>
      <c r="N9371" s="7">
        <f t="shared" si="348"/>
        <v>65.086040444411822</v>
      </c>
    </row>
    <row r="9372" spans="12:14" x14ac:dyDescent="0.25">
      <c r="L9372" s="22">
        <v>9344</v>
      </c>
      <c r="M9372" s="6">
        <f t="shared" si="349"/>
        <v>0.93440000000000001</v>
      </c>
      <c r="N9372" s="7">
        <f t="shared" si="348"/>
        <v>65.093866604562237</v>
      </c>
    </row>
    <row r="9373" spans="12:14" x14ac:dyDescent="0.25">
      <c r="L9373" s="22">
        <v>9345</v>
      </c>
      <c r="M9373" s="6">
        <f t="shared" si="349"/>
        <v>0.9345</v>
      </c>
      <c r="N9373" s="7">
        <f t="shared" ref="N9373:N9436" si="350">_xlfn.NORM.INV(M9373,$B$4,$E$4)</f>
        <v>65.101702020458234</v>
      </c>
    </row>
    <row r="9374" spans="12:14" x14ac:dyDescent="0.25">
      <c r="L9374" s="22">
        <v>9346</v>
      </c>
      <c r="M9374" s="6">
        <f t="shared" ref="M9374:M9437" si="351">$L9374/(9999+1)</f>
        <v>0.93459999999999999</v>
      </c>
      <c r="N9374" s="7">
        <f t="shared" si="350"/>
        <v>65.109546718840548</v>
      </c>
    </row>
    <row r="9375" spans="12:14" x14ac:dyDescent="0.25">
      <c r="L9375" s="22">
        <v>9347</v>
      </c>
      <c r="M9375" s="6">
        <f t="shared" si="351"/>
        <v>0.93469999999999998</v>
      </c>
      <c r="N9375" s="7">
        <f t="shared" si="350"/>
        <v>65.117400726567922</v>
      </c>
    </row>
    <row r="9376" spans="12:14" x14ac:dyDescent="0.25">
      <c r="L9376" s="22">
        <v>9348</v>
      </c>
      <c r="M9376" s="6">
        <f t="shared" si="351"/>
        <v>0.93479999999999996</v>
      </c>
      <c r="N9376" s="7">
        <f t="shared" si="350"/>
        <v>65.125264070617803</v>
      </c>
    </row>
    <row r="9377" spans="12:14" x14ac:dyDescent="0.25">
      <c r="L9377" s="22">
        <v>9349</v>
      </c>
      <c r="M9377" s="6">
        <f t="shared" si="351"/>
        <v>0.93489999999999995</v>
      </c>
      <c r="N9377" s="7">
        <f t="shared" si="350"/>
        <v>65.133136778087106</v>
      </c>
    </row>
    <row r="9378" spans="12:14" x14ac:dyDescent="0.25">
      <c r="L9378" s="22">
        <v>9350</v>
      </c>
      <c r="M9378" s="6">
        <f t="shared" si="351"/>
        <v>0.93500000000000005</v>
      </c>
      <c r="N9378" s="7">
        <f t="shared" si="350"/>
        <v>65.141018876192845</v>
      </c>
    </row>
    <row r="9379" spans="12:14" x14ac:dyDescent="0.25">
      <c r="L9379" s="22">
        <v>9351</v>
      </c>
      <c r="M9379" s="6">
        <f t="shared" si="351"/>
        <v>0.93510000000000004</v>
      </c>
      <c r="N9379" s="7">
        <f t="shared" si="350"/>
        <v>65.148910392272882</v>
      </c>
    </row>
    <row r="9380" spans="12:14" x14ac:dyDescent="0.25">
      <c r="L9380" s="22">
        <v>9352</v>
      </c>
      <c r="M9380" s="6">
        <f t="shared" si="351"/>
        <v>0.93520000000000003</v>
      </c>
      <c r="N9380" s="7">
        <f t="shared" si="350"/>
        <v>65.156811353786736</v>
      </c>
    </row>
    <row r="9381" spans="12:14" x14ac:dyDescent="0.25">
      <c r="L9381" s="22">
        <v>9353</v>
      </c>
      <c r="M9381" s="6">
        <f t="shared" si="351"/>
        <v>0.93530000000000002</v>
      </c>
      <c r="N9381" s="7">
        <f t="shared" si="350"/>
        <v>65.164721788316157</v>
      </c>
    </row>
    <row r="9382" spans="12:14" x14ac:dyDescent="0.25">
      <c r="L9382" s="22">
        <v>9354</v>
      </c>
      <c r="M9382" s="6">
        <f t="shared" si="351"/>
        <v>0.93540000000000001</v>
      </c>
      <c r="N9382" s="7">
        <f t="shared" si="350"/>
        <v>65.172641723566016</v>
      </c>
    </row>
    <row r="9383" spans="12:14" x14ac:dyDescent="0.25">
      <c r="L9383" s="22">
        <v>9355</v>
      </c>
      <c r="M9383" s="6">
        <f t="shared" si="351"/>
        <v>0.9355</v>
      </c>
      <c r="N9383" s="7">
        <f t="shared" si="350"/>
        <v>65.180571187364947</v>
      </c>
    </row>
    <row r="9384" spans="12:14" x14ac:dyDescent="0.25">
      <c r="L9384" s="22">
        <v>9356</v>
      </c>
      <c r="M9384" s="6">
        <f t="shared" si="351"/>
        <v>0.93559999999999999</v>
      </c>
      <c r="N9384" s="7">
        <f t="shared" si="350"/>
        <v>65.188510207666141</v>
      </c>
    </row>
    <row r="9385" spans="12:14" x14ac:dyDescent="0.25">
      <c r="L9385" s="22">
        <v>9357</v>
      </c>
      <c r="M9385" s="6">
        <f t="shared" si="351"/>
        <v>0.93569999999999998</v>
      </c>
      <c r="N9385" s="7">
        <f t="shared" si="350"/>
        <v>65.196458812548087</v>
      </c>
    </row>
    <row r="9386" spans="12:14" x14ac:dyDescent="0.25">
      <c r="L9386" s="22">
        <v>9358</v>
      </c>
      <c r="M9386" s="6">
        <f t="shared" si="351"/>
        <v>0.93579999999999997</v>
      </c>
      <c r="N9386" s="7">
        <f t="shared" si="350"/>
        <v>65.204417030215296</v>
      </c>
    </row>
    <row r="9387" spans="12:14" x14ac:dyDescent="0.25">
      <c r="L9387" s="22">
        <v>9359</v>
      </c>
      <c r="M9387" s="6">
        <f t="shared" si="351"/>
        <v>0.93589999999999995</v>
      </c>
      <c r="N9387" s="7">
        <f t="shared" si="350"/>
        <v>65.212384888999139</v>
      </c>
    </row>
    <row r="9388" spans="12:14" x14ac:dyDescent="0.25">
      <c r="L9388" s="22">
        <v>9360</v>
      </c>
      <c r="M9388" s="6">
        <f t="shared" si="351"/>
        <v>0.93600000000000005</v>
      </c>
      <c r="N9388" s="7">
        <f t="shared" si="350"/>
        <v>65.220362417358572</v>
      </c>
    </row>
    <row r="9389" spans="12:14" x14ac:dyDescent="0.25">
      <c r="L9389" s="22">
        <v>9361</v>
      </c>
      <c r="M9389" s="6">
        <f t="shared" si="351"/>
        <v>0.93610000000000004</v>
      </c>
      <c r="N9389" s="7">
        <f t="shared" si="350"/>
        <v>65.22834964388089</v>
      </c>
    </row>
    <row r="9390" spans="12:14" x14ac:dyDescent="0.25">
      <c r="L9390" s="22">
        <v>9362</v>
      </c>
      <c r="M9390" s="6">
        <f t="shared" si="351"/>
        <v>0.93620000000000003</v>
      </c>
      <c r="N9390" s="7">
        <f t="shared" si="350"/>
        <v>65.236346597282576</v>
      </c>
    </row>
    <row r="9391" spans="12:14" x14ac:dyDescent="0.25">
      <c r="L9391" s="22">
        <v>9363</v>
      </c>
      <c r="M9391" s="6">
        <f t="shared" si="351"/>
        <v>0.93630000000000002</v>
      </c>
      <c r="N9391" s="7">
        <f t="shared" si="350"/>
        <v>65.244353306410005</v>
      </c>
    </row>
    <row r="9392" spans="12:14" x14ac:dyDescent="0.25">
      <c r="L9392" s="22">
        <v>9364</v>
      </c>
      <c r="M9392" s="6">
        <f t="shared" si="351"/>
        <v>0.93640000000000001</v>
      </c>
      <c r="N9392" s="7">
        <f t="shared" si="350"/>
        <v>65.252369800240359</v>
      </c>
    </row>
    <row r="9393" spans="12:14" x14ac:dyDescent="0.25">
      <c r="L9393" s="22">
        <v>9365</v>
      </c>
      <c r="M9393" s="6">
        <f t="shared" si="351"/>
        <v>0.9365</v>
      </c>
      <c r="N9393" s="7">
        <f t="shared" si="350"/>
        <v>65.260396107882272</v>
      </c>
    </row>
    <row r="9394" spans="12:14" x14ac:dyDescent="0.25">
      <c r="L9394" s="22">
        <v>9366</v>
      </c>
      <c r="M9394" s="6">
        <f t="shared" si="351"/>
        <v>0.93659999999999999</v>
      </c>
      <c r="N9394" s="7">
        <f t="shared" si="350"/>
        <v>65.268432258576752</v>
      </c>
    </row>
    <row r="9395" spans="12:14" x14ac:dyDescent="0.25">
      <c r="L9395" s="22">
        <v>9367</v>
      </c>
      <c r="M9395" s="6">
        <f t="shared" si="351"/>
        <v>0.93669999999999998</v>
      </c>
      <c r="N9395" s="7">
        <f t="shared" si="350"/>
        <v>65.276478281697976</v>
      </c>
    </row>
    <row r="9396" spans="12:14" x14ac:dyDescent="0.25">
      <c r="L9396" s="22">
        <v>9368</v>
      </c>
      <c r="M9396" s="6">
        <f t="shared" si="351"/>
        <v>0.93679999999999997</v>
      </c>
      <c r="N9396" s="7">
        <f t="shared" si="350"/>
        <v>65.284534206754088</v>
      </c>
    </row>
    <row r="9397" spans="12:14" x14ac:dyDescent="0.25">
      <c r="L9397" s="22">
        <v>9369</v>
      </c>
      <c r="M9397" s="6">
        <f t="shared" si="351"/>
        <v>0.93689999999999996</v>
      </c>
      <c r="N9397" s="7">
        <f t="shared" si="350"/>
        <v>65.292600063388008</v>
      </c>
    </row>
    <row r="9398" spans="12:14" x14ac:dyDescent="0.25">
      <c r="L9398" s="22">
        <v>9370</v>
      </c>
      <c r="M9398" s="6">
        <f t="shared" si="351"/>
        <v>0.93700000000000006</v>
      </c>
      <c r="N9398" s="7">
        <f t="shared" si="350"/>
        <v>65.300675881378282</v>
      </c>
    </row>
    <row r="9399" spans="12:14" x14ac:dyDescent="0.25">
      <c r="L9399" s="22">
        <v>9371</v>
      </c>
      <c r="M9399" s="6">
        <f t="shared" si="351"/>
        <v>0.93710000000000004</v>
      </c>
      <c r="N9399" s="7">
        <f t="shared" si="350"/>
        <v>65.308761690639983</v>
      </c>
    </row>
    <row r="9400" spans="12:14" x14ac:dyDescent="0.25">
      <c r="L9400" s="22">
        <v>9372</v>
      </c>
      <c r="M9400" s="6">
        <f t="shared" si="351"/>
        <v>0.93720000000000003</v>
      </c>
      <c r="N9400" s="7">
        <f t="shared" si="350"/>
        <v>65.316857521225444</v>
      </c>
    </row>
    <row r="9401" spans="12:14" x14ac:dyDescent="0.25">
      <c r="L9401" s="22">
        <v>9373</v>
      </c>
      <c r="M9401" s="6">
        <f t="shared" si="351"/>
        <v>0.93730000000000002</v>
      </c>
      <c r="N9401" s="7">
        <f t="shared" si="350"/>
        <v>65.324963403325157</v>
      </c>
    </row>
    <row r="9402" spans="12:14" x14ac:dyDescent="0.25">
      <c r="L9402" s="22">
        <v>9374</v>
      </c>
      <c r="M9402" s="6">
        <f t="shared" si="351"/>
        <v>0.93740000000000001</v>
      </c>
      <c r="N9402" s="7">
        <f t="shared" si="350"/>
        <v>65.333079367268695</v>
      </c>
    </row>
    <row r="9403" spans="12:14" x14ac:dyDescent="0.25">
      <c r="L9403" s="22">
        <v>9375</v>
      </c>
      <c r="M9403" s="6">
        <f t="shared" si="351"/>
        <v>0.9375</v>
      </c>
      <c r="N9403" s="7">
        <f t="shared" si="350"/>
        <v>65.341205443525467</v>
      </c>
    </row>
    <row r="9404" spans="12:14" x14ac:dyDescent="0.25">
      <c r="L9404" s="22">
        <v>9376</v>
      </c>
      <c r="M9404" s="6">
        <f t="shared" si="351"/>
        <v>0.93759999999999999</v>
      </c>
      <c r="N9404" s="7">
        <f t="shared" si="350"/>
        <v>65.349341662705655</v>
      </c>
    </row>
    <row r="9405" spans="12:14" x14ac:dyDescent="0.25">
      <c r="L9405" s="22">
        <v>9377</v>
      </c>
      <c r="M9405" s="6">
        <f t="shared" si="351"/>
        <v>0.93769999999999998</v>
      </c>
      <c r="N9405" s="7">
        <f t="shared" si="350"/>
        <v>65.35748805556112</v>
      </c>
    </row>
    <row r="9406" spans="12:14" x14ac:dyDescent="0.25">
      <c r="L9406" s="22">
        <v>9378</v>
      </c>
      <c r="M9406" s="6">
        <f t="shared" si="351"/>
        <v>0.93779999999999997</v>
      </c>
      <c r="N9406" s="7">
        <f t="shared" si="350"/>
        <v>65.365644652986205</v>
      </c>
    </row>
    <row r="9407" spans="12:14" x14ac:dyDescent="0.25">
      <c r="L9407" s="22">
        <v>9379</v>
      </c>
      <c r="M9407" s="6">
        <f t="shared" si="351"/>
        <v>0.93789999999999996</v>
      </c>
      <c r="N9407" s="7">
        <f t="shared" si="350"/>
        <v>65.373811486018681</v>
      </c>
    </row>
    <row r="9408" spans="12:14" x14ac:dyDescent="0.25">
      <c r="L9408" s="22">
        <v>9380</v>
      </c>
      <c r="M9408" s="6">
        <f t="shared" si="351"/>
        <v>0.93799999999999994</v>
      </c>
      <c r="N9408" s="7">
        <f t="shared" si="350"/>
        <v>65.381988585840645</v>
      </c>
    </row>
    <row r="9409" spans="12:14" x14ac:dyDescent="0.25">
      <c r="L9409" s="22">
        <v>9381</v>
      </c>
      <c r="M9409" s="6">
        <f t="shared" si="351"/>
        <v>0.93810000000000004</v>
      </c>
      <c r="N9409" s="7">
        <f t="shared" si="350"/>
        <v>65.390175983779415</v>
      </c>
    </row>
    <row r="9410" spans="12:14" x14ac:dyDescent="0.25">
      <c r="L9410" s="22">
        <v>9382</v>
      </c>
      <c r="M9410" s="6">
        <f t="shared" si="351"/>
        <v>0.93820000000000003</v>
      </c>
      <c r="N9410" s="7">
        <f t="shared" si="350"/>
        <v>65.398373711308437</v>
      </c>
    </row>
    <row r="9411" spans="12:14" x14ac:dyDescent="0.25">
      <c r="L9411" s="22">
        <v>9383</v>
      </c>
      <c r="M9411" s="6">
        <f t="shared" si="351"/>
        <v>0.93830000000000002</v>
      </c>
      <c r="N9411" s="7">
        <f t="shared" si="350"/>
        <v>65.406581800048258</v>
      </c>
    </row>
    <row r="9412" spans="12:14" x14ac:dyDescent="0.25">
      <c r="L9412" s="22">
        <v>9384</v>
      </c>
      <c r="M9412" s="6">
        <f t="shared" si="351"/>
        <v>0.93840000000000001</v>
      </c>
      <c r="N9412" s="7">
        <f t="shared" si="350"/>
        <v>65.414800281767356</v>
      </c>
    </row>
    <row r="9413" spans="12:14" x14ac:dyDescent="0.25">
      <c r="L9413" s="22">
        <v>9385</v>
      </c>
      <c r="M9413" s="6">
        <f t="shared" si="351"/>
        <v>0.9385</v>
      </c>
      <c r="N9413" s="7">
        <f t="shared" si="350"/>
        <v>65.423029188383168</v>
      </c>
    </row>
    <row r="9414" spans="12:14" x14ac:dyDescent="0.25">
      <c r="L9414" s="22">
        <v>9386</v>
      </c>
      <c r="M9414" s="6">
        <f t="shared" si="351"/>
        <v>0.93859999999999999</v>
      </c>
      <c r="N9414" s="7">
        <f t="shared" si="350"/>
        <v>65.431268551963015</v>
      </c>
    </row>
    <row r="9415" spans="12:14" x14ac:dyDescent="0.25">
      <c r="L9415" s="22">
        <v>9387</v>
      </c>
      <c r="M9415" s="6">
        <f t="shared" si="351"/>
        <v>0.93869999999999998</v>
      </c>
      <c r="N9415" s="7">
        <f t="shared" si="350"/>
        <v>65.439518404725007</v>
      </c>
    </row>
    <row r="9416" spans="12:14" x14ac:dyDescent="0.25">
      <c r="L9416" s="22">
        <v>9388</v>
      </c>
      <c r="M9416" s="6">
        <f t="shared" si="351"/>
        <v>0.93879999999999997</v>
      </c>
      <c r="N9416" s="7">
        <f t="shared" si="350"/>
        <v>65.447778779039027</v>
      </c>
    </row>
    <row r="9417" spans="12:14" x14ac:dyDescent="0.25">
      <c r="L9417" s="22">
        <v>9389</v>
      </c>
      <c r="M9417" s="6">
        <f t="shared" si="351"/>
        <v>0.93889999999999996</v>
      </c>
      <c r="N9417" s="7">
        <f t="shared" si="350"/>
        <v>65.456049707427724</v>
      </c>
    </row>
    <row r="9418" spans="12:14" x14ac:dyDescent="0.25">
      <c r="L9418" s="22">
        <v>9390</v>
      </c>
      <c r="M9418" s="6">
        <f t="shared" si="351"/>
        <v>0.93899999999999995</v>
      </c>
      <c r="N9418" s="7">
        <f t="shared" si="350"/>
        <v>65.464331222567466</v>
      </c>
    </row>
    <row r="9419" spans="12:14" x14ac:dyDescent="0.25">
      <c r="L9419" s="22">
        <v>9391</v>
      </c>
      <c r="M9419" s="6">
        <f t="shared" si="351"/>
        <v>0.93910000000000005</v>
      </c>
      <c r="N9419" s="7">
        <f t="shared" si="350"/>
        <v>65.472623357289322</v>
      </c>
    </row>
    <row r="9420" spans="12:14" x14ac:dyDescent="0.25">
      <c r="L9420" s="22">
        <v>9392</v>
      </c>
      <c r="M9420" s="6">
        <f t="shared" si="351"/>
        <v>0.93920000000000003</v>
      </c>
      <c r="N9420" s="7">
        <f t="shared" si="350"/>
        <v>65.480926144579996</v>
      </c>
    </row>
    <row r="9421" spans="12:14" x14ac:dyDescent="0.25">
      <c r="L9421" s="22">
        <v>9393</v>
      </c>
      <c r="M9421" s="6">
        <f t="shared" si="351"/>
        <v>0.93930000000000002</v>
      </c>
      <c r="N9421" s="7">
        <f t="shared" si="350"/>
        <v>65.489239617582953</v>
      </c>
    </row>
    <row r="9422" spans="12:14" x14ac:dyDescent="0.25">
      <c r="L9422" s="22">
        <v>9394</v>
      </c>
      <c r="M9422" s="6">
        <f t="shared" si="351"/>
        <v>0.93940000000000001</v>
      </c>
      <c r="N9422" s="7">
        <f t="shared" si="350"/>
        <v>65.497563809599313</v>
      </c>
    </row>
    <row r="9423" spans="12:14" x14ac:dyDescent="0.25">
      <c r="L9423" s="22">
        <v>9395</v>
      </c>
      <c r="M9423" s="6">
        <f t="shared" si="351"/>
        <v>0.9395</v>
      </c>
      <c r="N9423" s="7">
        <f t="shared" si="350"/>
        <v>65.505898754088904</v>
      </c>
    </row>
    <row r="9424" spans="12:14" x14ac:dyDescent="0.25">
      <c r="L9424" s="22">
        <v>9396</v>
      </c>
      <c r="M9424" s="6">
        <f t="shared" si="351"/>
        <v>0.93959999999999999</v>
      </c>
      <c r="N9424" s="7">
        <f t="shared" si="350"/>
        <v>65.514244484671309</v>
      </c>
    </row>
    <row r="9425" spans="12:14" x14ac:dyDescent="0.25">
      <c r="L9425" s="22">
        <v>9397</v>
      </c>
      <c r="M9425" s="6">
        <f t="shared" si="351"/>
        <v>0.93969999999999998</v>
      </c>
      <c r="N9425" s="7">
        <f t="shared" si="350"/>
        <v>65.522601035126812</v>
      </c>
    </row>
    <row r="9426" spans="12:14" x14ac:dyDescent="0.25">
      <c r="L9426" s="22">
        <v>9398</v>
      </c>
      <c r="M9426" s="6">
        <f t="shared" si="351"/>
        <v>0.93979999999999997</v>
      </c>
      <c r="N9426" s="7">
        <f t="shared" si="350"/>
        <v>65.530968439397569</v>
      </c>
    </row>
    <row r="9427" spans="12:14" x14ac:dyDescent="0.25">
      <c r="L9427" s="22">
        <v>9399</v>
      </c>
      <c r="M9427" s="6">
        <f t="shared" si="351"/>
        <v>0.93989999999999996</v>
      </c>
      <c r="N9427" s="7">
        <f t="shared" si="350"/>
        <v>65.539346731588523</v>
      </c>
    </row>
    <row r="9428" spans="12:14" x14ac:dyDescent="0.25">
      <c r="L9428" s="22">
        <v>9400</v>
      </c>
      <c r="M9428" s="6">
        <f t="shared" si="351"/>
        <v>0.94</v>
      </c>
      <c r="N9428" s="7">
        <f t="shared" si="350"/>
        <v>65.547735945968526</v>
      </c>
    </row>
    <row r="9429" spans="12:14" x14ac:dyDescent="0.25">
      <c r="L9429" s="22">
        <v>9401</v>
      </c>
      <c r="M9429" s="6">
        <f t="shared" si="351"/>
        <v>0.94010000000000005</v>
      </c>
      <c r="N9429" s="7">
        <f t="shared" si="350"/>
        <v>65.55613611697143</v>
      </c>
    </row>
    <row r="9430" spans="12:14" x14ac:dyDescent="0.25">
      <c r="L9430" s="22">
        <v>9402</v>
      </c>
      <c r="M9430" s="6">
        <f t="shared" si="351"/>
        <v>0.94020000000000004</v>
      </c>
      <c r="N9430" s="7">
        <f t="shared" si="350"/>
        <v>65.564547279197086</v>
      </c>
    </row>
    <row r="9431" spans="12:14" x14ac:dyDescent="0.25">
      <c r="L9431" s="22">
        <v>9403</v>
      </c>
      <c r="M9431" s="6">
        <f t="shared" si="351"/>
        <v>0.94030000000000002</v>
      </c>
      <c r="N9431" s="7">
        <f t="shared" si="350"/>
        <v>65.572969467412477</v>
      </c>
    </row>
    <row r="9432" spans="12:14" x14ac:dyDescent="0.25">
      <c r="L9432" s="22">
        <v>9404</v>
      </c>
      <c r="M9432" s="6">
        <f t="shared" si="351"/>
        <v>0.94040000000000001</v>
      </c>
      <c r="N9432" s="7">
        <f t="shared" si="350"/>
        <v>65.581402716552802</v>
      </c>
    </row>
    <row r="9433" spans="12:14" x14ac:dyDescent="0.25">
      <c r="L9433" s="22">
        <v>9405</v>
      </c>
      <c r="M9433" s="6">
        <f t="shared" si="351"/>
        <v>0.9405</v>
      </c>
      <c r="N9433" s="7">
        <f t="shared" si="350"/>
        <v>65.589847061722551</v>
      </c>
    </row>
    <row r="9434" spans="12:14" x14ac:dyDescent="0.25">
      <c r="L9434" s="22">
        <v>9406</v>
      </c>
      <c r="M9434" s="6">
        <f t="shared" si="351"/>
        <v>0.94059999999999999</v>
      </c>
      <c r="N9434" s="7">
        <f t="shared" si="350"/>
        <v>65.598302538196677</v>
      </c>
    </row>
    <row r="9435" spans="12:14" x14ac:dyDescent="0.25">
      <c r="L9435" s="22">
        <v>9407</v>
      </c>
      <c r="M9435" s="6">
        <f t="shared" si="351"/>
        <v>0.94069999999999998</v>
      </c>
      <c r="N9435" s="7">
        <f t="shared" si="350"/>
        <v>65.606769181421612</v>
      </c>
    </row>
    <row r="9436" spans="12:14" x14ac:dyDescent="0.25">
      <c r="L9436" s="22">
        <v>9408</v>
      </c>
      <c r="M9436" s="6">
        <f t="shared" si="351"/>
        <v>0.94079999999999997</v>
      </c>
      <c r="N9436" s="7">
        <f t="shared" si="350"/>
        <v>65.615247027016508</v>
      </c>
    </row>
    <row r="9437" spans="12:14" x14ac:dyDescent="0.25">
      <c r="L9437" s="22">
        <v>9409</v>
      </c>
      <c r="M9437" s="6">
        <f t="shared" si="351"/>
        <v>0.94089999999999996</v>
      </c>
      <c r="N9437" s="7">
        <f t="shared" ref="N9437:N9500" si="352">_xlfn.NORM.INV(M9437,$B$4,$E$4)</f>
        <v>65.62373611077426</v>
      </c>
    </row>
    <row r="9438" spans="12:14" x14ac:dyDescent="0.25">
      <c r="L9438" s="22">
        <v>9410</v>
      </c>
      <c r="M9438" s="6">
        <f t="shared" ref="M9438:M9501" si="353">$L9438/(9999+1)</f>
        <v>0.94099999999999995</v>
      </c>
      <c r="N9438" s="7">
        <f t="shared" si="352"/>
        <v>65.632236468662754</v>
      </c>
    </row>
    <row r="9439" spans="12:14" x14ac:dyDescent="0.25">
      <c r="L9439" s="22">
        <v>9411</v>
      </c>
      <c r="M9439" s="6">
        <f t="shared" si="353"/>
        <v>0.94110000000000005</v>
      </c>
      <c r="N9439" s="7">
        <f t="shared" si="352"/>
        <v>65.640748136825962</v>
      </c>
    </row>
    <row r="9440" spans="12:14" x14ac:dyDescent="0.25">
      <c r="L9440" s="22">
        <v>9412</v>
      </c>
      <c r="M9440" s="6">
        <f t="shared" si="353"/>
        <v>0.94120000000000004</v>
      </c>
      <c r="N9440" s="7">
        <f t="shared" si="352"/>
        <v>65.649271151585125</v>
      </c>
    </row>
    <row r="9441" spans="12:14" x14ac:dyDescent="0.25">
      <c r="L9441" s="22">
        <v>9413</v>
      </c>
      <c r="M9441" s="6">
        <f t="shared" si="353"/>
        <v>0.94130000000000003</v>
      </c>
      <c r="N9441" s="7">
        <f t="shared" si="352"/>
        <v>65.6578055494399</v>
      </c>
    </row>
    <row r="9442" spans="12:14" x14ac:dyDescent="0.25">
      <c r="L9442" s="22">
        <v>9414</v>
      </c>
      <c r="M9442" s="6">
        <f t="shared" si="353"/>
        <v>0.94140000000000001</v>
      </c>
      <c r="N9442" s="7">
        <f t="shared" si="352"/>
        <v>65.666351367069623</v>
      </c>
    </row>
    <row r="9443" spans="12:14" x14ac:dyDescent="0.25">
      <c r="L9443" s="22">
        <v>9415</v>
      </c>
      <c r="M9443" s="6">
        <f t="shared" si="353"/>
        <v>0.9415</v>
      </c>
      <c r="N9443" s="7">
        <f t="shared" si="352"/>
        <v>65.674908641334397</v>
      </c>
    </row>
    <row r="9444" spans="12:14" x14ac:dyDescent="0.25">
      <c r="L9444" s="22">
        <v>9416</v>
      </c>
      <c r="M9444" s="6">
        <f t="shared" si="353"/>
        <v>0.94159999999999999</v>
      </c>
      <c r="N9444" s="7">
        <f t="shared" si="352"/>
        <v>65.683477409276378</v>
      </c>
    </row>
    <row r="9445" spans="12:14" x14ac:dyDescent="0.25">
      <c r="L9445" s="22">
        <v>9417</v>
      </c>
      <c r="M9445" s="6">
        <f t="shared" si="353"/>
        <v>0.94169999999999998</v>
      </c>
      <c r="N9445" s="7">
        <f t="shared" si="352"/>
        <v>65.692057708120956</v>
      </c>
    </row>
    <row r="9446" spans="12:14" x14ac:dyDescent="0.25">
      <c r="L9446" s="22">
        <v>9418</v>
      </c>
      <c r="M9446" s="6">
        <f t="shared" si="353"/>
        <v>0.94179999999999997</v>
      </c>
      <c r="N9446" s="7">
        <f t="shared" si="352"/>
        <v>65.700649575277993</v>
      </c>
    </row>
    <row r="9447" spans="12:14" x14ac:dyDescent="0.25">
      <c r="L9447" s="22">
        <v>9419</v>
      </c>
      <c r="M9447" s="6">
        <f t="shared" si="353"/>
        <v>0.94189999999999996</v>
      </c>
      <c r="N9447" s="7">
        <f t="shared" si="352"/>
        <v>65.709253048343044</v>
      </c>
    </row>
    <row r="9448" spans="12:14" x14ac:dyDescent="0.25">
      <c r="L9448" s="22">
        <v>9420</v>
      </c>
      <c r="M9448" s="6">
        <f t="shared" si="353"/>
        <v>0.94199999999999995</v>
      </c>
      <c r="N9448" s="7">
        <f t="shared" si="352"/>
        <v>65.717868165098594</v>
      </c>
    </row>
    <row r="9449" spans="12:14" x14ac:dyDescent="0.25">
      <c r="L9449" s="22">
        <v>9421</v>
      </c>
      <c r="M9449" s="6">
        <f t="shared" si="353"/>
        <v>0.94210000000000005</v>
      </c>
      <c r="N9449" s="7">
        <f t="shared" si="352"/>
        <v>65.72649496351535</v>
      </c>
    </row>
    <row r="9450" spans="12:14" x14ac:dyDescent="0.25">
      <c r="L9450" s="22">
        <v>9422</v>
      </c>
      <c r="M9450" s="6">
        <f t="shared" si="353"/>
        <v>0.94220000000000004</v>
      </c>
      <c r="N9450" s="7">
        <f t="shared" si="352"/>
        <v>65.735133481753465</v>
      </c>
    </row>
    <row r="9451" spans="12:14" x14ac:dyDescent="0.25">
      <c r="L9451" s="22">
        <v>9423</v>
      </c>
      <c r="M9451" s="6">
        <f t="shared" si="353"/>
        <v>0.94230000000000003</v>
      </c>
      <c r="N9451" s="7">
        <f t="shared" si="352"/>
        <v>65.743783758163858</v>
      </c>
    </row>
    <row r="9452" spans="12:14" x14ac:dyDescent="0.25">
      <c r="L9452" s="22">
        <v>9424</v>
      </c>
      <c r="M9452" s="6">
        <f t="shared" si="353"/>
        <v>0.94240000000000002</v>
      </c>
      <c r="N9452" s="7">
        <f t="shared" si="352"/>
        <v>65.752445831289478</v>
      </c>
    </row>
    <row r="9453" spans="12:14" x14ac:dyDescent="0.25">
      <c r="L9453" s="22">
        <v>9425</v>
      </c>
      <c r="M9453" s="6">
        <f t="shared" si="353"/>
        <v>0.9425</v>
      </c>
      <c r="N9453" s="7">
        <f t="shared" si="352"/>
        <v>65.761119739866587</v>
      </c>
    </row>
    <row r="9454" spans="12:14" x14ac:dyDescent="0.25">
      <c r="L9454" s="22">
        <v>9426</v>
      </c>
      <c r="M9454" s="6">
        <f t="shared" si="353"/>
        <v>0.94259999999999999</v>
      </c>
      <c r="N9454" s="7">
        <f t="shared" si="352"/>
        <v>65.769805522826118</v>
      </c>
    </row>
    <row r="9455" spans="12:14" x14ac:dyDescent="0.25">
      <c r="L9455" s="22">
        <v>9427</v>
      </c>
      <c r="M9455" s="6">
        <f t="shared" si="353"/>
        <v>0.94269999999999998</v>
      </c>
      <c r="N9455" s="7">
        <f t="shared" si="352"/>
        <v>65.778503219294947</v>
      </c>
    </row>
    <row r="9456" spans="12:14" x14ac:dyDescent="0.25">
      <c r="L9456" s="22">
        <v>9428</v>
      </c>
      <c r="M9456" s="6">
        <f t="shared" si="353"/>
        <v>0.94279999999999997</v>
      </c>
      <c r="N9456" s="7">
        <f t="shared" si="352"/>
        <v>65.787212868597265</v>
      </c>
    </row>
    <row r="9457" spans="12:14" x14ac:dyDescent="0.25">
      <c r="L9457" s="22">
        <v>9429</v>
      </c>
      <c r="M9457" s="6">
        <f t="shared" si="353"/>
        <v>0.94289999999999996</v>
      </c>
      <c r="N9457" s="7">
        <f t="shared" si="352"/>
        <v>65.795934510255876</v>
      </c>
    </row>
    <row r="9458" spans="12:14" x14ac:dyDescent="0.25">
      <c r="L9458" s="22">
        <v>9430</v>
      </c>
      <c r="M9458" s="6">
        <f t="shared" si="353"/>
        <v>0.94299999999999995</v>
      </c>
      <c r="N9458" s="7">
        <f t="shared" si="352"/>
        <v>65.804668183993613</v>
      </c>
    </row>
    <row r="9459" spans="12:14" x14ac:dyDescent="0.25">
      <c r="L9459" s="22">
        <v>9431</v>
      </c>
      <c r="M9459" s="6">
        <f t="shared" si="353"/>
        <v>0.94310000000000005</v>
      </c>
      <c r="N9459" s="7">
        <f t="shared" si="352"/>
        <v>65.813413929734651</v>
      </c>
    </row>
    <row r="9460" spans="12:14" x14ac:dyDescent="0.25">
      <c r="L9460" s="22">
        <v>9432</v>
      </c>
      <c r="M9460" s="6">
        <f t="shared" si="353"/>
        <v>0.94320000000000004</v>
      </c>
      <c r="N9460" s="7">
        <f t="shared" si="352"/>
        <v>65.822171787605924</v>
      </c>
    </row>
    <row r="9461" spans="12:14" x14ac:dyDescent="0.25">
      <c r="L9461" s="22">
        <v>9433</v>
      </c>
      <c r="M9461" s="6">
        <f t="shared" si="353"/>
        <v>0.94330000000000003</v>
      </c>
      <c r="N9461" s="7">
        <f t="shared" si="352"/>
        <v>65.830941797938479</v>
      </c>
    </row>
    <row r="9462" spans="12:14" x14ac:dyDescent="0.25">
      <c r="L9462" s="22">
        <v>9434</v>
      </c>
      <c r="M9462" s="6">
        <f t="shared" si="353"/>
        <v>0.94340000000000002</v>
      </c>
      <c r="N9462" s="7">
        <f t="shared" si="352"/>
        <v>65.839724001268934</v>
      </c>
    </row>
    <row r="9463" spans="12:14" x14ac:dyDescent="0.25">
      <c r="L9463" s="22">
        <v>9435</v>
      </c>
      <c r="M9463" s="6">
        <f t="shared" si="353"/>
        <v>0.94350000000000001</v>
      </c>
      <c r="N9463" s="7">
        <f t="shared" si="352"/>
        <v>65.848518438340818</v>
      </c>
    </row>
    <row r="9464" spans="12:14" x14ac:dyDescent="0.25">
      <c r="L9464" s="22">
        <v>9436</v>
      </c>
      <c r="M9464" s="6">
        <f t="shared" si="353"/>
        <v>0.94359999999999999</v>
      </c>
      <c r="N9464" s="7">
        <f t="shared" si="352"/>
        <v>65.857325150106092</v>
      </c>
    </row>
    <row r="9465" spans="12:14" x14ac:dyDescent="0.25">
      <c r="L9465" s="22">
        <v>9437</v>
      </c>
      <c r="M9465" s="6">
        <f t="shared" si="353"/>
        <v>0.94369999999999998</v>
      </c>
      <c r="N9465" s="7">
        <f t="shared" si="352"/>
        <v>65.866144177726497</v>
      </c>
    </row>
    <row r="9466" spans="12:14" x14ac:dyDescent="0.25">
      <c r="L9466" s="22">
        <v>9438</v>
      </c>
      <c r="M9466" s="6">
        <f t="shared" si="353"/>
        <v>0.94379999999999997</v>
      </c>
      <c r="N9466" s="7">
        <f t="shared" si="352"/>
        <v>65.874975562575045</v>
      </c>
    </row>
    <row r="9467" spans="12:14" x14ac:dyDescent="0.25">
      <c r="L9467" s="22">
        <v>9439</v>
      </c>
      <c r="M9467" s="6">
        <f t="shared" si="353"/>
        <v>0.94389999999999996</v>
      </c>
      <c r="N9467" s="7">
        <f t="shared" si="352"/>
        <v>65.88381934623753</v>
      </c>
    </row>
    <row r="9468" spans="12:14" x14ac:dyDescent="0.25">
      <c r="L9468" s="22">
        <v>9440</v>
      </c>
      <c r="M9468" s="6">
        <f t="shared" si="353"/>
        <v>0.94399999999999995</v>
      </c>
      <c r="N9468" s="7">
        <f t="shared" si="352"/>
        <v>65.892675570513916</v>
      </c>
    </row>
    <row r="9469" spans="12:14" x14ac:dyDescent="0.25">
      <c r="L9469" s="22">
        <v>9441</v>
      </c>
      <c r="M9469" s="6">
        <f t="shared" si="353"/>
        <v>0.94410000000000005</v>
      </c>
      <c r="N9469" s="7">
        <f t="shared" si="352"/>
        <v>65.901544277419902</v>
      </c>
    </row>
    <row r="9470" spans="12:14" x14ac:dyDescent="0.25">
      <c r="L9470" s="22">
        <v>9442</v>
      </c>
      <c r="M9470" s="6">
        <f t="shared" si="353"/>
        <v>0.94420000000000004</v>
      </c>
      <c r="N9470" s="7">
        <f t="shared" si="352"/>
        <v>65.910425509188386</v>
      </c>
    </row>
    <row r="9471" spans="12:14" x14ac:dyDescent="0.25">
      <c r="L9471" s="22">
        <v>9443</v>
      </c>
      <c r="M9471" s="6">
        <f t="shared" si="353"/>
        <v>0.94430000000000003</v>
      </c>
      <c r="N9471" s="7">
        <f t="shared" si="352"/>
        <v>65.919319308271</v>
      </c>
    </row>
    <row r="9472" spans="12:14" x14ac:dyDescent="0.25">
      <c r="L9472" s="22">
        <v>9444</v>
      </c>
      <c r="M9472" s="6">
        <f t="shared" si="353"/>
        <v>0.94440000000000002</v>
      </c>
      <c r="N9472" s="7">
        <f t="shared" si="352"/>
        <v>65.928225717339615</v>
      </c>
    </row>
    <row r="9473" spans="12:14" x14ac:dyDescent="0.25">
      <c r="L9473" s="22">
        <v>9445</v>
      </c>
      <c r="M9473" s="6">
        <f t="shared" si="353"/>
        <v>0.94450000000000001</v>
      </c>
      <c r="N9473" s="7">
        <f t="shared" si="352"/>
        <v>65.937144779287948</v>
      </c>
    </row>
    <row r="9474" spans="12:14" x14ac:dyDescent="0.25">
      <c r="L9474" s="22">
        <v>9446</v>
      </c>
      <c r="M9474" s="6">
        <f t="shared" si="353"/>
        <v>0.9446</v>
      </c>
      <c r="N9474" s="7">
        <f t="shared" si="352"/>
        <v>65.94607653723304</v>
      </c>
    </row>
    <row r="9475" spans="12:14" x14ac:dyDescent="0.25">
      <c r="L9475" s="22">
        <v>9447</v>
      </c>
      <c r="M9475" s="6">
        <f t="shared" si="353"/>
        <v>0.94469999999999998</v>
      </c>
      <c r="N9475" s="7">
        <f t="shared" si="352"/>
        <v>65.955021034516889</v>
      </c>
    </row>
    <row r="9476" spans="12:14" x14ac:dyDescent="0.25">
      <c r="L9476" s="22">
        <v>9448</v>
      </c>
      <c r="M9476" s="6">
        <f t="shared" si="353"/>
        <v>0.94479999999999997</v>
      </c>
      <c r="N9476" s="7">
        <f t="shared" si="352"/>
        <v>65.963978314707987</v>
      </c>
    </row>
    <row r="9477" spans="12:14" x14ac:dyDescent="0.25">
      <c r="L9477" s="22">
        <v>9449</v>
      </c>
      <c r="M9477" s="6">
        <f t="shared" si="353"/>
        <v>0.94489999999999996</v>
      </c>
      <c r="N9477" s="7">
        <f t="shared" si="352"/>
        <v>65.972948421602965</v>
      </c>
    </row>
    <row r="9478" spans="12:14" x14ac:dyDescent="0.25">
      <c r="L9478" s="22">
        <v>9450</v>
      </c>
      <c r="M9478" s="6">
        <f t="shared" si="353"/>
        <v>0.94499999999999995</v>
      </c>
      <c r="N9478" s="7">
        <f t="shared" si="352"/>
        <v>65.981931399228174</v>
      </c>
    </row>
    <row r="9479" spans="12:14" x14ac:dyDescent="0.25">
      <c r="L9479" s="22">
        <v>9451</v>
      </c>
      <c r="M9479" s="6">
        <f t="shared" si="353"/>
        <v>0.94510000000000005</v>
      </c>
      <c r="N9479" s="7">
        <f t="shared" si="352"/>
        <v>65.990927291841331</v>
      </c>
    </row>
    <row r="9480" spans="12:14" x14ac:dyDescent="0.25">
      <c r="L9480" s="22">
        <v>9452</v>
      </c>
      <c r="M9480" s="6">
        <f t="shared" si="353"/>
        <v>0.94520000000000004</v>
      </c>
      <c r="N9480" s="7">
        <f t="shared" si="352"/>
        <v>65.999936143933127</v>
      </c>
    </row>
    <row r="9481" spans="12:14" x14ac:dyDescent="0.25">
      <c r="L9481" s="22">
        <v>9453</v>
      </c>
      <c r="M9481" s="6">
        <f t="shared" si="353"/>
        <v>0.94530000000000003</v>
      </c>
      <c r="N9481" s="7">
        <f t="shared" si="352"/>
        <v>66.008958000228972</v>
      </c>
    </row>
    <row r="9482" spans="12:14" x14ac:dyDescent="0.25">
      <c r="L9482" s="22">
        <v>9454</v>
      </c>
      <c r="M9482" s="6">
        <f t="shared" si="353"/>
        <v>0.94540000000000002</v>
      </c>
      <c r="N9482" s="7">
        <f t="shared" si="352"/>
        <v>66.017992905690534</v>
      </c>
    </row>
    <row r="9483" spans="12:14" x14ac:dyDescent="0.25">
      <c r="L9483" s="22">
        <v>9455</v>
      </c>
      <c r="M9483" s="6">
        <f t="shared" si="353"/>
        <v>0.94550000000000001</v>
      </c>
      <c r="N9483" s="7">
        <f t="shared" si="352"/>
        <v>66.027040905517566</v>
      </c>
    </row>
    <row r="9484" spans="12:14" x14ac:dyDescent="0.25">
      <c r="L9484" s="22">
        <v>9456</v>
      </c>
      <c r="M9484" s="6">
        <f t="shared" si="353"/>
        <v>0.9456</v>
      </c>
      <c r="N9484" s="7">
        <f t="shared" si="352"/>
        <v>66.036102045149505</v>
      </c>
    </row>
    <row r="9485" spans="12:14" x14ac:dyDescent="0.25">
      <c r="L9485" s="22">
        <v>9457</v>
      </c>
      <c r="M9485" s="6">
        <f t="shared" si="353"/>
        <v>0.94569999999999999</v>
      </c>
      <c r="N9485" s="7">
        <f t="shared" si="352"/>
        <v>66.045176370267257</v>
      </c>
    </row>
    <row r="9486" spans="12:14" x14ac:dyDescent="0.25">
      <c r="L9486" s="22">
        <v>9458</v>
      </c>
      <c r="M9486" s="6">
        <f t="shared" si="353"/>
        <v>0.94579999999999997</v>
      </c>
      <c r="N9486" s="7">
        <f t="shared" si="352"/>
        <v>66.054263926794846</v>
      </c>
    </row>
    <row r="9487" spans="12:14" x14ac:dyDescent="0.25">
      <c r="L9487" s="22">
        <v>9459</v>
      </c>
      <c r="M9487" s="6">
        <f t="shared" si="353"/>
        <v>0.94589999999999996</v>
      </c>
      <c r="N9487" s="7">
        <f t="shared" si="352"/>
        <v>66.063364760901266</v>
      </c>
    </row>
    <row r="9488" spans="12:14" x14ac:dyDescent="0.25">
      <c r="L9488" s="22">
        <v>9460</v>
      </c>
      <c r="M9488" s="6">
        <f t="shared" si="353"/>
        <v>0.94599999999999995</v>
      </c>
      <c r="N9488" s="7">
        <f t="shared" si="352"/>
        <v>66.07247891900218</v>
      </c>
    </row>
    <row r="9489" spans="12:14" x14ac:dyDescent="0.25">
      <c r="L9489" s="22">
        <v>9461</v>
      </c>
      <c r="M9489" s="6">
        <f t="shared" si="353"/>
        <v>0.94610000000000005</v>
      </c>
      <c r="N9489" s="7">
        <f t="shared" si="352"/>
        <v>66.081606447761729</v>
      </c>
    </row>
    <row r="9490" spans="12:14" x14ac:dyDescent="0.25">
      <c r="L9490" s="22">
        <v>9462</v>
      </c>
      <c r="M9490" s="6">
        <f t="shared" si="353"/>
        <v>0.94620000000000004</v>
      </c>
      <c r="N9490" s="7">
        <f t="shared" si="352"/>
        <v>66.090747394094308</v>
      </c>
    </row>
    <row r="9491" spans="12:14" x14ac:dyDescent="0.25">
      <c r="L9491" s="22">
        <v>9463</v>
      </c>
      <c r="M9491" s="6">
        <f t="shared" si="353"/>
        <v>0.94630000000000003</v>
      </c>
      <c r="N9491" s="7">
        <f t="shared" si="352"/>
        <v>66.099901805166382</v>
      </c>
    </row>
    <row r="9492" spans="12:14" x14ac:dyDescent="0.25">
      <c r="L9492" s="22">
        <v>9464</v>
      </c>
      <c r="M9492" s="6">
        <f t="shared" si="353"/>
        <v>0.94640000000000002</v>
      </c>
      <c r="N9492" s="7">
        <f t="shared" si="352"/>
        <v>66.109069728398325</v>
      </c>
    </row>
    <row r="9493" spans="12:14" x14ac:dyDescent="0.25">
      <c r="L9493" s="22">
        <v>9465</v>
      </c>
      <c r="M9493" s="6">
        <f t="shared" si="353"/>
        <v>0.94650000000000001</v>
      </c>
      <c r="N9493" s="7">
        <f t="shared" si="352"/>
        <v>66.118251211466301</v>
      </c>
    </row>
    <row r="9494" spans="12:14" x14ac:dyDescent="0.25">
      <c r="L9494" s="22">
        <v>9466</v>
      </c>
      <c r="M9494" s="6">
        <f t="shared" si="353"/>
        <v>0.9466</v>
      </c>
      <c r="N9494" s="7">
        <f t="shared" si="352"/>
        <v>66.127446302304037</v>
      </c>
    </row>
    <row r="9495" spans="12:14" x14ac:dyDescent="0.25">
      <c r="L9495" s="22">
        <v>9467</v>
      </c>
      <c r="M9495" s="6">
        <f t="shared" si="353"/>
        <v>0.94669999999999999</v>
      </c>
      <c r="N9495" s="7">
        <f t="shared" si="352"/>
        <v>66.136655049104803</v>
      </c>
    </row>
    <row r="9496" spans="12:14" x14ac:dyDescent="0.25">
      <c r="L9496" s="22">
        <v>9468</v>
      </c>
      <c r="M9496" s="6">
        <f t="shared" si="353"/>
        <v>0.94679999999999997</v>
      </c>
      <c r="N9496" s="7">
        <f t="shared" si="352"/>
        <v>66.145877500323238</v>
      </c>
    </row>
    <row r="9497" spans="12:14" x14ac:dyDescent="0.25">
      <c r="L9497" s="22">
        <v>9469</v>
      </c>
      <c r="M9497" s="6">
        <f t="shared" si="353"/>
        <v>0.94689999999999996</v>
      </c>
      <c r="N9497" s="7">
        <f t="shared" si="352"/>
        <v>66.155113704677291</v>
      </c>
    </row>
    <row r="9498" spans="12:14" x14ac:dyDescent="0.25">
      <c r="L9498" s="22">
        <v>9470</v>
      </c>
      <c r="M9498" s="6">
        <f t="shared" si="353"/>
        <v>0.94699999999999995</v>
      </c>
      <c r="N9498" s="7">
        <f t="shared" si="352"/>
        <v>66.164363711150216</v>
      </c>
    </row>
    <row r="9499" spans="12:14" x14ac:dyDescent="0.25">
      <c r="L9499" s="22">
        <v>9471</v>
      </c>
      <c r="M9499" s="6">
        <f t="shared" si="353"/>
        <v>0.94710000000000005</v>
      </c>
      <c r="N9499" s="7">
        <f t="shared" si="352"/>
        <v>66.173627568992359</v>
      </c>
    </row>
    <row r="9500" spans="12:14" x14ac:dyDescent="0.25">
      <c r="L9500" s="22">
        <v>9472</v>
      </c>
      <c r="M9500" s="6">
        <f t="shared" si="353"/>
        <v>0.94720000000000004</v>
      </c>
      <c r="N9500" s="7">
        <f t="shared" si="352"/>
        <v>66.182905327723319</v>
      </c>
    </row>
    <row r="9501" spans="12:14" x14ac:dyDescent="0.25">
      <c r="L9501" s="22">
        <v>9473</v>
      </c>
      <c r="M9501" s="6">
        <f t="shared" si="353"/>
        <v>0.94730000000000003</v>
      </c>
      <c r="N9501" s="7">
        <f t="shared" ref="N9501:N9564" si="354">_xlfn.NORM.INV(M9501,$B$4,$E$4)</f>
        <v>66.192197037133809</v>
      </c>
    </row>
    <row r="9502" spans="12:14" x14ac:dyDescent="0.25">
      <c r="L9502" s="22">
        <v>9474</v>
      </c>
      <c r="M9502" s="6">
        <f t="shared" ref="M9502:M9565" si="355">$L9502/(9999+1)</f>
        <v>0.94740000000000002</v>
      </c>
      <c r="N9502" s="7">
        <f t="shared" si="354"/>
        <v>66.201502747287705</v>
      </c>
    </row>
    <row r="9503" spans="12:14" x14ac:dyDescent="0.25">
      <c r="L9503" s="22">
        <v>9475</v>
      </c>
      <c r="M9503" s="6">
        <f t="shared" si="355"/>
        <v>0.94750000000000001</v>
      </c>
      <c r="N9503" s="7">
        <f t="shared" si="354"/>
        <v>66.210822508524075</v>
      </c>
    </row>
    <row r="9504" spans="12:14" x14ac:dyDescent="0.25">
      <c r="L9504" s="22">
        <v>9476</v>
      </c>
      <c r="M9504" s="6">
        <f t="shared" si="355"/>
        <v>0.9476</v>
      </c>
      <c r="N9504" s="7">
        <f t="shared" si="354"/>
        <v>66.220156371459225</v>
      </c>
    </row>
    <row r="9505" spans="12:14" x14ac:dyDescent="0.25">
      <c r="L9505" s="22">
        <v>9477</v>
      </c>
      <c r="M9505" s="6">
        <f t="shared" si="355"/>
        <v>0.94769999999999999</v>
      </c>
      <c r="N9505" s="7">
        <f t="shared" si="354"/>
        <v>66.229504386988708</v>
      </c>
    </row>
    <row r="9506" spans="12:14" x14ac:dyDescent="0.25">
      <c r="L9506" s="22">
        <v>9478</v>
      </c>
      <c r="M9506" s="6">
        <f t="shared" si="355"/>
        <v>0.94779999999999998</v>
      </c>
      <c r="N9506" s="7">
        <f t="shared" si="354"/>
        <v>66.23886660628952</v>
      </c>
    </row>
    <row r="9507" spans="12:14" x14ac:dyDescent="0.25">
      <c r="L9507" s="22">
        <v>9479</v>
      </c>
      <c r="M9507" s="6">
        <f t="shared" si="355"/>
        <v>0.94789999999999996</v>
      </c>
      <c r="N9507" s="7">
        <f t="shared" si="354"/>
        <v>66.24824308082205</v>
      </c>
    </row>
    <row r="9508" spans="12:14" x14ac:dyDescent="0.25">
      <c r="L9508" s="22">
        <v>9480</v>
      </c>
      <c r="M9508" s="6">
        <f t="shared" si="355"/>
        <v>0.94799999999999995</v>
      </c>
      <c r="N9508" s="7">
        <f t="shared" si="354"/>
        <v>66.257633862332341</v>
      </c>
    </row>
    <row r="9509" spans="12:14" x14ac:dyDescent="0.25">
      <c r="L9509" s="22">
        <v>9481</v>
      </c>
      <c r="M9509" s="6">
        <f t="shared" si="355"/>
        <v>0.94810000000000005</v>
      </c>
      <c r="N9509" s="7">
        <f t="shared" si="354"/>
        <v>66.267039002854148</v>
      </c>
    </row>
    <row r="9510" spans="12:14" x14ac:dyDescent="0.25">
      <c r="L9510" s="22">
        <v>9482</v>
      </c>
      <c r="M9510" s="6">
        <f t="shared" si="355"/>
        <v>0.94820000000000004</v>
      </c>
      <c r="N9510" s="7">
        <f t="shared" si="354"/>
        <v>66.276458554711141</v>
      </c>
    </row>
    <row r="9511" spans="12:14" x14ac:dyDescent="0.25">
      <c r="L9511" s="22">
        <v>9483</v>
      </c>
      <c r="M9511" s="6">
        <f t="shared" si="355"/>
        <v>0.94830000000000003</v>
      </c>
      <c r="N9511" s="7">
        <f t="shared" si="354"/>
        <v>66.285892570519053</v>
      </c>
    </row>
    <row r="9512" spans="12:14" x14ac:dyDescent="0.25">
      <c r="L9512" s="22">
        <v>9484</v>
      </c>
      <c r="M9512" s="6">
        <f t="shared" si="355"/>
        <v>0.94840000000000002</v>
      </c>
      <c r="N9512" s="7">
        <f t="shared" si="354"/>
        <v>66.295341103187894</v>
      </c>
    </row>
    <row r="9513" spans="12:14" x14ac:dyDescent="0.25">
      <c r="L9513" s="22">
        <v>9485</v>
      </c>
      <c r="M9513" s="6">
        <f t="shared" si="355"/>
        <v>0.94850000000000001</v>
      </c>
      <c r="N9513" s="7">
        <f t="shared" si="354"/>
        <v>66.304804205924199</v>
      </c>
    </row>
    <row r="9514" spans="12:14" x14ac:dyDescent="0.25">
      <c r="L9514" s="22">
        <v>9486</v>
      </c>
      <c r="M9514" s="6">
        <f t="shared" si="355"/>
        <v>0.9486</v>
      </c>
      <c r="N9514" s="7">
        <f t="shared" si="354"/>
        <v>66.314281932233257</v>
      </c>
    </row>
    <row r="9515" spans="12:14" x14ac:dyDescent="0.25">
      <c r="L9515" s="22">
        <v>9487</v>
      </c>
      <c r="M9515" s="6">
        <f t="shared" si="355"/>
        <v>0.94869999999999999</v>
      </c>
      <c r="N9515" s="7">
        <f t="shared" si="354"/>
        <v>66.323774335921371</v>
      </c>
    </row>
    <row r="9516" spans="12:14" x14ac:dyDescent="0.25">
      <c r="L9516" s="22">
        <v>9488</v>
      </c>
      <c r="M9516" s="6">
        <f t="shared" si="355"/>
        <v>0.94879999999999998</v>
      </c>
      <c r="N9516" s="7">
        <f t="shared" si="354"/>
        <v>66.333281471098147</v>
      </c>
    </row>
    <row r="9517" spans="12:14" x14ac:dyDescent="0.25">
      <c r="L9517" s="22">
        <v>9489</v>
      </c>
      <c r="M9517" s="6">
        <f t="shared" si="355"/>
        <v>0.94889999999999997</v>
      </c>
      <c r="N9517" s="7">
        <f t="shared" si="354"/>
        <v>66.342803392178794</v>
      </c>
    </row>
    <row r="9518" spans="12:14" x14ac:dyDescent="0.25">
      <c r="L9518" s="22">
        <v>9490</v>
      </c>
      <c r="M9518" s="6">
        <f t="shared" si="355"/>
        <v>0.94899999999999995</v>
      </c>
      <c r="N9518" s="7">
        <f t="shared" si="354"/>
        <v>66.352340153886487</v>
      </c>
    </row>
    <row r="9519" spans="12:14" x14ac:dyDescent="0.25">
      <c r="L9519" s="22">
        <v>9491</v>
      </c>
      <c r="M9519" s="6">
        <f t="shared" si="355"/>
        <v>0.94910000000000005</v>
      </c>
      <c r="N9519" s="7">
        <f t="shared" si="354"/>
        <v>66.361891811254736</v>
      </c>
    </row>
    <row r="9520" spans="12:14" x14ac:dyDescent="0.25">
      <c r="L9520" s="22">
        <v>9492</v>
      </c>
      <c r="M9520" s="6">
        <f t="shared" si="355"/>
        <v>0.94920000000000004</v>
      </c>
      <c r="N9520" s="7">
        <f t="shared" si="354"/>
        <v>66.371458419629633</v>
      </c>
    </row>
    <row r="9521" spans="12:14" x14ac:dyDescent="0.25">
      <c r="L9521" s="22">
        <v>9493</v>
      </c>
      <c r="M9521" s="6">
        <f t="shared" si="355"/>
        <v>0.94930000000000003</v>
      </c>
      <c r="N9521" s="7">
        <f t="shared" si="354"/>
        <v>66.381040034672438</v>
      </c>
    </row>
    <row r="9522" spans="12:14" x14ac:dyDescent="0.25">
      <c r="L9522" s="22">
        <v>9494</v>
      </c>
      <c r="M9522" s="6">
        <f t="shared" si="355"/>
        <v>0.94940000000000002</v>
      </c>
      <c r="N9522" s="7">
        <f t="shared" si="354"/>
        <v>66.390636712361911</v>
      </c>
    </row>
    <row r="9523" spans="12:14" x14ac:dyDescent="0.25">
      <c r="L9523" s="22">
        <v>9495</v>
      </c>
      <c r="M9523" s="6">
        <f t="shared" si="355"/>
        <v>0.94950000000000001</v>
      </c>
      <c r="N9523" s="7">
        <f t="shared" si="354"/>
        <v>66.400248508996697</v>
      </c>
    </row>
    <row r="9524" spans="12:14" x14ac:dyDescent="0.25">
      <c r="L9524" s="22">
        <v>9496</v>
      </c>
      <c r="M9524" s="6">
        <f t="shared" si="355"/>
        <v>0.9496</v>
      </c>
      <c r="N9524" s="7">
        <f t="shared" si="354"/>
        <v>66.409875481197957</v>
      </c>
    </row>
    <row r="9525" spans="12:14" x14ac:dyDescent="0.25">
      <c r="L9525" s="22">
        <v>9497</v>
      </c>
      <c r="M9525" s="6">
        <f t="shared" si="355"/>
        <v>0.94969999999999999</v>
      </c>
      <c r="N9525" s="7">
        <f t="shared" si="354"/>
        <v>66.419517685911671</v>
      </c>
    </row>
    <row r="9526" spans="12:14" x14ac:dyDescent="0.25">
      <c r="L9526" s="22">
        <v>9498</v>
      </c>
      <c r="M9526" s="6">
        <f t="shared" si="355"/>
        <v>0.94979999999999998</v>
      </c>
      <c r="N9526" s="7">
        <f t="shared" si="354"/>
        <v>66.429175180411335</v>
      </c>
    </row>
    <row r="9527" spans="12:14" x14ac:dyDescent="0.25">
      <c r="L9527" s="22">
        <v>9499</v>
      </c>
      <c r="M9527" s="6">
        <f t="shared" si="355"/>
        <v>0.94989999999999997</v>
      </c>
      <c r="N9527" s="7">
        <f t="shared" si="354"/>
        <v>66.438848022300348</v>
      </c>
    </row>
    <row r="9528" spans="12:14" x14ac:dyDescent="0.25">
      <c r="L9528" s="22">
        <v>9500</v>
      </c>
      <c r="M9528" s="6">
        <f t="shared" si="355"/>
        <v>0.95</v>
      </c>
      <c r="N9528" s="7">
        <f t="shared" si="354"/>
        <v>66.448536269514719</v>
      </c>
    </row>
    <row r="9529" spans="12:14" x14ac:dyDescent="0.25">
      <c r="L9529" s="22">
        <v>9501</v>
      </c>
      <c r="M9529" s="6">
        <f t="shared" si="355"/>
        <v>0.95009999999999994</v>
      </c>
      <c r="N9529" s="7">
        <f t="shared" si="354"/>
        <v>66.458239980325573</v>
      </c>
    </row>
    <row r="9530" spans="12:14" x14ac:dyDescent="0.25">
      <c r="L9530" s="22">
        <v>9502</v>
      </c>
      <c r="M9530" s="6">
        <f t="shared" si="355"/>
        <v>0.95020000000000004</v>
      </c>
      <c r="N9530" s="7">
        <f t="shared" si="354"/>
        <v>66.4679592133418</v>
      </c>
    </row>
    <row r="9531" spans="12:14" x14ac:dyDescent="0.25">
      <c r="L9531" s="22">
        <v>9503</v>
      </c>
      <c r="M9531" s="6">
        <f t="shared" si="355"/>
        <v>0.95030000000000003</v>
      </c>
      <c r="N9531" s="7">
        <f t="shared" si="354"/>
        <v>66.477694027512683</v>
      </c>
    </row>
    <row r="9532" spans="12:14" x14ac:dyDescent="0.25">
      <c r="L9532" s="22">
        <v>9504</v>
      </c>
      <c r="M9532" s="6">
        <f t="shared" si="355"/>
        <v>0.95040000000000002</v>
      </c>
      <c r="N9532" s="7">
        <f t="shared" si="354"/>
        <v>66.48744448213057</v>
      </c>
    </row>
    <row r="9533" spans="12:14" x14ac:dyDescent="0.25">
      <c r="L9533" s="22">
        <v>9505</v>
      </c>
      <c r="M9533" s="6">
        <f t="shared" si="355"/>
        <v>0.95050000000000001</v>
      </c>
      <c r="N9533" s="7">
        <f t="shared" si="354"/>
        <v>66.497210636833614</v>
      </c>
    </row>
    <row r="9534" spans="12:14" x14ac:dyDescent="0.25">
      <c r="L9534" s="22">
        <v>9506</v>
      </c>
      <c r="M9534" s="6">
        <f t="shared" si="355"/>
        <v>0.9506</v>
      </c>
      <c r="N9534" s="7">
        <f t="shared" si="354"/>
        <v>66.506992551608462</v>
      </c>
    </row>
    <row r="9535" spans="12:14" x14ac:dyDescent="0.25">
      <c r="L9535" s="22">
        <v>9507</v>
      </c>
      <c r="M9535" s="6">
        <f t="shared" si="355"/>
        <v>0.95069999999999999</v>
      </c>
      <c r="N9535" s="7">
        <f t="shared" si="354"/>
        <v>66.516790286792983</v>
      </c>
    </row>
    <row r="9536" spans="12:14" x14ac:dyDescent="0.25">
      <c r="L9536" s="22">
        <v>9508</v>
      </c>
      <c r="M9536" s="6">
        <f t="shared" si="355"/>
        <v>0.95079999999999998</v>
      </c>
      <c r="N9536" s="7">
        <f t="shared" si="354"/>
        <v>66.526603903079092</v>
      </c>
    </row>
    <row r="9537" spans="12:14" x14ac:dyDescent="0.25">
      <c r="L9537" s="22">
        <v>9509</v>
      </c>
      <c r="M9537" s="6">
        <f t="shared" si="355"/>
        <v>0.95089999999999997</v>
      </c>
      <c r="N9537" s="7">
        <f t="shared" si="354"/>
        <v>66.536433461515557</v>
      </c>
    </row>
    <row r="9538" spans="12:14" x14ac:dyDescent="0.25">
      <c r="L9538" s="22">
        <v>9510</v>
      </c>
      <c r="M9538" s="6">
        <f t="shared" si="355"/>
        <v>0.95099999999999996</v>
      </c>
      <c r="N9538" s="7">
        <f t="shared" si="354"/>
        <v>66.546279023510778</v>
      </c>
    </row>
    <row r="9539" spans="12:14" x14ac:dyDescent="0.25">
      <c r="L9539" s="22">
        <v>9511</v>
      </c>
      <c r="M9539" s="6">
        <f t="shared" si="355"/>
        <v>0.95109999999999995</v>
      </c>
      <c r="N9539" s="7">
        <f t="shared" si="354"/>
        <v>66.556140650835687</v>
      </c>
    </row>
    <row r="9540" spans="12:14" x14ac:dyDescent="0.25">
      <c r="L9540" s="22">
        <v>9512</v>
      </c>
      <c r="M9540" s="6">
        <f t="shared" si="355"/>
        <v>0.95120000000000005</v>
      </c>
      <c r="N9540" s="7">
        <f t="shared" si="354"/>
        <v>66.566018405626679</v>
      </c>
    </row>
    <row r="9541" spans="12:14" x14ac:dyDescent="0.25">
      <c r="L9541" s="22">
        <v>9513</v>
      </c>
      <c r="M9541" s="6">
        <f t="shared" si="355"/>
        <v>0.95130000000000003</v>
      </c>
      <c r="N9541" s="7">
        <f t="shared" si="354"/>
        <v>66.575912350388435</v>
      </c>
    </row>
    <row r="9542" spans="12:14" x14ac:dyDescent="0.25">
      <c r="L9542" s="22">
        <v>9514</v>
      </c>
      <c r="M9542" s="6">
        <f t="shared" si="355"/>
        <v>0.95140000000000002</v>
      </c>
      <c r="N9542" s="7">
        <f t="shared" si="354"/>
        <v>66.585822547996983</v>
      </c>
    </row>
    <row r="9543" spans="12:14" x14ac:dyDescent="0.25">
      <c r="L9543" s="22">
        <v>9515</v>
      </c>
      <c r="M9543" s="6">
        <f t="shared" si="355"/>
        <v>0.95150000000000001</v>
      </c>
      <c r="N9543" s="7">
        <f t="shared" si="354"/>
        <v>66.595749061702605</v>
      </c>
    </row>
    <row r="9544" spans="12:14" x14ac:dyDescent="0.25">
      <c r="L9544" s="22">
        <v>9516</v>
      </c>
      <c r="M9544" s="6">
        <f t="shared" si="355"/>
        <v>0.9516</v>
      </c>
      <c r="N9544" s="7">
        <f t="shared" si="354"/>
        <v>66.605691955132841</v>
      </c>
    </row>
    <row r="9545" spans="12:14" x14ac:dyDescent="0.25">
      <c r="L9545" s="22">
        <v>9517</v>
      </c>
      <c r="M9545" s="6">
        <f t="shared" si="355"/>
        <v>0.95169999999999999</v>
      </c>
      <c r="N9545" s="7">
        <f t="shared" si="354"/>
        <v>66.615651292295567</v>
      </c>
    </row>
    <row r="9546" spans="12:14" x14ac:dyDescent="0.25">
      <c r="L9546" s="22">
        <v>9518</v>
      </c>
      <c r="M9546" s="6">
        <f t="shared" si="355"/>
        <v>0.95179999999999998</v>
      </c>
      <c r="N9546" s="7">
        <f t="shared" si="354"/>
        <v>66.6256271375821</v>
      </c>
    </row>
    <row r="9547" spans="12:14" x14ac:dyDescent="0.25">
      <c r="L9547" s="22">
        <v>9519</v>
      </c>
      <c r="M9547" s="6">
        <f t="shared" si="355"/>
        <v>0.95189999999999997</v>
      </c>
      <c r="N9547" s="7">
        <f t="shared" si="354"/>
        <v>66.635619555770177</v>
      </c>
    </row>
    <row r="9548" spans="12:14" x14ac:dyDescent="0.25">
      <c r="L9548" s="22">
        <v>9520</v>
      </c>
      <c r="M9548" s="6">
        <f t="shared" si="355"/>
        <v>0.95199999999999996</v>
      </c>
      <c r="N9548" s="7">
        <f t="shared" si="354"/>
        <v>66.64562861202721</v>
      </c>
    </row>
    <row r="9549" spans="12:14" x14ac:dyDescent="0.25">
      <c r="L9549" s="22">
        <v>9521</v>
      </c>
      <c r="M9549" s="6">
        <f t="shared" si="355"/>
        <v>0.95209999999999995</v>
      </c>
      <c r="N9549" s="7">
        <f t="shared" si="354"/>
        <v>66.655654371913414</v>
      </c>
    </row>
    <row r="9550" spans="12:14" x14ac:dyDescent="0.25">
      <c r="L9550" s="22">
        <v>9522</v>
      </c>
      <c r="M9550" s="6">
        <f t="shared" si="355"/>
        <v>0.95220000000000005</v>
      </c>
      <c r="N9550" s="7">
        <f t="shared" si="354"/>
        <v>66.66569690138499</v>
      </c>
    </row>
    <row r="9551" spans="12:14" x14ac:dyDescent="0.25">
      <c r="L9551" s="22">
        <v>9523</v>
      </c>
      <c r="M9551" s="6">
        <f t="shared" si="355"/>
        <v>0.95230000000000004</v>
      </c>
      <c r="N9551" s="7">
        <f t="shared" si="354"/>
        <v>66.67575626679735</v>
      </c>
    </row>
    <row r="9552" spans="12:14" x14ac:dyDescent="0.25">
      <c r="L9552" s="22">
        <v>9524</v>
      </c>
      <c r="M9552" s="6">
        <f t="shared" si="355"/>
        <v>0.95240000000000002</v>
      </c>
      <c r="N9552" s="7">
        <f t="shared" si="354"/>
        <v>66.6858325349084</v>
      </c>
    </row>
    <row r="9553" spans="12:14" x14ac:dyDescent="0.25">
      <c r="L9553" s="22">
        <v>9525</v>
      </c>
      <c r="M9553" s="6">
        <f t="shared" si="355"/>
        <v>0.95250000000000001</v>
      </c>
      <c r="N9553" s="7">
        <f t="shared" si="354"/>
        <v>66.695925772881878</v>
      </c>
    </row>
    <row r="9554" spans="12:14" x14ac:dyDescent="0.25">
      <c r="L9554" s="22">
        <v>9526</v>
      </c>
      <c r="M9554" s="6">
        <f t="shared" si="355"/>
        <v>0.9526</v>
      </c>
      <c r="N9554" s="7">
        <f t="shared" si="354"/>
        <v>66.706036048290585</v>
      </c>
    </row>
    <row r="9555" spans="12:14" x14ac:dyDescent="0.25">
      <c r="L9555" s="22">
        <v>9527</v>
      </c>
      <c r="M9555" s="6">
        <f t="shared" si="355"/>
        <v>0.95269999999999999</v>
      </c>
      <c r="N9555" s="7">
        <f t="shared" si="354"/>
        <v>66.71616342911986</v>
      </c>
    </row>
    <row r="9556" spans="12:14" x14ac:dyDescent="0.25">
      <c r="L9556" s="22">
        <v>9528</v>
      </c>
      <c r="M9556" s="6">
        <f t="shared" si="355"/>
        <v>0.95279999999999998</v>
      </c>
      <c r="N9556" s="7">
        <f t="shared" si="354"/>
        <v>66.726307983770894</v>
      </c>
    </row>
    <row r="9557" spans="12:14" x14ac:dyDescent="0.25">
      <c r="L9557" s="22">
        <v>9529</v>
      </c>
      <c r="M9557" s="6">
        <f t="shared" si="355"/>
        <v>0.95289999999999997</v>
      </c>
      <c r="N9557" s="7">
        <f t="shared" si="354"/>
        <v>66.736469781064244</v>
      </c>
    </row>
    <row r="9558" spans="12:14" x14ac:dyDescent="0.25">
      <c r="L9558" s="22">
        <v>9530</v>
      </c>
      <c r="M9558" s="6">
        <f t="shared" si="355"/>
        <v>0.95299999999999996</v>
      </c>
      <c r="N9558" s="7">
        <f t="shared" si="354"/>
        <v>66.74664889024325</v>
      </c>
    </row>
    <row r="9559" spans="12:14" x14ac:dyDescent="0.25">
      <c r="L9559" s="22">
        <v>9531</v>
      </c>
      <c r="M9559" s="6">
        <f t="shared" si="355"/>
        <v>0.95309999999999995</v>
      </c>
      <c r="N9559" s="7">
        <f t="shared" si="354"/>
        <v>66.756845380977552</v>
      </c>
    </row>
    <row r="9560" spans="12:14" x14ac:dyDescent="0.25">
      <c r="L9560" s="22">
        <v>9532</v>
      </c>
      <c r="M9560" s="6">
        <f t="shared" si="355"/>
        <v>0.95320000000000005</v>
      </c>
      <c r="N9560" s="7">
        <f t="shared" si="354"/>
        <v>66.767059323366666</v>
      </c>
    </row>
    <row r="9561" spans="12:14" x14ac:dyDescent="0.25">
      <c r="L9561" s="22">
        <v>9533</v>
      </c>
      <c r="M9561" s="6">
        <f t="shared" si="355"/>
        <v>0.95330000000000004</v>
      </c>
      <c r="N9561" s="7">
        <f t="shared" si="354"/>
        <v>66.777290787943542</v>
      </c>
    </row>
    <row r="9562" spans="12:14" x14ac:dyDescent="0.25">
      <c r="L9562" s="22">
        <v>9534</v>
      </c>
      <c r="M9562" s="6">
        <f t="shared" si="355"/>
        <v>0.95340000000000003</v>
      </c>
      <c r="N9562" s="7">
        <f t="shared" si="354"/>
        <v>66.787539845678168</v>
      </c>
    </row>
    <row r="9563" spans="12:14" x14ac:dyDescent="0.25">
      <c r="L9563" s="22">
        <v>9535</v>
      </c>
      <c r="M9563" s="6">
        <f t="shared" si="355"/>
        <v>0.95350000000000001</v>
      </c>
      <c r="N9563" s="7">
        <f t="shared" si="354"/>
        <v>66.797806567981297</v>
      </c>
    </row>
    <row r="9564" spans="12:14" x14ac:dyDescent="0.25">
      <c r="L9564" s="22">
        <v>9536</v>
      </c>
      <c r="M9564" s="6">
        <f t="shared" si="355"/>
        <v>0.9536</v>
      </c>
      <c r="N9564" s="7">
        <f t="shared" si="354"/>
        <v>66.808091026708041</v>
      </c>
    </row>
    <row r="9565" spans="12:14" x14ac:dyDescent="0.25">
      <c r="L9565" s="22">
        <v>9537</v>
      </c>
      <c r="M9565" s="6">
        <f t="shared" si="355"/>
        <v>0.95369999999999999</v>
      </c>
      <c r="N9565" s="7">
        <f t="shared" ref="N9565:N9628" si="356">_xlfn.NORM.INV(M9565,$B$4,$E$4)</f>
        <v>66.818393294161709</v>
      </c>
    </row>
    <row r="9566" spans="12:14" x14ac:dyDescent="0.25">
      <c r="L9566" s="22">
        <v>9538</v>
      </c>
      <c r="M9566" s="6">
        <f t="shared" ref="M9566:M9629" si="357">$L9566/(9999+1)</f>
        <v>0.95379999999999998</v>
      </c>
      <c r="N9566" s="7">
        <f t="shared" si="356"/>
        <v>66.828713443097541</v>
      </c>
    </row>
    <row r="9567" spans="12:14" x14ac:dyDescent="0.25">
      <c r="L9567" s="22">
        <v>9539</v>
      </c>
      <c r="M9567" s="6">
        <f t="shared" si="357"/>
        <v>0.95389999999999997</v>
      </c>
      <c r="N9567" s="7">
        <f t="shared" si="356"/>
        <v>66.839051546726495</v>
      </c>
    </row>
    <row r="9568" spans="12:14" x14ac:dyDescent="0.25">
      <c r="L9568" s="22">
        <v>9540</v>
      </c>
      <c r="M9568" s="6">
        <f t="shared" si="357"/>
        <v>0.95399999999999996</v>
      </c>
      <c r="N9568" s="7">
        <f t="shared" si="356"/>
        <v>66.849407678719132</v>
      </c>
    </row>
    <row r="9569" spans="12:14" x14ac:dyDescent="0.25">
      <c r="L9569" s="22">
        <v>9541</v>
      </c>
      <c r="M9569" s="6">
        <f t="shared" si="357"/>
        <v>0.95409999999999995</v>
      </c>
      <c r="N9569" s="7">
        <f t="shared" si="356"/>
        <v>66.859781913209559</v>
      </c>
    </row>
    <row r="9570" spans="12:14" x14ac:dyDescent="0.25">
      <c r="L9570" s="22">
        <v>9542</v>
      </c>
      <c r="M9570" s="6">
        <f t="shared" si="357"/>
        <v>0.95420000000000005</v>
      </c>
      <c r="N9570" s="7">
        <f t="shared" si="356"/>
        <v>66.870174324799251</v>
      </c>
    </row>
    <row r="9571" spans="12:14" x14ac:dyDescent="0.25">
      <c r="L9571" s="22">
        <v>9543</v>
      </c>
      <c r="M9571" s="6">
        <f t="shared" si="357"/>
        <v>0.95430000000000004</v>
      </c>
      <c r="N9571" s="7">
        <f t="shared" si="356"/>
        <v>66.880584988561182</v>
      </c>
    </row>
    <row r="9572" spans="12:14" x14ac:dyDescent="0.25">
      <c r="L9572" s="22">
        <v>9544</v>
      </c>
      <c r="M9572" s="6">
        <f t="shared" si="357"/>
        <v>0.95440000000000003</v>
      </c>
      <c r="N9572" s="7">
        <f t="shared" si="356"/>
        <v>66.891013980043695</v>
      </c>
    </row>
    <row r="9573" spans="12:14" x14ac:dyDescent="0.25">
      <c r="L9573" s="22">
        <v>9545</v>
      </c>
      <c r="M9573" s="6">
        <f t="shared" si="357"/>
        <v>0.95450000000000002</v>
      </c>
      <c r="N9573" s="7">
        <f t="shared" si="356"/>
        <v>66.901461375274707</v>
      </c>
    </row>
    <row r="9574" spans="12:14" x14ac:dyDescent="0.25">
      <c r="L9574" s="22">
        <v>9546</v>
      </c>
      <c r="M9574" s="6">
        <f t="shared" si="357"/>
        <v>0.9546</v>
      </c>
      <c r="N9574" s="7">
        <f t="shared" si="356"/>
        <v>66.911927250765729</v>
      </c>
    </row>
    <row r="9575" spans="12:14" x14ac:dyDescent="0.25">
      <c r="L9575" s="22">
        <v>9547</v>
      </c>
      <c r="M9575" s="6">
        <f t="shared" si="357"/>
        <v>0.95469999999999999</v>
      </c>
      <c r="N9575" s="7">
        <f t="shared" si="356"/>
        <v>66.922411683516074</v>
      </c>
    </row>
    <row r="9576" spans="12:14" x14ac:dyDescent="0.25">
      <c r="L9576" s="22">
        <v>9548</v>
      </c>
      <c r="M9576" s="6">
        <f t="shared" si="357"/>
        <v>0.95479999999999998</v>
      </c>
      <c r="N9576" s="7">
        <f t="shared" si="356"/>
        <v>66.932914751017023</v>
      </c>
    </row>
    <row r="9577" spans="12:14" x14ac:dyDescent="0.25">
      <c r="L9577" s="22">
        <v>9549</v>
      </c>
      <c r="M9577" s="6">
        <f t="shared" si="357"/>
        <v>0.95489999999999997</v>
      </c>
      <c r="N9577" s="7">
        <f t="shared" si="356"/>
        <v>66.943436531256111</v>
      </c>
    </row>
    <row r="9578" spans="12:14" x14ac:dyDescent="0.25">
      <c r="L9578" s="22">
        <v>9550</v>
      </c>
      <c r="M9578" s="6">
        <f t="shared" si="357"/>
        <v>0.95499999999999996</v>
      </c>
      <c r="N9578" s="7">
        <f t="shared" si="356"/>
        <v>66.953977102721353</v>
      </c>
    </row>
    <row r="9579" spans="12:14" x14ac:dyDescent="0.25">
      <c r="L9579" s="22">
        <v>9551</v>
      </c>
      <c r="M9579" s="6">
        <f t="shared" si="357"/>
        <v>0.95509999999999995</v>
      </c>
      <c r="N9579" s="7">
        <f t="shared" si="356"/>
        <v>66.964536544405675</v>
      </c>
    </row>
    <row r="9580" spans="12:14" x14ac:dyDescent="0.25">
      <c r="L9580" s="22">
        <v>9552</v>
      </c>
      <c r="M9580" s="6">
        <f t="shared" si="357"/>
        <v>0.95520000000000005</v>
      </c>
      <c r="N9580" s="7">
        <f t="shared" si="356"/>
        <v>66.975114935811249</v>
      </c>
    </row>
    <row r="9581" spans="12:14" x14ac:dyDescent="0.25">
      <c r="L9581" s="22">
        <v>9553</v>
      </c>
      <c r="M9581" s="6">
        <f t="shared" si="357"/>
        <v>0.95530000000000004</v>
      </c>
      <c r="N9581" s="7">
        <f t="shared" si="356"/>
        <v>66.985712356953869</v>
      </c>
    </row>
    <row r="9582" spans="12:14" x14ac:dyDescent="0.25">
      <c r="L9582" s="22">
        <v>9554</v>
      </c>
      <c r="M9582" s="6">
        <f t="shared" si="357"/>
        <v>0.95540000000000003</v>
      </c>
      <c r="N9582" s="7">
        <f t="shared" si="356"/>
        <v>66.996328888367572</v>
      </c>
    </row>
    <row r="9583" spans="12:14" x14ac:dyDescent="0.25">
      <c r="L9583" s="22">
        <v>9555</v>
      </c>
      <c r="M9583" s="6">
        <f t="shared" si="357"/>
        <v>0.95550000000000002</v>
      </c>
      <c r="N9583" s="7">
        <f t="shared" si="356"/>
        <v>67.006964611109083</v>
      </c>
    </row>
    <row r="9584" spans="12:14" x14ac:dyDescent="0.25">
      <c r="L9584" s="22">
        <v>9556</v>
      </c>
      <c r="M9584" s="6">
        <f t="shared" si="357"/>
        <v>0.9556</v>
      </c>
      <c r="N9584" s="7">
        <f t="shared" si="356"/>
        <v>67.017619606762381</v>
      </c>
    </row>
    <row r="9585" spans="12:14" x14ac:dyDescent="0.25">
      <c r="L9585" s="22">
        <v>9557</v>
      </c>
      <c r="M9585" s="6">
        <f t="shared" si="357"/>
        <v>0.95569999999999999</v>
      </c>
      <c r="N9585" s="7">
        <f t="shared" si="356"/>
        <v>67.02829395744341</v>
      </c>
    </row>
    <row r="9586" spans="12:14" x14ac:dyDescent="0.25">
      <c r="L9586" s="22">
        <v>9558</v>
      </c>
      <c r="M9586" s="6">
        <f t="shared" si="357"/>
        <v>0.95579999999999998</v>
      </c>
      <c r="N9586" s="7">
        <f t="shared" si="356"/>
        <v>67.03898774580469</v>
      </c>
    </row>
    <row r="9587" spans="12:14" x14ac:dyDescent="0.25">
      <c r="L9587" s="22">
        <v>9559</v>
      </c>
      <c r="M9587" s="6">
        <f t="shared" si="357"/>
        <v>0.95589999999999997</v>
      </c>
      <c r="N9587" s="7">
        <f t="shared" si="356"/>
        <v>67.049701055040089</v>
      </c>
    </row>
    <row r="9588" spans="12:14" x14ac:dyDescent="0.25">
      <c r="L9588" s="22">
        <v>9560</v>
      </c>
      <c r="M9588" s="6">
        <f t="shared" si="357"/>
        <v>0.95599999999999996</v>
      </c>
      <c r="N9588" s="7">
        <f t="shared" si="356"/>
        <v>67.060433968889612</v>
      </c>
    </row>
    <row r="9589" spans="12:14" x14ac:dyDescent="0.25">
      <c r="L9589" s="22">
        <v>9561</v>
      </c>
      <c r="M9589" s="6">
        <f t="shared" si="357"/>
        <v>0.95609999999999995</v>
      </c>
      <c r="N9589" s="7">
        <f t="shared" si="356"/>
        <v>67.071186571644247</v>
      </c>
    </row>
    <row r="9590" spans="12:14" x14ac:dyDescent="0.25">
      <c r="L9590" s="22">
        <v>9562</v>
      </c>
      <c r="M9590" s="6">
        <f t="shared" si="357"/>
        <v>0.95620000000000005</v>
      </c>
      <c r="N9590" s="7">
        <f t="shared" si="356"/>
        <v>67.08195894815087</v>
      </c>
    </row>
    <row r="9591" spans="12:14" x14ac:dyDescent="0.25">
      <c r="L9591" s="22">
        <v>9563</v>
      </c>
      <c r="M9591" s="6">
        <f t="shared" si="357"/>
        <v>0.95630000000000004</v>
      </c>
      <c r="N9591" s="7">
        <f t="shared" si="356"/>
        <v>67.092751183817128</v>
      </c>
    </row>
    <row r="9592" spans="12:14" x14ac:dyDescent="0.25">
      <c r="L9592" s="22">
        <v>9564</v>
      </c>
      <c r="M9592" s="6">
        <f t="shared" si="357"/>
        <v>0.95640000000000003</v>
      </c>
      <c r="N9592" s="7">
        <f t="shared" si="356"/>
        <v>67.103563364616562</v>
      </c>
    </row>
    <row r="9593" spans="12:14" x14ac:dyDescent="0.25">
      <c r="L9593" s="22">
        <v>9565</v>
      </c>
      <c r="M9593" s="6">
        <f t="shared" si="357"/>
        <v>0.95650000000000002</v>
      </c>
      <c r="N9593" s="7">
        <f t="shared" si="356"/>
        <v>67.114395577093575</v>
      </c>
    </row>
    <row r="9594" spans="12:14" x14ac:dyDescent="0.25">
      <c r="L9594" s="22">
        <v>9566</v>
      </c>
      <c r="M9594" s="6">
        <f t="shared" si="357"/>
        <v>0.95660000000000001</v>
      </c>
      <c r="N9594" s="7">
        <f t="shared" si="356"/>
        <v>67.125247908368635</v>
      </c>
    </row>
    <row r="9595" spans="12:14" x14ac:dyDescent="0.25">
      <c r="L9595" s="22">
        <v>9567</v>
      </c>
      <c r="M9595" s="6">
        <f t="shared" si="357"/>
        <v>0.95669999999999999</v>
      </c>
      <c r="N9595" s="7">
        <f t="shared" si="356"/>
        <v>67.136120446143352</v>
      </c>
    </row>
    <row r="9596" spans="12:14" x14ac:dyDescent="0.25">
      <c r="L9596" s="22">
        <v>9568</v>
      </c>
      <c r="M9596" s="6">
        <f t="shared" si="357"/>
        <v>0.95679999999999998</v>
      </c>
      <c r="N9596" s="7">
        <f t="shared" si="356"/>
        <v>67.147013278705828</v>
      </c>
    </row>
    <row r="9597" spans="12:14" x14ac:dyDescent="0.25">
      <c r="L9597" s="22">
        <v>9569</v>
      </c>
      <c r="M9597" s="6">
        <f t="shared" si="357"/>
        <v>0.95689999999999997</v>
      </c>
      <c r="N9597" s="7">
        <f t="shared" si="356"/>
        <v>67.157926494935879</v>
      </c>
    </row>
    <row r="9598" spans="12:14" x14ac:dyDescent="0.25">
      <c r="L9598" s="22">
        <v>9570</v>
      </c>
      <c r="M9598" s="6">
        <f t="shared" si="357"/>
        <v>0.95699999999999996</v>
      </c>
      <c r="N9598" s="7">
        <f t="shared" si="356"/>
        <v>67.168860184310404</v>
      </c>
    </row>
    <row r="9599" spans="12:14" x14ac:dyDescent="0.25">
      <c r="L9599" s="22">
        <v>9571</v>
      </c>
      <c r="M9599" s="6">
        <f t="shared" si="357"/>
        <v>0.95709999999999995</v>
      </c>
      <c r="N9599" s="7">
        <f t="shared" si="356"/>
        <v>67.179814436908828</v>
      </c>
    </row>
    <row r="9600" spans="12:14" x14ac:dyDescent="0.25">
      <c r="L9600" s="22">
        <v>9572</v>
      </c>
      <c r="M9600" s="6">
        <f t="shared" si="357"/>
        <v>0.95720000000000005</v>
      </c>
      <c r="N9600" s="7">
        <f t="shared" si="356"/>
        <v>67.190789343418615</v>
      </c>
    </row>
    <row r="9601" spans="12:14" x14ac:dyDescent="0.25">
      <c r="L9601" s="22">
        <v>9573</v>
      </c>
      <c r="M9601" s="6">
        <f t="shared" si="357"/>
        <v>0.95730000000000004</v>
      </c>
      <c r="N9601" s="7">
        <f t="shared" si="356"/>
        <v>67.20178499514067</v>
      </c>
    </row>
    <row r="9602" spans="12:14" x14ac:dyDescent="0.25">
      <c r="L9602" s="22">
        <v>9574</v>
      </c>
      <c r="M9602" s="6">
        <f t="shared" si="357"/>
        <v>0.95740000000000003</v>
      </c>
      <c r="N9602" s="7">
        <f t="shared" si="356"/>
        <v>67.212801483995122</v>
      </c>
    </row>
    <row r="9603" spans="12:14" x14ac:dyDescent="0.25">
      <c r="L9603" s="22">
        <v>9575</v>
      </c>
      <c r="M9603" s="6">
        <f t="shared" si="357"/>
        <v>0.95750000000000002</v>
      </c>
      <c r="N9603" s="7">
        <f t="shared" si="356"/>
        <v>67.223838902526907</v>
      </c>
    </row>
    <row r="9604" spans="12:14" x14ac:dyDescent="0.25">
      <c r="L9604" s="22">
        <v>9576</v>
      </c>
      <c r="M9604" s="6">
        <f t="shared" si="357"/>
        <v>0.95760000000000001</v>
      </c>
      <c r="N9604" s="7">
        <f t="shared" si="356"/>
        <v>67.234897343911513</v>
      </c>
    </row>
    <row r="9605" spans="12:14" x14ac:dyDescent="0.25">
      <c r="L9605" s="22">
        <v>9577</v>
      </c>
      <c r="M9605" s="6">
        <f t="shared" si="357"/>
        <v>0.9577</v>
      </c>
      <c r="N9605" s="7">
        <f t="shared" si="356"/>
        <v>67.245976901960759</v>
      </c>
    </row>
    <row r="9606" spans="12:14" x14ac:dyDescent="0.25">
      <c r="L9606" s="22">
        <v>9578</v>
      </c>
      <c r="M9606" s="6">
        <f t="shared" si="357"/>
        <v>0.95779999999999998</v>
      </c>
      <c r="N9606" s="7">
        <f t="shared" si="356"/>
        <v>67.257077671128769</v>
      </c>
    </row>
    <row r="9607" spans="12:14" x14ac:dyDescent="0.25">
      <c r="L9607" s="22">
        <v>9579</v>
      </c>
      <c r="M9607" s="6">
        <f t="shared" si="357"/>
        <v>0.95789999999999997</v>
      </c>
      <c r="N9607" s="7">
        <f t="shared" si="356"/>
        <v>67.268199746517752</v>
      </c>
    </row>
    <row r="9608" spans="12:14" x14ac:dyDescent="0.25">
      <c r="L9608" s="22">
        <v>9580</v>
      </c>
      <c r="M9608" s="6">
        <f t="shared" si="357"/>
        <v>0.95799999999999996</v>
      </c>
      <c r="N9608" s="7">
        <f t="shared" si="356"/>
        <v>67.279343223884183</v>
      </c>
    </row>
    <row r="9609" spans="12:14" x14ac:dyDescent="0.25">
      <c r="L9609" s="22">
        <v>9581</v>
      </c>
      <c r="M9609" s="6">
        <f t="shared" si="357"/>
        <v>0.95809999999999995</v>
      </c>
      <c r="N9609" s="7">
        <f t="shared" si="356"/>
        <v>67.290508199644748</v>
      </c>
    </row>
    <row r="9610" spans="12:14" x14ac:dyDescent="0.25">
      <c r="L9610" s="22">
        <v>9582</v>
      </c>
      <c r="M9610" s="6">
        <f t="shared" si="357"/>
        <v>0.95820000000000005</v>
      </c>
      <c r="N9610" s="7">
        <f t="shared" si="356"/>
        <v>67.301694770882563</v>
      </c>
    </row>
    <row r="9611" spans="12:14" x14ac:dyDescent="0.25">
      <c r="L9611" s="22">
        <v>9583</v>
      </c>
      <c r="M9611" s="6">
        <f t="shared" si="357"/>
        <v>0.95830000000000004</v>
      </c>
      <c r="N9611" s="7">
        <f t="shared" si="356"/>
        <v>67.312903035353358</v>
      </c>
    </row>
    <row r="9612" spans="12:14" x14ac:dyDescent="0.25">
      <c r="L9612" s="22">
        <v>9584</v>
      </c>
      <c r="M9612" s="6">
        <f t="shared" si="357"/>
        <v>0.95840000000000003</v>
      </c>
      <c r="N9612" s="7">
        <f t="shared" si="356"/>
        <v>67.324133091491831</v>
      </c>
    </row>
    <row r="9613" spans="12:14" x14ac:dyDescent="0.25">
      <c r="L9613" s="22">
        <v>9585</v>
      </c>
      <c r="M9613" s="6">
        <f t="shared" si="357"/>
        <v>0.95850000000000002</v>
      </c>
      <c r="N9613" s="7">
        <f t="shared" si="356"/>
        <v>67.335385038417954</v>
      </c>
    </row>
    <row r="9614" spans="12:14" x14ac:dyDescent="0.25">
      <c r="L9614" s="22">
        <v>9586</v>
      </c>
      <c r="M9614" s="6">
        <f t="shared" si="357"/>
        <v>0.95860000000000001</v>
      </c>
      <c r="N9614" s="7">
        <f t="shared" si="356"/>
        <v>67.346658975943456</v>
      </c>
    </row>
    <row r="9615" spans="12:14" x14ac:dyDescent="0.25">
      <c r="L9615" s="22">
        <v>9587</v>
      </c>
      <c r="M9615" s="6">
        <f t="shared" si="357"/>
        <v>0.9587</v>
      </c>
      <c r="N9615" s="7">
        <f t="shared" si="356"/>
        <v>67.357955004578344</v>
      </c>
    </row>
    <row r="9616" spans="12:14" x14ac:dyDescent="0.25">
      <c r="L9616" s="22">
        <v>9588</v>
      </c>
      <c r="M9616" s="6">
        <f t="shared" si="357"/>
        <v>0.95879999999999999</v>
      </c>
      <c r="N9616" s="7">
        <f t="shared" si="356"/>
        <v>67.369273225537484</v>
      </c>
    </row>
    <row r="9617" spans="12:14" x14ac:dyDescent="0.25">
      <c r="L9617" s="22">
        <v>9589</v>
      </c>
      <c r="M9617" s="6">
        <f t="shared" si="357"/>
        <v>0.95889999999999997</v>
      </c>
      <c r="N9617" s="7">
        <f t="shared" si="356"/>
        <v>67.380613740747293</v>
      </c>
    </row>
    <row r="9618" spans="12:14" x14ac:dyDescent="0.25">
      <c r="L9618" s="22">
        <v>9590</v>
      </c>
      <c r="M9618" s="6">
        <f t="shared" si="357"/>
        <v>0.95899999999999996</v>
      </c>
      <c r="N9618" s="7">
        <f t="shared" si="356"/>
        <v>67.39197665285252</v>
      </c>
    </row>
    <row r="9619" spans="12:14" x14ac:dyDescent="0.25">
      <c r="L9619" s="22">
        <v>9591</v>
      </c>
      <c r="M9619" s="6">
        <f t="shared" si="357"/>
        <v>0.95909999999999995</v>
      </c>
      <c r="N9619" s="7">
        <f t="shared" si="356"/>
        <v>67.403362065222979</v>
      </c>
    </row>
    <row r="9620" spans="12:14" x14ac:dyDescent="0.25">
      <c r="L9620" s="22">
        <v>9592</v>
      </c>
      <c r="M9620" s="6">
        <f t="shared" si="357"/>
        <v>0.95920000000000005</v>
      </c>
      <c r="N9620" s="7">
        <f t="shared" si="356"/>
        <v>67.414770081960668</v>
      </c>
    </row>
    <row r="9621" spans="12:14" x14ac:dyDescent="0.25">
      <c r="L9621" s="22">
        <v>9593</v>
      </c>
      <c r="M9621" s="6">
        <f t="shared" si="357"/>
        <v>0.95930000000000004</v>
      </c>
      <c r="N9621" s="7">
        <f t="shared" si="356"/>
        <v>67.42620080790654</v>
      </c>
    </row>
    <row r="9622" spans="12:14" x14ac:dyDescent="0.25">
      <c r="L9622" s="22">
        <v>9594</v>
      </c>
      <c r="M9622" s="6">
        <f t="shared" si="357"/>
        <v>0.95940000000000003</v>
      </c>
      <c r="N9622" s="7">
        <f t="shared" si="356"/>
        <v>67.437654348647783</v>
      </c>
    </row>
    <row r="9623" spans="12:14" x14ac:dyDescent="0.25">
      <c r="L9623" s="22">
        <v>9595</v>
      </c>
      <c r="M9623" s="6">
        <f t="shared" si="357"/>
        <v>0.95950000000000002</v>
      </c>
      <c r="N9623" s="7">
        <f t="shared" si="356"/>
        <v>67.449130810524892</v>
      </c>
    </row>
    <row r="9624" spans="12:14" x14ac:dyDescent="0.25">
      <c r="L9624" s="22">
        <v>9596</v>
      </c>
      <c r="M9624" s="6">
        <f t="shared" si="357"/>
        <v>0.95960000000000001</v>
      </c>
      <c r="N9624" s="7">
        <f t="shared" si="356"/>
        <v>67.460630300638968</v>
      </c>
    </row>
    <row r="9625" spans="12:14" x14ac:dyDescent="0.25">
      <c r="L9625" s="22">
        <v>9597</v>
      </c>
      <c r="M9625" s="6">
        <f t="shared" si="357"/>
        <v>0.9597</v>
      </c>
      <c r="N9625" s="7">
        <f t="shared" si="356"/>
        <v>67.472152926859039</v>
      </c>
    </row>
    <row r="9626" spans="12:14" x14ac:dyDescent="0.25">
      <c r="L9626" s="22">
        <v>9598</v>
      </c>
      <c r="M9626" s="6">
        <f t="shared" si="357"/>
        <v>0.95979999999999999</v>
      </c>
      <c r="N9626" s="7">
        <f t="shared" si="356"/>
        <v>67.483698797829533</v>
      </c>
    </row>
    <row r="9627" spans="12:14" x14ac:dyDescent="0.25">
      <c r="L9627" s="22">
        <v>9599</v>
      </c>
      <c r="M9627" s="6">
        <f t="shared" si="357"/>
        <v>0.95989999999999998</v>
      </c>
      <c r="N9627" s="7">
        <f t="shared" si="356"/>
        <v>67.495268022977797</v>
      </c>
    </row>
    <row r="9628" spans="12:14" x14ac:dyDescent="0.25">
      <c r="L9628" s="22">
        <v>9600</v>
      </c>
      <c r="M9628" s="6">
        <f t="shared" si="357"/>
        <v>0.96</v>
      </c>
      <c r="N9628" s="7">
        <f t="shared" si="356"/>
        <v>67.5068607125217</v>
      </c>
    </row>
    <row r="9629" spans="12:14" x14ac:dyDescent="0.25">
      <c r="L9629" s="22">
        <v>9601</v>
      </c>
      <c r="M9629" s="6">
        <f t="shared" si="357"/>
        <v>0.96009999999999995</v>
      </c>
      <c r="N9629" s="7">
        <f t="shared" ref="N9629:N9692" si="358">_xlfn.NORM.INV(M9629,$B$4,$E$4)</f>
        <v>67.518476977477349</v>
      </c>
    </row>
    <row r="9630" spans="12:14" x14ac:dyDescent="0.25">
      <c r="L9630" s="22">
        <v>9602</v>
      </c>
      <c r="M9630" s="6">
        <f t="shared" ref="M9630:M9693" si="359">$L9630/(9999+1)</f>
        <v>0.96020000000000005</v>
      </c>
      <c r="N9630" s="7">
        <f t="shared" si="358"/>
        <v>67.530116929666988</v>
      </c>
    </row>
    <row r="9631" spans="12:14" x14ac:dyDescent="0.25">
      <c r="L9631" s="22">
        <v>9603</v>
      </c>
      <c r="M9631" s="6">
        <f t="shared" si="359"/>
        <v>0.96030000000000004</v>
      </c>
      <c r="N9631" s="7">
        <f t="shared" si="358"/>
        <v>67.541780681726721</v>
      </c>
    </row>
    <row r="9632" spans="12:14" x14ac:dyDescent="0.25">
      <c r="L9632" s="22">
        <v>9604</v>
      </c>
      <c r="M9632" s="6">
        <f t="shared" si="359"/>
        <v>0.96040000000000003</v>
      </c>
      <c r="N9632" s="7">
        <f t="shared" si="358"/>
        <v>67.553468347114702</v>
      </c>
    </row>
    <row r="9633" spans="12:14" x14ac:dyDescent="0.25">
      <c r="L9633" s="22">
        <v>9605</v>
      </c>
      <c r="M9633" s="6">
        <f t="shared" si="359"/>
        <v>0.96050000000000002</v>
      </c>
      <c r="N9633" s="7">
        <f t="shared" si="358"/>
        <v>67.565180040119145</v>
      </c>
    </row>
    <row r="9634" spans="12:14" x14ac:dyDescent="0.25">
      <c r="L9634" s="22">
        <v>9606</v>
      </c>
      <c r="M9634" s="6">
        <f t="shared" si="359"/>
        <v>0.96060000000000001</v>
      </c>
      <c r="N9634" s="7">
        <f t="shared" si="358"/>
        <v>67.576915875866561</v>
      </c>
    </row>
    <row r="9635" spans="12:14" x14ac:dyDescent="0.25">
      <c r="L9635" s="22">
        <v>9607</v>
      </c>
      <c r="M9635" s="6">
        <f t="shared" si="359"/>
        <v>0.9607</v>
      </c>
      <c r="N9635" s="7">
        <f t="shared" si="358"/>
        <v>67.58867597033003</v>
      </c>
    </row>
    <row r="9636" spans="12:14" x14ac:dyDescent="0.25">
      <c r="L9636" s="22">
        <v>9608</v>
      </c>
      <c r="M9636" s="6">
        <f t="shared" si="359"/>
        <v>0.96079999999999999</v>
      </c>
      <c r="N9636" s="7">
        <f t="shared" si="358"/>
        <v>67.600460440337642</v>
      </c>
    </row>
    <row r="9637" spans="12:14" x14ac:dyDescent="0.25">
      <c r="L9637" s="22">
        <v>9609</v>
      </c>
      <c r="M9637" s="6">
        <f t="shared" si="359"/>
        <v>0.96089999999999998</v>
      </c>
      <c r="N9637" s="7">
        <f t="shared" si="358"/>
        <v>67.61226940358101</v>
      </c>
    </row>
    <row r="9638" spans="12:14" x14ac:dyDescent="0.25">
      <c r="L9638" s="22">
        <v>9610</v>
      </c>
      <c r="M9638" s="6">
        <f t="shared" si="359"/>
        <v>0.96099999999999997</v>
      </c>
      <c r="N9638" s="7">
        <f t="shared" si="358"/>
        <v>67.624102978623881</v>
      </c>
    </row>
    <row r="9639" spans="12:14" x14ac:dyDescent="0.25">
      <c r="L9639" s="22">
        <v>9611</v>
      </c>
      <c r="M9639" s="6">
        <f t="shared" si="359"/>
        <v>0.96109999999999995</v>
      </c>
      <c r="N9639" s="7">
        <f t="shared" si="358"/>
        <v>67.635961284910906</v>
      </c>
    </row>
    <row r="9640" spans="12:14" x14ac:dyDescent="0.25">
      <c r="L9640" s="22">
        <v>9612</v>
      </c>
      <c r="M9640" s="6">
        <f t="shared" si="359"/>
        <v>0.96120000000000005</v>
      </c>
      <c r="N9640" s="7">
        <f t="shared" si="358"/>
        <v>67.647844442776403</v>
      </c>
    </row>
    <row r="9641" spans="12:14" x14ac:dyDescent="0.25">
      <c r="L9641" s="22">
        <v>9613</v>
      </c>
      <c r="M9641" s="6">
        <f t="shared" si="359"/>
        <v>0.96130000000000004</v>
      </c>
      <c r="N9641" s="7">
        <f t="shared" si="358"/>
        <v>67.65975257345336</v>
      </c>
    </row>
    <row r="9642" spans="12:14" x14ac:dyDescent="0.25">
      <c r="L9642" s="22">
        <v>9614</v>
      </c>
      <c r="M9642" s="6">
        <f t="shared" si="359"/>
        <v>0.96140000000000003</v>
      </c>
      <c r="N9642" s="7">
        <f t="shared" si="358"/>
        <v>67.671685799082553</v>
      </c>
    </row>
    <row r="9643" spans="12:14" x14ac:dyDescent="0.25">
      <c r="L9643" s="22">
        <v>9615</v>
      </c>
      <c r="M9643" s="6">
        <f t="shared" si="359"/>
        <v>0.96150000000000002</v>
      </c>
      <c r="N9643" s="7">
        <f t="shared" si="358"/>
        <v>67.683644242721613</v>
      </c>
    </row>
    <row r="9644" spans="12:14" x14ac:dyDescent="0.25">
      <c r="L9644" s="22">
        <v>9616</v>
      </c>
      <c r="M9644" s="6">
        <f t="shared" si="359"/>
        <v>0.96160000000000001</v>
      </c>
      <c r="N9644" s="7">
        <f t="shared" si="358"/>
        <v>67.695628028354449</v>
      </c>
    </row>
    <row r="9645" spans="12:14" x14ac:dyDescent="0.25">
      <c r="L9645" s="22">
        <v>9617</v>
      </c>
      <c r="M9645" s="6">
        <f t="shared" si="359"/>
        <v>0.9617</v>
      </c>
      <c r="N9645" s="7">
        <f t="shared" si="358"/>
        <v>67.70763728090057</v>
      </c>
    </row>
    <row r="9646" spans="12:14" x14ac:dyDescent="0.25">
      <c r="L9646" s="22">
        <v>9618</v>
      </c>
      <c r="M9646" s="6">
        <f t="shared" si="359"/>
        <v>0.96179999999999999</v>
      </c>
      <c r="N9646" s="7">
        <f t="shared" si="358"/>
        <v>67.71967212622468</v>
      </c>
    </row>
    <row r="9647" spans="12:14" x14ac:dyDescent="0.25">
      <c r="L9647" s="22">
        <v>9619</v>
      </c>
      <c r="M9647" s="6">
        <f t="shared" si="359"/>
        <v>0.96189999999999998</v>
      </c>
      <c r="N9647" s="7">
        <f t="shared" si="358"/>
        <v>67.731732691146291</v>
      </c>
    </row>
    <row r="9648" spans="12:14" x14ac:dyDescent="0.25">
      <c r="L9648" s="22">
        <v>9620</v>
      </c>
      <c r="M9648" s="6">
        <f t="shared" si="359"/>
        <v>0.96199999999999997</v>
      </c>
      <c r="N9648" s="7">
        <f t="shared" si="358"/>
        <v>67.743819103449567</v>
      </c>
    </row>
    <row r="9649" spans="12:14" x14ac:dyDescent="0.25">
      <c r="L9649" s="22">
        <v>9621</v>
      </c>
      <c r="M9649" s="6">
        <f t="shared" si="359"/>
        <v>0.96209999999999996</v>
      </c>
      <c r="N9649" s="7">
        <f t="shared" si="358"/>
        <v>67.755931491893222</v>
      </c>
    </row>
    <row r="9650" spans="12:14" x14ac:dyDescent="0.25">
      <c r="L9650" s="22">
        <v>9622</v>
      </c>
      <c r="M9650" s="6">
        <f t="shared" si="359"/>
        <v>0.96220000000000006</v>
      </c>
      <c r="N9650" s="7">
        <f t="shared" si="358"/>
        <v>67.768069986220524</v>
      </c>
    </row>
    <row r="9651" spans="12:14" x14ac:dyDescent="0.25">
      <c r="L9651" s="22">
        <v>9623</v>
      </c>
      <c r="M9651" s="6">
        <f t="shared" si="359"/>
        <v>0.96230000000000004</v>
      </c>
      <c r="N9651" s="7">
        <f t="shared" si="358"/>
        <v>67.780234717169492</v>
      </c>
    </row>
    <row r="9652" spans="12:14" x14ac:dyDescent="0.25">
      <c r="L9652" s="22">
        <v>9624</v>
      </c>
      <c r="M9652" s="6">
        <f t="shared" si="359"/>
        <v>0.96240000000000003</v>
      </c>
      <c r="N9652" s="7">
        <f t="shared" si="358"/>
        <v>67.792425816483203</v>
      </c>
    </row>
    <row r="9653" spans="12:14" x14ac:dyDescent="0.25">
      <c r="L9653" s="22">
        <v>9625</v>
      </c>
      <c r="M9653" s="6">
        <f t="shared" si="359"/>
        <v>0.96250000000000002</v>
      </c>
      <c r="N9653" s="7">
        <f t="shared" si="358"/>
        <v>67.804643416920257</v>
      </c>
    </row>
    <row r="9654" spans="12:14" x14ac:dyDescent="0.25">
      <c r="L9654" s="22">
        <v>9626</v>
      </c>
      <c r="M9654" s="6">
        <f t="shared" si="359"/>
        <v>0.96260000000000001</v>
      </c>
      <c r="N9654" s="7">
        <f t="shared" si="358"/>
        <v>67.816887652265279</v>
      </c>
    </row>
    <row r="9655" spans="12:14" x14ac:dyDescent="0.25">
      <c r="L9655" s="22">
        <v>9627</v>
      </c>
      <c r="M9655" s="6">
        <f t="shared" si="359"/>
        <v>0.9627</v>
      </c>
      <c r="N9655" s="7">
        <f t="shared" si="358"/>
        <v>67.829158657339732</v>
      </c>
    </row>
    <row r="9656" spans="12:14" x14ac:dyDescent="0.25">
      <c r="L9656" s="22">
        <v>9628</v>
      </c>
      <c r="M9656" s="6">
        <f t="shared" si="359"/>
        <v>0.96279999999999999</v>
      </c>
      <c r="N9656" s="7">
        <f t="shared" si="358"/>
        <v>67.841456568012688</v>
      </c>
    </row>
    <row r="9657" spans="12:14" x14ac:dyDescent="0.25">
      <c r="L9657" s="22">
        <v>9629</v>
      </c>
      <c r="M9657" s="6">
        <f t="shared" si="359"/>
        <v>0.96289999999999998</v>
      </c>
      <c r="N9657" s="7">
        <f t="shared" si="358"/>
        <v>67.853781521211829</v>
      </c>
    </row>
    <row r="9658" spans="12:14" x14ac:dyDescent="0.25">
      <c r="L9658" s="22">
        <v>9630</v>
      </c>
      <c r="M9658" s="6">
        <f t="shared" si="359"/>
        <v>0.96299999999999997</v>
      </c>
      <c r="N9658" s="7">
        <f t="shared" si="358"/>
        <v>67.8661336549347</v>
      </c>
    </row>
    <row r="9659" spans="12:14" x14ac:dyDescent="0.25">
      <c r="L9659" s="22">
        <v>9631</v>
      </c>
      <c r="M9659" s="6">
        <f t="shared" si="359"/>
        <v>0.96309999999999996</v>
      </c>
      <c r="N9659" s="7">
        <f t="shared" si="358"/>
        <v>67.878513108259838</v>
      </c>
    </row>
    <row r="9660" spans="12:14" x14ac:dyDescent="0.25">
      <c r="L9660" s="22">
        <v>9632</v>
      </c>
      <c r="M9660" s="6">
        <f t="shared" si="359"/>
        <v>0.96319999999999995</v>
      </c>
      <c r="N9660" s="7">
        <f t="shared" si="358"/>
        <v>67.890920021358355</v>
      </c>
    </row>
    <row r="9661" spans="12:14" x14ac:dyDescent="0.25">
      <c r="L9661" s="22">
        <v>9633</v>
      </c>
      <c r="M9661" s="6">
        <f t="shared" si="359"/>
        <v>0.96330000000000005</v>
      </c>
      <c r="N9661" s="7">
        <f t="shared" si="358"/>
        <v>67.903354535505471</v>
      </c>
    </row>
    <row r="9662" spans="12:14" x14ac:dyDescent="0.25">
      <c r="L9662" s="22">
        <v>9634</v>
      </c>
      <c r="M9662" s="6">
        <f t="shared" si="359"/>
        <v>0.96340000000000003</v>
      </c>
      <c r="N9662" s="7">
        <f t="shared" si="358"/>
        <v>67.915816793092247</v>
      </c>
    </row>
    <row r="9663" spans="12:14" x14ac:dyDescent="0.25">
      <c r="L9663" s="22">
        <v>9635</v>
      </c>
      <c r="M9663" s="6">
        <f t="shared" si="359"/>
        <v>0.96350000000000002</v>
      </c>
      <c r="N9663" s="7">
        <f t="shared" si="358"/>
        <v>67.928306937637515</v>
      </c>
    </row>
    <row r="9664" spans="12:14" x14ac:dyDescent="0.25">
      <c r="L9664" s="22">
        <v>9636</v>
      </c>
      <c r="M9664" s="6">
        <f t="shared" si="359"/>
        <v>0.96360000000000001</v>
      </c>
      <c r="N9664" s="7">
        <f t="shared" si="358"/>
        <v>67.940825113800003</v>
      </c>
    </row>
    <row r="9665" spans="12:14" x14ac:dyDescent="0.25">
      <c r="L9665" s="22">
        <v>9637</v>
      </c>
      <c r="M9665" s="6">
        <f t="shared" si="359"/>
        <v>0.9637</v>
      </c>
      <c r="N9665" s="7">
        <f t="shared" si="358"/>
        <v>67.953371467390411</v>
      </c>
    </row>
    <row r="9666" spans="12:14" x14ac:dyDescent="0.25">
      <c r="L9666" s="22">
        <v>9638</v>
      </c>
      <c r="M9666" s="6">
        <f t="shared" si="359"/>
        <v>0.96379999999999999</v>
      </c>
      <c r="N9666" s="7">
        <f t="shared" si="358"/>
        <v>67.965946145384038</v>
      </c>
    </row>
    <row r="9667" spans="12:14" x14ac:dyDescent="0.25">
      <c r="L9667" s="22">
        <v>9639</v>
      </c>
      <c r="M9667" s="6">
        <f t="shared" si="359"/>
        <v>0.96389999999999998</v>
      </c>
      <c r="N9667" s="7">
        <f t="shared" si="358"/>
        <v>67.978549295933107</v>
      </c>
    </row>
    <row r="9668" spans="12:14" x14ac:dyDescent="0.25">
      <c r="L9668" s="22">
        <v>9640</v>
      </c>
      <c r="M9668" s="6">
        <f t="shared" si="359"/>
        <v>0.96399999999999997</v>
      </c>
      <c r="N9668" s="7">
        <f t="shared" si="358"/>
        <v>67.99118106837966</v>
      </c>
    </row>
    <row r="9669" spans="12:14" x14ac:dyDescent="0.25">
      <c r="L9669" s="22">
        <v>9641</v>
      </c>
      <c r="M9669" s="6">
        <f t="shared" si="359"/>
        <v>0.96409999999999996</v>
      </c>
      <c r="N9669" s="7">
        <f t="shared" si="358"/>
        <v>68.003841613268435</v>
      </c>
    </row>
    <row r="9670" spans="12:14" x14ac:dyDescent="0.25">
      <c r="L9670" s="22">
        <v>9642</v>
      </c>
      <c r="M9670" s="6">
        <f t="shared" si="359"/>
        <v>0.96419999999999995</v>
      </c>
      <c r="N9670" s="7">
        <f t="shared" si="358"/>
        <v>68.016531082359876</v>
      </c>
    </row>
    <row r="9671" spans="12:14" x14ac:dyDescent="0.25">
      <c r="L9671" s="22">
        <v>9643</v>
      </c>
      <c r="M9671" s="6">
        <f t="shared" si="359"/>
        <v>0.96430000000000005</v>
      </c>
      <c r="N9671" s="7">
        <f t="shared" si="358"/>
        <v>68.029249628643527</v>
      </c>
    </row>
    <row r="9672" spans="12:14" x14ac:dyDescent="0.25">
      <c r="L9672" s="22">
        <v>9644</v>
      </c>
      <c r="M9672" s="6">
        <f t="shared" si="359"/>
        <v>0.96440000000000003</v>
      </c>
      <c r="N9672" s="7">
        <f t="shared" si="358"/>
        <v>68.041997406351356</v>
      </c>
    </row>
    <row r="9673" spans="12:14" x14ac:dyDescent="0.25">
      <c r="L9673" s="22">
        <v>9645</v>
      </c>
      <c r="M9673" s="6">
        <f t="shared" si="359"/>
        <v>0.96450000000000002</v>
      </c>
      <c r="N9673" s="7">
        <f t="shared" si="358"/>
        <v>68.054774570971489</v>
      </c>
    </row>
    <row r="9674" spans="12:14" x14ac:dyDescent="0.25">
      <c r="L9674" s="22">
        <v>9646</v>
      </c>
      <c r="M9674" s="6">
        <f t="shared" si="359"/>
        <v>0.96460000000000001</v>
      </c>
      <c r="N9674" s="7">
        <f t="shared" si="358"/>
        <v>68.067581279261944</v>
      </c>
    </row>
    <row r="9675" spans="12:14" x14ac:dyDescent="0.25">
      <c r="L9675" s="22">
        <v>9647</v>
      </c>
      <c r="M9675" s="6">
        <f t="shared" si="359"/>
        <v>0.9647</v>
      </c>
      <c r="N9675" s="7">
        <f t="shared" si="358"/>
        <v>68.080417689264721</v>
      </c>
    </row>
    <row r="9676" spans="12:14" x14ac:dyDescent="0.25">
      <c r="L9676" s="22">
        <v>9648</v>
      </c>
      <c r="M9676" s="6">
        <f t="shared" si="359"/>
        <v>0.96479999999999999</v>
      </c>
      <c r="N9676" s="7">
        <f t="shared" si="358"/>
        <v>68.09328396031998</v>
      </c>
    </row>
    <row r="9677" spans="12:14" x14ac:dyDescent="0.25">
      <c r="L9677" s="22">
        <v>9649</v>
      </c>
      <c r="M9677" s="6">
        <f t="shared" si="359"/>
        <v>0.96489999999999998</v>
      </c>
      <c r="N9677" s="7">
        <f t="shared" si="358"/>
        <v>68.106180253080439</v>
      </c>
    </row>
    <row r="9678" spans="12:14" x14ac:dyDescent="0.25">
      <c r="L9678" s="22">
        <v>9650</v>
      </c>
      <c r="M9678" s="6">
        <f t="shared" si="359"/>
        <v>0.96499999999999997</v>
      </c>
      <c r="N9678" s="7">
        <f t="shared" si="358"/>
        <v>68.119106729525967</v>
      </c>
    </row>
    <row r="9679" spans="12:14" x14ac:dyDescent="0.25">
      <c r="L9679" s="22">
        <v>9651</v>
      </c>
      <c r="M9679" s="6">
        <f t="shared" si="359"/>
        <v>0.96509999999999996</v>
      </c>
      <c r="N9679" s="7">
        <f t="shared" si="358"/>
        <v>68.132063552978465</v>
      </c>
    </row>
    <row r="9680" spans="12:14" x14ac:dyDescent="0.25">
      <c r="L9680" s="22">
        <v>9652</v>
      </c>
      <c r="M9680" s="6">
        <f t="shared" si="359"/>
        <v>0.96519999999999995</v>
      </c>
      <c r="N9680" s="7">
        <f t="shared" si="358"/>
        <v>68.145050888116842</v>
      </c>
    </row>
    <row r="9681" spans="12:14" x14ac:dyDescent="0.25">
      <c r="L9681" s="22">
        <v>9653</v>
      </c>
      <c r="M9681" s="6">
        <f t="shared" si="359"/>
        <v>0.96530000000000005</v>
      </c>
      <c r="N9681" s="7">
        <f t="shared" si="358"/>
        <v>68.15806890099222</v>
      </c>
    </row>
    <row r="9682" spans="12:14" x14ac:dyDescent="0.25">
      <c r="L9682" s="22">
        <v>9654</v>
      </c>
      <c r="M9682" s="6">
        <f t="shared" si="359"/>
        <v>0.96540000000000004</v>
      </c>
      <c r="N9682" s="7">
        <f t="shared" si="358"/>
        <v>68.171117759043426</v>
      </c>
    </row>
    <row r="9683" spans="12:14" x14ac:dyDescent="0.25">
      <c r="L9683" s="22">
        <v>9655</v>
      </c>
      <c r="M9683" s="6">
        <f t="shared" si="359"/>
        <v>0.96550000000000002</v>
      </c>
      <c r="N9683" s="7">
        <f t="shared" si="358"/>
        <v>68.184197631112667</v>
      </c>
    </row>
    <row r="9684" spans="12:14" x14ac:dyDescent="0.25">
      <c r="L9684" s="22">
        <v>9656</v>
      </c>
      <c r="M9684" s="6">
        <f t="shared" si="359"/>
        <v>0.96560000000000001</v>
      </c>
      <c r="N9684" s="7">
        <f t="shared" si="358"/>
        <v>68.197308687461415</v>
      </c>
    </row>
    <row r="9685" spans="12:14" x14ac:dyDescent="0.25">
      <c r="L9685" s="22">
        <v>9657</v>
      </c>
      <c r="M9685" s="6">
        <f t="shared" si="359"/>
        <v>0.9657</v>
      </c>
      <c r="N9685" s="7">
        <f t="shared" si="358"/>
        <v>68.210451099786525</v>
      </c>
    </row>
    <row r="9686" spans="12:14" x14ac:dyDescent="0.25">
      <c r="L9686" s="22">
        <v>9658</v>
      </c>
      <c r="M9686" s="6">
        <f t="shared" si="359"/>
        <v>0.96579999999999999</v>
      </c>
      <c r="N9686" s="7">
        <f t="shared" si="358"/>
        <v>68.223625041236545</v>
      </c>
    </row>
    <row r="9687" spans="12:14" x14ac:dyDescent="0.25">
      <c r="L9687" s="22">
        <v>9659</v>
      </c>
      <c r="M9687" s="6">
        <f t="shared" si="359"/>
        <v>0.96589999999999998</v>
      </c>
      <c r="N9687" s="7">
        <f t="shared" si="358"/>
        <v>68.236830686428362</v>
      </c>
    </row>
    <row r="9688" spans="12:14" x14ac:dyDescent="0.25">
      <c r="L9688" s="22">
        <v>9660</v>
      </c>
      <c r="M9688" s="6">
        <f t="shared" si="359"/>
        <v>0.96599999999999997</v>
      </c>
      <c r="N9688" s="7">
        <f t="shared" si="358"/>
        <v>68.250068211464026</v>
      </c>
    </row>
    <row r="9689" spans="12:14" x14ac:dyDescent="0.25">
      <c r="L9689" s="22">
        <v>9661</v>
      </c>
      <c r="M9689" s="6">
        <f t="shared" si="359"/>
        <v>0.96609999999999996</v>
      </c>
      <c r="N9689" s="7">
        <f t="shared" si="358"/>
        <v>68.263337793947755</v>
      </c>
    </row>
    <row r="9690" spans="12:14" x14ac:dyDescent="0.25">
      <c r="L9690" s="22">
        <v>9662</v>
      </c>
      <c r="M9690" s="6">
        <f t="shared" si="359"/>
        <v>0.96619999999999995</v>
      </c>
      <c r="N9690" s="7">
        <f t="shared" si="358"/>
        <v>68.276639613003283</v>
      </c>
    </row>
    <row r="9691" spans="12:14" x14ac:dyDescent="0.25">
      <c r="L9691" s="22">
        <v>9663</v>
      </c>
      <c r="M9691" s="6">
        <f t="shared" si="359"/>
        <v>0.96630000000000005</v>
      </c>
      <c r="N9691" s="7">
        <f t="shared" si="358"/>
        <v>68.289973849291485</v>
      </c>
    </row>
    <row r="9692" spans="12:14" x14ac:dyDescent="0.25">
      <c r="L9692" s="22">
        <v>9664</v>
      </c>
      <c r="M9692" s="6">
        <f t="shared" si="359"/>
        <v>0.96640000000000004</v>
      </c>
      <c r="N9692" s="7">
        <f t="shared" si="358"/>
        <v>68.303340685028076</v>
      </c>
    </row>
    <row r="9693" spans="12:14" x14ac:dyDescent="0.25">
      <c r="L9693" s="22">
        <v>9665</v>
      </c>
      <c r="M9693" s="6">
        <f t="shared" si="359"/>
        <v>0.96650000000000003</v>
      </c>
      <c r="N9693" s="7">
        <f t="shared" ref="N9693:N9756" si="360">_xlfn.NORM.INV(M9693,$B$4,$E$4)</f>
        <v>68.316740304001812</v>
      </c>
    </row>
    <row r="9694" spans="12:14" x14ac:dyDescent="0.25">
      <c r="L9694" s="22">
        <v>9666</v>
      </c>
      <c r="M9694" s="6">
        <f t="shared" ref="M9694:M9757" si="361">$L9694/(9999+1)</f>
        <v>0.96660000000000001</v>
      </c>
      <c r="N9694" s="7">
        <f t="shared" si="360"/>
        <v>68.330172891592767</v>
      </c>
    </row>
    <row r="9695" spans="12:14" x14ac:dyDescent="0.25">
      <c r="L9695" s="22">
        <v>9667</v>
      </c>
      <c r="M9695" s="6">
        <f t="shared" si="361"/>
        <v>0.9667</v>
      </c>
      <c r="N9695" s="7">
        <f t="shared" si="360"/>
        <v>68.343638634791006</v>
      </c>
    </row>
    <row r="9696" spans="12:14" x14ac:dyDescent="0.25">
      <c r="L9696" s="22">
        <v>9668</v>
      </c>
      <c r="M9696" s="6">
        <f t="shared" si="361"/>
        <v>0.96679999999999999</v>
      </c>
      <c r="N9696" s="7">
        <f t="shared" si="360"/>
        <v>68.357137722215384</v>
      </c>
    </row>
    <row r="9697" spans="12:14" x14ac:dyDescent="0.25">
      <c r="L9697" s="22">
        <v>9669</v>
      </c>
      <c r="M9697" s="6">
        <f t="shared" si="361"/>
        <v>0.96689999999999998</v>
      </c>
      <c r="N9697" s="7">
        <f t="shared" si="360"/>
        <v>68.370670344132833</v>
      </c>
    </row>
    <row r="9698" spans="12:14" x14ac:dyDescent="0.25">
      <c r="L9698" s="22">
        <v>9670</v>
      </c>
      <c r="M9698" s="6">
        <f t="shared" si="361"/>
        <v>0.96699999999999997</v>
      </c>
      <c r="N9698" s="7">
        <f t="shared" si="360"/>
        <v>68.384236692477771</v>
      </c>
    </row>
    <row r="9699" spans="12:14" x14ac:dyDescent="0.25">
      <c r="L9699" s="22">
        <v>9671</v>
      </c>
      <c r="M9699" s="6">
        <f t="shared" si="361"/>
        <v>0.96709999999999996</v>
      </c>
      <c r="N9699" s="7">
        <f t="shared" si="360"/>
        <v>68.397836960871786</v>
      </c>
    </row>
    <row r="9700" spans="12:14" x14ac:dyDescent="0.25">
      <c r="L9700" s="22">
        <v>9672</v>
      </c>
      <c r="M9700" s="6">
        <f t="shared" si="361"/>
        <v>0.96719999999999995</v>
      </c>
      <c r="N9700" s="7">
        <f t="shared" si="360"/>
        <v>68.411471344643786</v>
      </c>
    </row>
    <row r="9701" spans="12:14" x14ac:dyDescent="0.25">
      <c r="L9701" s="22">
        <v>9673</v>
      </c>
      <c r="M9701" s="6">
        <f t="shared" si="361"/>
        <v>0.96730000000000005</v>
      </c>
      <c r="N9701" s="7">
        <f t="shared" si="360"/>
        <v>68.425140040850295</v>
      </c>
    </row>
    <row r="9702" spans="12:14" x14ac:dyDescent="0.25">
      <c r="L9702" s="22">
        <v>9674</v>
      </c>
      <c r="M9702" s="6">
        <f t="shared" si="361"/>
        <v>0.96740000000000004</v>
      </c>
      <c r="N9702" s="7">
        <f t="shared" si="360"/>
        <v>68.438843248296052</v>
      </c>
    </row>
    <row r="9703" spans="12:14" x14ac:dyDescent="0.25">
      <c r="L9703" s="22">
        <v>9675</v>
      </c>
      <c r="M9703" s="6">
        <f t="shared" si="361"/>
        <v>0.96750000000000003</v>
      </c>
      <c r="N9703" s="7">
        <f t="shared" si="360"/>
        <v>68.452581167555024</v>
      </c>
    </row>
    <row r="9704" spans="12:14" x14ac:dyDescent="0.25">
      <c r="L9704" s="22">
        <v>9676</v>
      </c>
      <c r="M9704" s="6">
        <f t="shared" si="361"/>
        <v>0.96760000000000002</v>
      </c>
      <c r="N9704" s="7">
        <f t="shared" si="360"/>
        <v>68.466354000991672</v>
      </c>
    </row>
    <row r="9705" spans="12:14" x14ac:dyDescent="0.25">
      <c r="L9705" s="22">
        <v>9677</v>
      </c>
      <c r="M9705" s="6">
        <f t="shared" si="361"/>
        <v>0.9677</v>
      </c>
      <c r="N9705" s="7">
        <f t="shared" si="360"/>
        <v>68.480161952782566</v>
      </c>
    </row>
    <row r="9706" spans="12:14" x14ac:dyDescent="0.25">
      <c r="L9706" s="22">
        <v>9678</v>
      </c>
      <c r="M9706" s="6">
        <f t="shared" si="361"/>
        <v>0.96779999999999999</v>
      </c>
      <c r="N9706" s="7">
        <f t="shared" si="360"/>
        <v>68.494005228938306</v>
      </c>
    </row>
    <row r="9707" spans="12:14" x14ac:dyDescent="0.25">
      <c r="L9707" s="22">
        <v>9679</v>
      </c>
      <c r="M9707" s="6">
        <f t="shared" si="361"/>
        <v>0.96789999999999998</v>
      </c>
      <c r="N9707" s="7">
        <f t="shared" si="360"/>
        <v>68.507884037325681</v>
      </c>
    </row>
    <row r="9708" spans="12:14" x14ac:dyDescent="0.25">
      <c r="L9708" s="22">
        <v>9680</v>
      </c>
      <c r="M9708" s="6">
        <f t="shared" si="361"/>
        <v>0.96799999999999997</v>
      </c>
      <c r="N9708" s="7">
        <f t="shared" si="360"/>
        <v>68.521798587690469</v>
      </c>
    </row>
    <row r="9709" spans="12:14" x14ac:dyDescent="0.25">
      <c r="L9709" s="22">
        <v>9681</v>
      </c>
      <c r="M9709" s="6">
        <f t="shared" si="361"/>
        <v>0.96809999999999996</v>
      </c>
      <c r="N9709" s="7">
        <f t="shared" si="360"/>
        <v>68.535749091680188</v>
      </c>
    </row>
    <row r="9710" spans="12:14" x14ac:dyDescent="0.25">
      <c r="L9710" s="22">
        <v>9682</v>
      </c>
      <c r="M9710" s="6">
        <f t="shared" si="361"/>
        <v>0.96819999999999995</v>
      </c>
      <c r="N9710" s="7">
        <f t="shared" si="360"/>
        <v>68.549735762867556</v>
      </c>
    </row>
    <row r="9711" spans="12:14" x14ac:dyDescent="0.25">
      <c r="L9711" s="22">
        <v>9683</v>
      </c>
      <c r="M9711" s="6">
        <f t="shared" si="361"/>
        <v>0.96830000000000005</v>
      </c>
      <c r="N9711" s="7">
        <f t="shared" si="360"/>
        <v>68.563758816774026</v>
      </c>
    </row>
    <row r="9712" spans="12:14" x14ac:dyDescent="0.25">
      <c r="L9712" s="22">
        <v>9684</v>
      </c>
      <c r="M9712" s="6">
        <f t="shared" si="361"/>
        <v>0.96840000000000004</v>
      </c>
      <c r="N9712" s="7">
        <f t="shared" si="360"/>
        <v>68.577818470893888</v>
      </c>
    </row>
    <row r="9713" spans="12:14" x14ac:dyDescent="0.25">
      <c r="L9713" s="22">
        <v>9685</v>
      </c>
      <c r="M9713" s="6">
        <f t="shared" si="361"/>
        <v>0.96850000000000003</v>
      </c>
      <c r="N9713" s="7">
        <f t="shared" si="360"/>
        <v>68.591914944718681</v>
      </c>
    </row>
    <row r="9714" spans="12:14" x14ac:dyDescent="0.25">
      <c r="L9714" s="22">
        <v>9686</v>
      </c>
      <c r="M9714" s="6">
        <f t="shared" si="361"/>
        <v>0.96860000000000002</v>
      </c>
      <c r="N9714" s="7">
        <f t="shared" si="360"/>
        <v>68.606048459761922</v>
      </c>
    </row>
    <row r="9715" spans="12:14" x14ac:dyDescent="0.25">
      <c r="L9715" s="22">
        <v>9687</v>
      </c>
      <c r="M9715" s="6">
        <f t="shared" si="361"/>
        <v>0.96870000000000001</v>
      </c>
      <c r="N9715" s="7">
        <f t="shared" si="360"/>
        <v>68.620219239584344</v>
      </c>
    </row>
    <row r="9716" spans="12:14" x14ac:dyDescent="0.25">
      <c r="L9716" s="22">
        <v>9688</v>
      </c>
      <c r="M9716" s="6">
        <f t="shared" si="361"/>
        <v>0.96879999999999999</v>
      </c>
      <c r="N9716" s="7">
        <f t="shared" si="360"/>
        <v>68.634427509819375</v>
      </c>
    </row>
    <row r="9717" spans="12:14" x14ac:dyDescent="0.25">
      <c r="L9717" s="22">
        <v>9689</v>
      </c>
      <c r="M9717" s="6">
        <f t="shared" si="361"/>
        <v>0.96889999999999998</v>
      </c>
      <c r="N9717" s="7">
        <f t="shared" si="360"/>
        <v>68.648673498199187</v>
      </c>
    </row>
    <row r="9718" spans="12:14" x14ac:dyDescent="0.25">
      <c r="L9718" s="22">
        <v>9690</v>
      </c>
      <c r="M9718" s="6">
        <f t="shared" si="361"/>
        <v>0.96899999999999997</v>
      </c>
      <c r="N9718" s="7">
        <f t="shared" si="360"/>
        <v>68.662957434581074</v>
      </c>
    </row>
    <row r="9719" spans="12:14" x14ac:dyDescent="0.25">
      <c r="L9719" s="22">
        <v>9691</v>
      </c>
      <c r="M9719" s="6">
        <f t="shared" si="361"/>
        <v>0.96909999999999996</v>
      </c>
      <c r="N9719" s="7">
        <f t="shared" si="360"/>
        <v>68.677279550974163</v>
      </c>
    </row>
    <row r="9720" spans="12:14" x14ac:dyDescent="0.25">
      <c r="L9720" s="22">
        <v>9692</v>
      </c>
      <c r="M9720" s="6">
        <f t="shared" si="361"/>
        <v>0.96919999999999995</v>
      </c>
      <c r="N9720" s="7">
        <f t="shared" si="360"/>
        <v>68.691640081566746</v>
      </c>
    </row>
    <row r="9721" spans="12:14" x14ac:dyDescent="0.25">
      <c r="L9721" s="22">
        <v>9693</v>
      </c>
      <c r="M9721" s="6">
        <f t="shared" si="361"/>
        <v>0.96930000000000005</v>
      </c>
      <c r="N9721" s="7">
        <f t="shared" si="360"/>
        <v>68.70603926275389</v>
      </c>
    </row>
    <row r="9722" spans="12:14" x14ac:dyDescent="0.25">
      <c r="L9722" s="22">
        <v>9694</v>
      </c>
      <c r="M9722" s="6">
        <f t="shared" si="361"/>
        <v>0.96940000000000004</v>
      </c>
      <c r="N9722" s="7">
        <f t="shared" si="360"/>
        <v>68.720477333165491</v>
      </c>
    </row>
    <row r="9723" spans="12:14" x14ac:dyDescent="0.25">
      <c r="L9723" s="22">
        <v>9695</v>
      </c>
      <c r="M9723" s="6">
        <f t="shared" si="361"/>
        <v>0.96950000000000003</v>
      </c>
      <c r="N9723" s="7">
        <f t="shared" si="360"/>
        <v>68.734954533694918</v>
      </c>
    </row>
    <row r="9724" spans="12:14" x14ac:dyDescent="0.25">
      <c r="L9724" s="22">
        <v>9696</v>
      </c>
      <c r="M9724" s="6">
        <f t="shared" si="361"/>
        <v>0.96960000000000002</v>
      </c>
      <c r="N9724" s="7">
        <f t="shared" si="360"/>
        <v>68.749471107527981</v>
      </c>
    </row>
    <row r="9725" spans="12:14" x14ac:dyDescent="0.25">
      <c r="L9725" s="22">
        <v>9697</v>
      </c>
      <c r="M9725" s="6">
        <f t="shared" si="361"/>
        <v>0.96970000000000001</v>
      </c>
      <c r="N9725" s="7">
        <f t="shared" si="360"/>
        <v>68.764027300172415</v>
      </c>
    </row>
    <row r="9726" spans="12:14" x14ac:dyDescent="0.25">
      <c r="L9726" s="22">
        <v>9698</v>
      </c>
      <c r="M9726" s="6">
        <f t="shared" si="361"/>
        <v>0.9698</v>
      </c>
      <c r="N9726" s="7">
        <f t="shared" si="360"/>
        <v>68.778623359487796</v>
      </c>
    </row>
    <row r="9727" spans="12:14" x14ac:dyDescent="0.25">
      <c r="L9727" s="22">
        <v>9699</v>
      </c>
      <c r="M9727" s="6">
        <f t="shared" si="361"/>
        <v>0.96989999999999998</v>
      </c>
      <c r="N9727" s="7">
        <f t="shared" si="360"/>
        <v>68.793259535716089</v>
      </c>
    </row>
    <row r="9728" spans="12:14" x14ac:dyDescent="0.25">
      <c r="L9728" s="22">
        <v>9700</v>
      </c>
      <c r="M9728" s="6">
        <f t="shared" si="361"/>
        <v>0.97</v>
      </c>
      <c r="N9728" s="7">
        <f t="shared" si="360"/>
        <v>68.807936081512509</v>
      </c>
    </row>
    <row r="9729" spans="12:14" x14ac:dyDescent="0.25">
      <c r="L9729" s="22">
        <v>9701</v>
      </c>
      <c r="M9729" s="6">
        <f t="shared" si="361"/>
        <v>0.97009999999999996</v>
      </c>
      <c r="N9729" s="7">
        <f t="shared" si="360"/>
        <v>68.822653251976988</v>
      </c>
    </row>
    <row r="9730" spans="12:14" x14ac:dyDescent="0.25">
      <c r="L9730" s="22">
        <v>9702</v>
      </c>
      <c r="M9730" s="6">
        <f t="shared" si="361"/>
        <v>0.97019999999999995</v>
      </c>
      <c r="N9730" s="7">
        <f t="shared" si="360"/>
        <v>68.837411304686185</v>
      </c>
    </row>
    <row r="9731" spans="12:14" x14ac:dyDescent="0.25">
      <c r="L9731" s="22">
        <v>9703</v>
      </c>
      <c r="M9731" s="6">
        <f t="shared" si="361"/>
        <v>0.97030000000000005</v>
      </c>
      <c r="N9731" s="7">
        <f t="shared" si="360"/>
        <v>68.852210499725928</v>
      </c>
    </row>
    <row r="9732" spans="12:14" x14ac:dyDescent="0.25">
      <c r="L9732" s="22">
        <v>9704</v>
      </c>
      <c r="M9732" s="6">
        <f t="shared" si="361"/>
        <v>0.97040000000000004</v>
      </c>
      <c r="N9732" s="7">
        <f t="shared" si="360"/>
        <v>68.86705109972425</v>
      </c>
    </row>
    <row r="9733" spans="12:14" x14ac:dyDescent="0.25">
      <c r="L9733" s="22">
        <v>9705</v>
      </c>
      <c r="M9733" s="6">
        <f t="shared" si="361"/>
        <v>0.97050000000000003</v>
      </c>
      <c r="N9733" s="7">
        <f t="shared" si="360"/>
        <v>68.881933369885061</v>
      </c>
    </row>
    <row r="9734" spans="12:14" x14ac:dyDescent="0.25">
      <c r="L9734" s="22">
        <v>9706</v>
      </c>
      <c r="M9734" s="6">
        <f t="shared" si="361"/>
        <v>0.97060000000000002</v>
      </c>
      <c r="N9734" s="7">
        <f t="shared" si="360"/>
        <v>68.89685757802215</v>
      </c>
    </row>
    <row r="9735" spans="12:14" x14ac:dyDescent="0.25">
      <c r="L9735" s="22">
        <v>9707</v>
      </c>
      <c r="M9735" s="6">
        <f t="shared" si="361"/>
        <v>0.97070000000000001</v>
      </c>
      <c r="N9735" s="7">
        <f t="shared" si="360"/>
        <v>68.911823994594016</v>
      </c>
    </row>
    <row r="9736" spans="12:14" x14ac:dyDescent="0.25">
      <c r="L9736" s="22">
        <v>9708</v>
      </c>
      <c r="M9736" s="6">
        <f t="shared" si="361"/>
        <v>0.9708</v>
      </c>
      <c r="N9736" s="7">
        <f t="shared" si="360"/>
        <v>68.9268328927391</v>
      </c>
    </row>
    <row r="9737" spans="12:14" x14ac:dyDescent="0.25">
      <c r="L9737" s="22">
        <v>9709</v>
      </c>
      <c r="M9737" s="6">
        <f t="shared" si="361"/>
        <v>0.97089999999999999</v>
      </c>
      <c r="N9737" s="7">
        <f t="shared" si="360"/>
        <v>68.941884548311663</v>
      </c>
    </row>
    <row r="9738" spans="12:14" x14ac:dyDescent="0.25">
      <c r="L9738" s="22">
        <v>9710</v>
      </c>
      <c r="M9738" s="6">
        <f t="shared" si="361"/>
        <v>0.97099999999999997</v>
      </c>
      <c r="N9738" s="7">
        <f t="shared" si="360"/>
        <v>68.956979239918383</v>
      </c>
    </row>
    <row r="9739" spans="12:14" x14ac:dyDescent="0.25">
      <c r="L9739" s="22">
        <v>9711</v>
      </c>
      <c r="M9739" s="6">
        <f t="shared" si="361"/>
        <v>0.97109999999999996</v>
      </c>
      <c r="N9739" s="7">
        <f t="shared" si="360"/>
        <v>68.972117248955314</v>
      </c>
    </row>
    <row r="9740" spans="12:14" x14ac:dyDescent="0.25">
      <c r="L9740" s="22">
        <v>9712</v>
      </c>
      <c r="M9740" s="6">
        <f t="shared" si="361"/>
        <v>0.97119999999999995</v>
      </c>
      <c r="N9740" s="7">
        <f t="shared" si="360"/>
        <v>68.987298859645762</v>
      </c>
    </row>
    <row r="9741" spans="12:14" x14ac:dyDescent="0.25">
      <c r="L9741" s="22">
        <v>9713</v>
      </c>
      <c r="M9741" s="6">
        <f t="shared" si="361"/>
        <v>0.97130000000000005</v>
      </c>
      <c r="N9741" s="7">
        <f t="shared" si="360"/>
        <v>69.00252435907862</v>
      </c>
    </row>
    <row r="9742" spans="12:14" x14ac:dyDescent="0.25">
      <c r="L9742" s="22">
        <v>9714</v>
      </c>
      <c r="M9742" s="6">
        <f t="shared" si="361"/>
        <v>0.97140000000000004</v>
      </c>
      <c r="N9742" s="7">
        <f t="shared" si="360"/>
        <v>69.017794037247398</v>
      </c>
    </row>
    <row r="9743" spans="12:14" x14ac:dyDescent="0.25">
      <c r="L9743" s="22">
        <v>9715</v>
      </c>
      <c r="M9743" s="6">
        <f t="shared" si="361"/>
        <v>0.97150000000000003</v>
      </c>
      <c r="N9743" s="7">
        <f t="shared" si="360"/>
        <v>69.033108187089979</v>
      </c>
    </row>
    <row r="9744" spans="12:14" x14ac:dyDescent="0.25">
      <c r="L9744" s="22">
        <v>9716</v>
      </c>
      <c r="M9744" s="6">
        <f t="shared" si="361"/>
        <v>0.97160000000000002</v>
      </c>
      <c r="N9744" s="7">
        <f t="shared" si="360"/>
        <v>69.04846710452901</v>
      </c>
    </row>
    <row r="9745" spans="12:14" x14ac:dyDescent="0.25">
      <c r="L9745" s="22">
        <v>9717</v>
      </c>
      <c r="M9745" s="6">
        <f t="shared" si="361"/>
        <v>0.97170000000000001</v>
      </c>
      <c r="N9745" s="7">
        <f t="shared" si="360"/>
        <v>69.063871088513025</v>
      </c>
    </row>
    <row r="9746" spans="12:14" x14ac:dyDescent="0.25">
      <c r="L9746" s="22">
        <v>9718</v>
      </c>
      <c r="M9746" s="6">
        <f t="shared" si="361"/>
        <v>0.9718</v>
      </c>
      <c r="N9746" s="7">
        <f t="shared" si="360"/>
        <v>69.079320441058172</v>
      </c>
    </row>
    <row r="9747" spans="12:14" x14ac:dyDescent="0.25">
      <c r="L9747" s="22">
        <v>9719</v>
      </c>
      <c r="M9747" s="6">
        <f t="shared" si="361"/>
        <v>0.97189999999999999</v>
      </c>
      <c r="N9747" s="7">
        <f t="shared" si="360"/>
        <v>69.094815467290914</v>
      </c>
    </row>
    <row r="9748" spans="12:14" x14ac:dyDescent="0.25">
      <c r="L9748" s="22">
        <v>9720</v>
      </c>
      <c r="M9748" s="6">
        <f t="shared" si="361"/>
        <v>0.97199999999999998</v>
      </c>
      <c r="N9748" s="7">
        <f t="shared" si="360"/>
        <v>69.110356475491187</v>
      </c>
    </row>
    <row r="9749" spans="12:14" x14ac:dyDescent="0.25">
      <c r="L9749" s="22">
        <v>9721</v>
      </c>
      <c r="M9749" s="6">
        <f t="shared" si="361"/>
        <v>0.97209999999999996</v>
      </c>
      <c r="N9749" s="7">
        <f t="shared" si="360"/>
        <v>69.12594377713647</v>
      </c>
    </row>
    <row r="9750" spans="12:14" x14ac:dyDescent="0.25">
      <c r="L9750" s="22">
        <v>9722</v>
      </c>
      <c r="M9750" s="6">
        <f t="shared" si="361"/>
        <v>0.97219999999999995</v>
      </c>
      <c r="N9750" s="7">
        <f t="shared" si="360"/>
        <v>69.141577686946704</v>
      </c>
    </row>
    <row r="9751" spans="12:14" x14ac:dyDescent="0.25">
      <c r="L9751" s="22">
        <v>9723</v>
      </c>
      <c r="M9751" s="6">
        <f t="shared" si="361"/>
        <v>0.97230000000000005</v>
      </c>
      <c r="N9751" s="7">
        <f t="shared" si="360"/>
        <v>69.157258522929823</v>
      </c>
    </row>
    <row r="9752" spans="12:14" x14ac:dyDescent="0.25">
      <c r="L9752" s="22">
        <v>9724</v>
      </c>
      <c r="M9752" s="6">
        <f t="shared" si="361"/>
        <v>0.97240000000000004</v>
      </c>
      <c r="N9752" s="7">
        <f t="shared" si="360"/>
        <v>69.17298660642814</v>
      </c>
    </row>
    <row r="9753" spans="12:14" x14ac:dyDescent="0.25">
      <c r="L9753" s="22">
        <v>9725</v>
      </c>
      <c r="M9753" s="6">
        <f t="shared" si="361"/>
        <v>0.97250000000000003</v>
      </c>
      <c r="N9753" s="7">
        <f t="shared" si="360"/>
        <v>69.188762262165767</v>
      </c>
    </row>
    <row r="9754" spans="12:14" x14ac:dyDescent="0.25">
      <c r="L9754" s="22">
        <v>9726</v>
      </c>
      <c r="M9754" s="6">
        <f t="shared" si="361"/>
        <v>0.97260000000000002</v>
      </c>
      <c r="N9754" s="7">
        <f t="shared" si="360"/>
        <v>69.204585818296565</v>
      </c>
    </row>
    <row r="9755" spans="12:14" x14ac:dyDescent="0.25">
      <c r="L9755" s="22">
        <v>9727</v>
      </c>
      <c r="M9755" s="6">
        <f t="shared" si="361"/>
        <v>0.97270000000000001</v>
      </c>
      <c r="N9755" s="7">
        <f t="shared" si="360"/>
        <v>69.220457606453195</v>
      </c>
    </row>
    <row r="9756" spans="12:14" x14ac:dyDescent="0.25">
      <c r="L9756" s="22">
        <v>9728</v>
      </c>
      <c r="M9756" s="6">
        <f t="shared" si="361"/>
        <v>0.9728</v>
      </c>
      <c r="N9756" s="7">
        <f t="shared" si="360"/>
        <v>69.236377961796904</v>
      </c>
    </row>
    <row r="9757" spans="12:14" x14ac:dyDescent="0.25">
      <c r="L9757" s="22">
        <v>9729</v>
      </c>
      <c r="M9757" s="6">
        <f t="shared" si="361"/>
        <v>0.97289999999999999</v>
      </c>
      <c r="N9757" s="7">
        <f t="shared" ref="N9757:N9820" si="362">_xlfn.NORM.INV(M9757,$B$4,$E$4)</f>
        <v>69.252347223068327</v>
      </c>
    </row>
    <row r="9758" spans="12:14" x14ac:dyDescent="0.25">
      <c r="L9758" s="22">
        <v>9730</v>
      </c>
      <c r="M9758" s="6">
        <f t="shared" ref="M9758:M9821" si="363">$L9758/(9999+1)</f>
        <v>0.97299999999999998</v>
      </c>
      <c r="N9758" s="7">
        <f t="shared" si="362"/>
        <v>69.268365732639097</v>
      </c>
    </row>
    <row r="9759" spans="12:14" x14ac:dyDescent="0.25">
      <c r="L9759" s="22">
        <v>9731</v>
      </c>
      <c r="M9759" s="6">
        <f t="shared" si="363"/>
        <v>0.97309999999999997</v>
      </c>
      <c r="N9759" s="7">
        <f t="shared" si="362"/>
        <v>69.284433836564531</v>
      </c>
    </row>
    <row r="9760" spans="12:14" x14ac:dyDescent="0.25">
      <c r="L9760" s="22">
        <v>9732</v>
      </c>
      <c r="M9760" s="6">
        <f t="shared" si="363"/>
        <v>0.97319999999999995</v>
      </c>
      <c r="N9760" s="7">
        <f t="shared" si="362"/>
        <v>69.300551884637144</v>
      </c>
    </row>
    <row r="9761" spans="12:14" x14ac:dyDescent="0.25">
      <c r="L9761" s="22">
        <v>9733</v>
      </c>
      <c r="M9761" s="6">
        <f t="shared" si="363"/>
        <v>0.97330000000000005</v>
      </c>
      <c r="N9761" s="7">
        <f t="shared" si="362"/>
        <v>69.316720230441206</v>
      </c>
    </row>
    <row r="9762" spans="12:14" x14ac:dyDescent="0.25">
      <c r="L9762" s="22">
        <v>9734</v>
      </c>
      <c r="M9762" s="6">
        <f t="shared" si="363"/>
        <v>0.97340000000000004</v>
      </c>
      <c r="N9762" s="7">
        <f t="shared" si="362"/>
        <v>69.33293923140829</v>
      </c>
    </row>
    <row r="9763" spans="12:14" x14ac:dyDescent="0.25">
      <c r="L9763" s="22">
        <v>9735</v>
      </c>
      <c r="M9763" s="6">
        <f t="shared" si="363"/>
        <v>0.97350000000000003</v>
      </c>
      <c r="N9763" s="7">
        <f t="shared" si="362"/>
        <v>69.349209248873933</v>
      </c>
    </row>
    <row r="9764" spans="12:14" x14ac:dyDescent="0.25">
      <c r="L9764" s="22">
        <v>9736</v>
      </c>
      <c r="M9764" s="6">
        <f t="shared" si="363"/>
        <v>0.97360000000000002</v>
      </c>
      <c r="N9764" s="7">
        <f t="shared" si="362"/>
        <v>69.365530648135206</v>
      </c>
    </row>
    <row r="9765" spans="12:14" x14ac:dyDescent="0.25">
      <c r="L9765" s="22">
        <v>9737</v>
      </c>
      <c r="M9765" s="6">
        <f t="shared" si="363"/>
        <v>0.97370000000000001</v>
      </c>
      <c r="N9765" s="7">
        <f t="shared" si="362"/>
        <v>69.381903798509427</v>
      </c>
    </row>
    <row r="9766" spans="12:14" x14ac:dyDescent="0.25">
      <c r="L9766" s="22">
        <v>9738</v>
      </c>
      <c r="M9766" s="6">
        <f t="shared" si="363"/>
        <v>0.9738</v>
      </c>
      <c r="N9766" s="7">
        <f t="shared" si="362"/>
        <v>69.398329073393967</v>
      </c>
    </row>
    <row r="9767" spans="12:14" x14ac:dyDescent="0.25">
      <c r="L9767" s="22">
        <v>9739</v>
      </c>
      <c r="M9767" s="6">
        <f t="shared" si="363"/>
        <v>0.97389999999999999</v>
      </c>
      <c r="N9767" s="7">
        <f t="shared" si="362"/>
        <v>69.414806850327224</v>
      </c>
    </row>
    <row r="9768" spans="12:14" x14ac:dyDescent="0.25">
      <c r="L9768" s="22">
        <v>9740</v>
      </c>
      <c r="M9768" s="6">
        <f t="shared" si="363"/>
        <v>0.97399999999999998</v>
      </c>
      <c r="N9768" s="7">
        <f t="shared" si="362"/>
        <v>69.431337511050657</v>
      </c>
    </row>
    <row r="9769" spans="12:14" x14ac:dyDescent="0.25">
      <c r="L9769" s="22">
        <v>9741</v>
      </c>
      <c r="M9769" s="6">
        <f t="shared" si="363"/>
        <v>0.97409999999999997</v>
      </c>
      <c r="N9769" s="7">
        <f t="shared" si="362"/>
        <v>69.447921441572063</v>
      </c>
    </row>
    <row r="9770" spans="12:14" x14ac:dyDescent="0.25">
      <c r="L9770" s="22">
        <v>9742</v>
      </c>
      <c r="M9770" s="6">
        <f t="shared" si="363"/>
        <v>0.97419999999999995</v>
      </c>
      <c r="N9770" s="7">
        <f t="shared" si="362"/>
        <v>69.46455903223</v>
      </c>
    </row>
    <row r="9771" spans="12:14" x14ac:dyDescent="0.25">
      <c r="L9771" s="22">
        <v>9743</v>
      </c>
      <c r="M9771" s="6">
        <f t="shared" si="363"/>
        <v>0.97430000000000005</v>
      </c>
      <c r="N9771" s="7">
        <f t="shared" si="362"/>
        <v>69.481250677759519</v>
      </c>
    </row>
    <row r="9772" spans="12:14" x14ac:dyDescent="0.25">
      <c r="L9772" s="22">
        <v>9744</v>
      </c>
      <c r="M9772" s="6">
        <f t="shared" si="363"/>
        <v>0.97440000000000004</v>
      </c>
      <c r="N9772" s="7">
        <f t="shared" si="362"/>
        <v>69.49799677735902</v>
      </c>
    </row>
    <row r="9773" spans="12:14" x14ac:dyDescent="0.25">
      <c r="L9773" s="22">
        <v>9745</v>
      </c>
      <c r="M9773" s="6">
        <f t="shared" si="363"/>
        <v>0.97450000000000003</v>
      </c>
      <c r="N9773" s="7">
        <f t="shared" si="362"/>
        <v>69.514797734758588</v>
      </c>
    </row>
    <row r="9774" spans="12:14" x14ac:dyDescent="0.25">
      <c r="L9774" s="22">
        <v>9746</v>
      </c>
      <c r="M9774" s="6">
        <f t="shared" si="363"/>
        <v>0.97460000000000002</v>
      </c>
      <c r="N9774" s="7">
        <f t="shared" si="362"/>
        <v>69.531653958289482</v>
      </c>
    </row>
    <row r="9775" spans="12:14" x14ac:dyDescent="0.25">
      <c r="L9775" s="22">
        <v>9747</v>
      </c>
      <c r="M9775" s="6">
        <f t="shared" si="363"/>
        <v>0.97470000000000001</v>
      </c>
      <c r="N9775" s="7">
        <f t="shared" si="362"/>
        <v>69.54856586095498</v>
      </c>
    </row>
    <row r="9776" spans="12:14" x14ac:dyDescent="0.25">
      <c r="L9776" s="22">
        <v>9748</v>
      </c>
      <c r="M9776" s="6">
        <f t="shared" si="363"/>
        <v>0.9748</v>
      </c>
      <c r="N9776" s="7">
        <f t="shared" si="362"/>
        <v>69.565533860502711</v>
      </c>
    </row>
    <row r="9777" spans="12:14" x14ac:dyDescent="0.25">
      <c r="L9777" s="22">
        <v>9749</v>
      </c>
      <c r="M9777" s="6">
        <f t="shared" si="363"/>
        <v>0.97489999999999999</v>
      </c>
      <c r="N9777" s="7">
        <f t="shared" si="362"/>
        <v>69.582558379498323</v>
      </c>
    </row>
    <row r="9778" spans="12:14" x14ac:dyDescent="0.25">
      <c r="L9778" s="22">
        <v>9750</v>
      </c>
      <c r="M9778" s="6">
        <f t="shared" si="363"/>
        <v>0.97499999999999998</v>
      </c>
      <c r="N9778" s="7">
        <f t="shared" si="362"/>
        <v>69.599639845400532</v>
      </c>
    </row>
    <row r="9779" spans="12:14" x14ac:dyDescent="0.25">
      <c r="L9779" s="22">
        <v>9751</v>
      </c>
      <c r="M9779" s="6">
        <f t="shared" si="363"/>
        <v>0.97509999999999997</v>
      </c>
      <c r="N9779" s="7">
        <f t="shared" si="362"/>
        <v>69.616778690637858</v>
      </c>
    </row>
    <row r="9780" spans="12:14" x14ac:dyDescent="0.25">
      <c r="L9780" s="22">
        <v>9752</v>
      </c>
      <c r="M9780" s="6">
        <f t="shared" si="363"/>
        <v>0.97519999999999996</v>
      </c>
      <c r="N9780" s="7">
        <f t="shared" si="362"/>
        <v>69.633975352686576</v>
      </c>
    </row>
    <row r="9781" spans="12:14" x14ac:dyDescent="0.25">
      <c r="L9781" s="22">
        <v>9753</v>
      </c>
      <c r="M9781" s="6">
        <f t="shared" si="363"/>
        <v>0.97529999999999994</v>
      </c>
      <c r="N9781" s="7">
        <f t="shared" si="362"/>
        <v>69.651230274150521</v>
      </c>
    </row>
    <row r="9782" spans="12:14" x14ac:dyDescent="0.25">
      <c r="L9782" s="22">
        <v>9754</v>
      </c>
      <c r="M9782" s="6">
        <f t="shared" si="363"/>
        <v>0.97540000000000004</v>
      </c>
      <c r="N9782" s="7">
        <f t="shared" si="362"/>
        <v>69.668543902842259</v>
      </c>
    </row>
    <row r="9783" spans="12:14" x14ac:dyDescent="0.25">
      <c r="L9783" s="22">
        <v>9755</v>
      </c>
      <c r="M9783" s="6">
        <f t="shared" si="363"/>
        <v>0.97550000000000003</v>
      </c>
      <c r="N9783" s="7">
        <f t="shared" si="362"/>
        <v>69.685916691865941</v>
      </c>
    </row>
    <row r="9784" spans="12:14" x14ac:dyDescent="0.25">
      <c r="L9784" s="22">
        <v>9756</v>
      </c>
      <c r="M9784" s="6">
        <f t="shared" si="363"/>
        <v>0.97560000000000002</v>
      </c>
      <c r="N9784" s="7">
        <f t="shared" si="362"/>
        <v>69.70334909970191</v>
      </c>
    </row>
    <row r="9785" spans="12:14" x14ac:dyDescent="0.25">
      <c r="L9785" s="22">
        <v>9757</v>
      </c>
      <c r="M9785" s="6">
        <f t="shared" si="363"/>
        <v>0.97570000000000001</v>
      </c>
      <c r="N9785" s="7">
        <f t="shared" si="362"/>
        <v>69.720841590292878</v>
      </c>
    </row>
    <row r="9786" spans="12:14" x14ac:dyDescent="0.25">
      <c r="L9786" s="22">
        <v>9758</v>
      </c>
      <c r="M9786" s="6">
        <f t="shared" si="363"/>
        <v>0.9758</v>
      </c>
      <c r="N9786" s="7">
        <f t="shared" si="362"/>
        <v>69.738394633131989</v>
      </c>
    </row>
    <row r="9787" spans="12:14" x14ac:dyDescent="0.25">
      <c r="L9787" s="22">
        <v>9759</v>
      </c>
      <c r="M9787" s="6">
        <f t="shared" si="363"/>
        <v>0.97589999999999999</v>
      </c>
      <c r="N9787" s="7">
        <f t="shared" si="362"/>
        <v>69.756008703352506</v>
      </c>
    </row>
    <row r="9788" spans="12:14" x14ac:dyDescent="0.25">
      <c r="L9788" s="22">
        <v>9760</v>
      </c>
      <c r="M9788" s="6">
        <f t="shared" si="363"/>
        <v>0.97599999999999998</v>
      </c>
      <c r="N9788" s="7">
        <f t="shared" si="362"/>
        <v>69.77368428181947</v>
      </c>
    </row>
    <row r="9789" spans="12:14" x14ac:dyDescent="0.25">
      <c r="L9789" s="22">
        <v>9761</v>
      </c>
      <c r="M9789" s="6">
        <f t="shared" si="363"/>
        <v>0.97609999999999997</v>
      </c>
      <c r="N9789" s="7">
        <f t="shared" si="362"/>
        <v>69.791421855223177</v>
      </c>
    </row>
    <row r="9790" spans="12:14" x14ac:dyDescent="0.25">
      <c r="L9790" s="22">
        <v>9762</v>
      </c>
      <c r="M9790" s="6">
        <f t="shared" si="363"/>
        <v>0.97619999999999996</v>
      </c>
      <c r="N9790" s="7">
        <f t="shared" si="362"/>
        <v>69.809221916174607</v>
      </c>
    </row>
    <row r="9791" spans="12:14" x14ac:dyDescent="0.25">
      <c r="L9791" s="22">
        <v>9763</v>
      </c>
      <c r="M9791" s="6">
        <f t="shared" si="363"/>
        <v>0.97629999999999995</v>
      </c>
      <c r="N9791" s="7">
        <f t="shared" si="362"/>
        <v>69.827084963302795</v>
      </c>
    </row>
    <row r="9792" spans="12:14" x14ac:dyDescent="0.25">
      <c r="L9792" s="22">
        <v>9764</v>
      </c>
      <c r="M9792" s="6">
        <f t="shared" si="363"/>
        <v>0.97640000000000005</v>
      </c>
      <c r="N9792" s="7">
        <f t="shared" si="362"/>
        <v>69.845011501354222</v>
      </c>
    </row>
    <row r="9793" spans="12:14" x14ac:dyDescent="0.25">
      <c r="L9793" s="22">
        <v>9765</v>
      </c>
      <c r="M9793" s="6">
        <f t="shared" si="363"/>
        <v>0.97650000000000003</v>
      </c>
      <c r="N9793" s="7">
        <f t="shared" si="362"/>
        <v>69.86300204129428</v>
      </c>
    </row>
    <row r="9794" spans="12:14" x14ac:dyDescent="0.25">
      <c r="L9794" s="22">
        <v>9766</v>
      </c>
      <c r="M9794" s="6">
        <f t="shared" si="363"/>
        <v>0.97660000000000002</v>
      </c>
      <c r="N9794" s="7">
        <f t="shared" si="362"/>
        <v>69.881057100410942</v>
      </c>
    </row>
    <row r="9795" spans="12:14" x14ac:dyDescent="0.25">
      <c r="L9795" s="22">
        <v>9767</v>
      </c>
      <c r="M9795" s="6">
        <f t="shared" si="363"/>
        <v>0.97670000000000001</v>
      </c>
      <c r="N9795" s="7">
        <f t="shared" si="362"/>
        <v>69.899177202420461</v>
      </c>
    </row>
    <row r="9796" spans="12:14" x14ac:dyDescent="0.25">
      <c r="L9796" s="22">
        <v>9768</v>
      </c>
      <c r="M9796" s="6">
        <f t="shared" si="363"/>
        <v>0.9768</v>
      </c>
      <c r="N9796" s="7">
        <f t="shared" si="362"/>
        <v>69.917362877575471</v>
      </c>
    </row>
    <row r="9797" spans="12:14" x14ac:dyDescent="0.25">
      <c r="L9797" s="22">
        <v>9769</v>
      </c>
      <c r="M9797" s="6">
        <f t="shared" si="363"/>
        <v>0.97689999999999999</v>
      </c>
      <c r="N9797" s="7">
        <f t="shared" si="362"/>
        <v>69.935614662775208</v>
      </c>
    </row>
    <row r="9798" spans="12:14" x14ac:dyDescent="0.25">
      <c r="L9798" s="22">
        <v>9770</v>
      </c>
      <c r="M9798" s="6">
        <f t="shared" si="363"/>
        <v>0.97699999999999998</v>
      </c>
      <c r="N9798" s="7">
        <f t="shared" si="362"/>
        <v>69.953933101678246</v>
      </c>
    </row>
    <row r="9799" spans="12:14" x14ac:dyDescent="0.25">
      <c r="L9799" s="22">
        <v>9771</v>
      </c>
      <c r="M9799" s="6">
        <f t="shared" si="363"/>
        <v>0.97709999999999997</v>
      </c>
      <c r="N9799" s="7">
        <f t="shared" si="362"/>
        <v>69.972318744817471</v>
      </c>
    </row>
    <row r="9800" spans="12:14" x14ac:dyDescent="0.25">
      <c r="L9800" s="22">
        <v>9772</v>
      </c>
      <c r="M9800" s="6">
        <f t="shared" si="363"/>
        <v>0.97719999999999996</v>
      </c>
      <c r="N9800" s="7">
        <f t="shared" si="362"/>
        <v>69.990772149717685</v>
      </c>
    </row>
    <row r="9801" spans="12:14" x14ac:dyDescent="0.25">
      <c r="L9801" s="22">
        <v>9773</v>
      </c>
      <c r="M9801" s="6">
        <f t="shared" si="363"/>
        <v>0.97729999999999995</v>
      </c>
      <c r="N9801" s="7">
        <f t="shared" si="362"/>
        <v>70.009293881015708</v>
      </c>
    </row>
    <row r="9802" spans="12:14" x14ac:dyDescent="0.25">
      <c r="L9802" s="22">
        <v>9774</v>
      </c>
      <c r="M9802" s="6">
        <f t="shared" si="363"/>
        <v>0.97740000000000005</v>
      </c>
      <c r="N9802" s="7">
        <f t="shared" si="362"/>
        <v>70.027884510582993</v>
      </c>
    </row>
    <row r="9803" spans="12:14" x14ac:dyDescent="0.25">
      <c r="L9803" s="22">
        <v>9775</v>
      </c>
      <c r="M9803" s="6">
        <f t="shared" si="363"/>
        <v>0.97750000000000004</v>
      </c>
      <c r="N9803" s="7">
        <f t="shared" si="362"/>
        <v>70.046544617650966</v>
      </c>
    </row>
    <row r="9804" spans="12:14" x14ac:dyDescent="0.25">
      <c r="L9804" s="22">
        <v>9776</v>
      </c>
      <c r="M9804" s="6">
        <f t="shared" si="363"/>
        <v>0.97760000000000002</v>
      </c>
      <c r="N9804" s="7">
        <f t="shared" si="362"/>
        <v>70.065274788939178</v>
      </c>
    </row>
    <row r="9805" spans="12:14" x14ac:dyDescent="0.25">
      <c r="L9805" s="22">
        <v>9777</v>
      </c>
      <c r="M9805" s="6">
        <f t="shared" si="363"/>
        <v>0.97770000000000001</v>
      </c>
      <c r="N9805" s="7">
        <f t="shared" si="362"/>
        <v>70.084075618786216</v>
      </c>
    </row>
    <row r="9806" spans="12:14" x14ac:dyDescent="0.25">
      <c r="L9806" s="22">
        <v>9778</v>
      </c>
      <c r="M9806" s="6">
        <f t="shared" si="363"/>
        <v>0.9778</v>
      </c>
      <c r="N9806" s="7">
        <f t="shared" si="362"/>
        <v>70.102947709283399</v>
      </c>
    </row>
    <row r="9807" spans="12:14" x14ac:dyDescent="0.25">
      <c r="L9807" s="22">
        <v>9779</v>
      </c>
      <c r="M9807" s="6">
        <f t="shared" si="363"/>
        <v>0.97789999999999999</v>
      </c>
      <c r="N9807" s="7">
        <f t="shared" si="362"/>
        <v>70.121891670411713</v>
      </c>
    </row>
    <row r="9808" spans="12:14" x14ac:dyDescent="0.25">
      <c r="L9808" s="22">
        <v>9780</v>
      </c>
      <c r="M9808" s="6">
        <f t="shared" si="363"/>
        <v>0.97799999999999998</v>
      </c>
      <c r="N9808" s="7">
        <f t="shared" si="362"/>
        <v>70.140908120181393</v>
      </c>
    </row>
    <row r="9809" spans="12:14" x14ac:dyDescent="0.25">
      <c r="L9809" s="22">
        <v>9781</v>
      </c>
      <c r="M9809" s="6">
        <f t="shared" si="363"/>
        <v>0.97809999999999997</v>
      </c>
      <c r="N9809" s="7">
        <f t="shared" si="362"/>
        <v>70.159997684775064</v>
      </c>
    </row>
    <row r="9810" spans="12:14" x14ac:dyDescent="0.25">
      <c r="L9810" s="22">
        <v>9782</v>
      </c>
      <c r="M9810" s="6">
        <f t="shared" si="363"/>
        <v>0.97819999999999996</v>
      </c>
      <c r="N9810" s="7">
        <f t="shared" si="362"/>
        <v>70.17916099869376</v>
      </c>
    </row>
    <row r="9811" spans="12:14" x14ac:dyDescent="0.25">
      <c r="L9811" s="22">
        <v>9783</v>
      </c>
      <c r="M9811" s="6">
        <f t="shared" si="363"/>
        <v>0.97829999999999995</v>
      </c>
      <c r="N9811" s="7">
        <f t="shared" si="362"/>
        <v>70.198398704906452</v>
      </c>
    </row>
    <row r="9812" spans="12:14" x14ac:dyDescent="0.25">
      <c r="L9812" s="22">
        <v>9784</v>
      </c>
      <c r="M9812" s="6">
        <f t="shared" si="363"/>
        <v>0.97840000000000005</v>
      </c>
      <c r="N9812" s="7">
        <f t="shared" si="362"/>
        <v>70.21771145500287</v>
      </c>
    </row>
    <row r="9813" spans="12:14" x14ac:dyDescent="0.25">
      <c r="L9813" s="22">
        <v>9785</v>
      </c>
      <c r="M9813" s="6">
        <f t="shared" si="363"/>
        <v>0.97850000000000004</v>
      </c>
      <c r="N9813" s="7">
        <f t="shared" si="362"/>
        <v>70.237099909349681</v>
      </c>
    </row>
    <row r="9814" spans="12:14" x14ac:dyDescent="0.25">
      <c r="L9814" s="22">
        <v>9786</v>
      </c>
      <c r="M9814" s="6">
        <f t="shared" si="363"/>
        <v>0.97860000000000003</v>
      </c>
      <c r="N9814" s="7">
        <f t="shared" si="362"/>
        <v>70.256564737250628</v>
      </c>
    </row>
    <row r="9815" spans="12:14" x14ac:dyDescent="0.25">
      <c r="L9815" s="22">
        <v>9787</v>
      </c>
      <c r="M9815" s="6">
        <f t="shared" si="363"/>
        <v>0.97870000000000001</v>
      </c>
      <c r="N9815" s="7">
        <f t="shared" si="362"/>
        <v>70.276106617109946</v>
      </c>
    </row>
    <row r="9816" spans="12:14" x14ac:dyDescent="0.25">
      <c r="L9816" s="22">
        <v>9788</v>
      </c>
      <c r="M9816" s="6">
        <f t="shared" si="363"/>
        <v>0.9788</v>
      </c>
      <c r="N9816" s="7">
        <f t="shared" si="362"/>
        <v>70.295726236599805</v>
      </c>
    </row>
    <row r="9817" spans="12:14" x14ac:dyDescent="0.25">
      <c r="L9817" s="22">
        <v>9789</v>
      </c>
      <c r="M9817" s="6">
        <f t="shared" si="363"/>
        <v>0.97889999999999999</v>
      </c>
      <c r="N9817" s="7">
        <f t="shared" si="362"/>
        <v>70.315424292831437</v>
      </c>
    </row>
    <row r="9818" spans="12:14" x14ac:dyDescent="0.25">
      <c r="L9818" s="22">
        <v>9790</v>
      </c>
      <c r="M9818" s="6">
        <f t="shared" si="363"/>
        <v>0.97899999999999998</v>
      </c>
      <c r="N9818" s="7">
        <f t="shared" si="362"/>
        <v>70.335201492530501</v>
      </c>
    </row>
    <row r="9819" spans="12:14" x14ac:dyDescent="0.25">
      <c r="L9819" s="22">
        <v>9791</v>
      </c>
      <c r="M9819" s="6">
        <f t="shared" si="363"/>
        <v>0.97909999999999997</v>
      </c>
      <c r="N9819" s="7">
        <f t="shared" si="362"/>
        <v>70.355058552216377</v>
      </c>
    </row>
    <row r="9820" spans="12:14" x14ac:dyDescent="0.25">
      <c r="L9820" s="22">
        <v>9792</v>
      </c>
      <c r="M9820" s="6">
        <f t="shared" si="363"/>
        <v>0.97919999999999996</v>
      </c>
      <c r="N9820" s="7">
        <f t="shared" si="362"/>
        <v>70.374996198385759</v>
      </c>
    </row>
    <row r="9821" spans="12:14" x14ac:dyDescent="0.25">
      <c r="L9821" s="22">
        <v>9793</v>
      </c>
      <c r="M9821" s="6">
        <f t="shared" si="363"/>
        <v>0.97929999999999995</v>
      </c>
      <c r="N9821" s="7">
        <f t="shared" ref="N9821:N9884" si="364">_xlfn.NORM.INV(M9821,$B$4,$E$4)</f>
        <v>70.395015167700478</v>
      </c>
    </row>
    <row r="9822" spans="12:14" x14ac:dyDescent="0.25">
      <c r="L9822" s="22">
        <v>9794</v>
      </c>
      <c r="M9822" s="6">
        <f t="shared" ref="M9822:M9885" si="365">$L9822/(9999+1)</f>
        <v>0.97940000000000005</v>
      </c>
      <c r="N9822" s="7">
        <f t="shared" si="364"/>
        <v>70.415116207180077</v>
      </c>
    </row>
    <row r="9823" spans="12:14" x14ac:dyDescent="0.25">
      <c r="L9823" s="22">
        <v>9795</v>
      </c>
      <c r="M9823" s="6">
        <f t="shared" si="365"/>
        <v>0.97950000000000004</v>
      </c>
      <c r="N9823" s="7">
        <f t="shared" si="364"/>
        <v>70.435300074398569</v>
      </c>
    </row>
    <row r="9824" spans="12:14" x14ac:dyDescent="0.25">
      <c r="L9824" s="22">
        <v>9796</v>
      </c>
      <c r="M9824" s="6">
        <f t="shared" si="365"/>
        <v>0.97960000000000003</v>
      </c>
      <c r="N9824" s="7">
        <f t="shared" si="364"/>
        <v>70.455567537686335</v>
      </c>
    </row>
    <row r="9825" spans="12:14" x14ac:dyDescent="0.25">
      <c r="L9825" s="22">
        <v>9797</v>
      </c>
      <c r="M9825" s="6">
        <f t="shared" si="365"/>
        <v>0.97970000000000002</v>
      </c>
      <c r="N9825" s="7">
        <f t="shared" si="364"/>
        <v>70.475919376336634</v>
      </c>
    </row>
    <row r="9826" spans="12:14" x14ac:dyDescent="0.25">
      <c r="L9826" s="22">
        <v>9798</v>
      </c>
      <c r="M9826" s="6">
        <f t="shared" si="365"/>
        <v>0.9798</v>
      </c>
      <c r="N9826" s="7">
        <f t="shared" si="364"/>
        <v>70.49635638081719</v>
      </c>
    </row>
    <row r="9827" spans="12:14" x14ac:dyDescent="0.25">
      <c r="L9827" s="22">
        <v>9799</v>
      </c>
      <c r="M9827" s="6">
        <f t="shared" si="365"/>
        <v>0.97989999999999999</v>
      </c>
      <c r="N9827" s="7">
        <f t="shared" si="364"/>
        <v>70.516879352986962</v>
      </c>
    </row>
    <row r="9828" spans="12:14" x14ac:dyDescent="0.25">
      <c r="L9828" s="22">
        <v>9800</v>
      </c>
      <c r="M9828" s="6">
        <f t="shared" si="365"/>
        <v>0.98</v>
      </c>
      <c r="N9828" s="7">
        <f t="shared" si="364"/>
        <v>70.537489106318219</v>
      </c>
    </row>
    <row r="9829" spans="12:14" x14ac:dyDescent="0.25">
      <c r="L9829" s="22">
        <v>9801</v>
      </c>
      <c r="M9829" s="6">
        <f t="shared" si="365"/>
        <v>0.98009999999999997</v>
      </c>
      <c r="N9829" s="7">
        <f t="shared" si="364"/>
        <v>70.558186466124027</v>
      </c>
    </row>
    <row r="9830" spans="12:14" x14ac:dyDescent="0.25">
      <c r="L9830" s="22">
        <v>9802</v>
      </c>
      <c r="M9830" s="6">
        <f t="shared" si="365"/>
        <v>0.98019999999999996</v>
      </c>
      <c r="N9830" s="7">
        <f t="shared" si="364"/>
        <v>70.578972269791464</v>
      </c>
    </row>
    <row r="9831" spans="12:14" x14ac:dyDescent="0.25">
      <c r="L9831" s="22">
        <v>9803</v>
      </c>
      <c r="M9831" s="6">
        <f t="shared" si="365"/>
        <v>0.98029999999999995</v>
      </c>
      <c r="N9831" s="7">
        <f t="shared" si="364"/>
        <v>70.599847367020516</v>
      </c>
    </row>
    <row r="9832" spans="12:14" x14ac:dyDescent="0.25">
      <c r="L9832" s="22">
        <v>9804</v>
      </c>
      <c r="M9832" s="6">
        <f t="shared" si="365"/>
        <v>0.98040000000000005</v>
      </c>
      <c r="N9832" s="7">
        <f t="shared" si="364"/>
        <v>70.620812620069117</v>
      </c>
    </row>
    <row r="9833" spans="12:14" x14ac:dyDescent="0.25">
      <c r="L9833" s="22">
        <v>9805</v>
      </c>
      <c r="M9833" s="6">
        <f t="shared" si="365"/>
        <v>0.98050000000000004</v>
      </c>
      <c r="N9833" s="7">
        <f t="shared" si="364"/>
        <v>70.641868904004028</v>
      </c>
    </row>
    <row r="9834" spans="12:14" x14ac:dyDescent="0.25">
      <c r="L9834" s="22">
        <v>9806</v>
      </c>
      <c r="M9834" s="6">
        <f t="shared" si="365"/>
        <v>0.98060000000000003</v>
      </c>
      <c r="N9834" s="7">
        <f t="shared" si="364"/>
        <v>70.663017106958549</v>
      </c>
    </row>
    <row r="9835" spans="12:14" x14ac:dyDescent="0.25">
      <c r="L9835" s="22">
        <v>9807</v>
      </c>
      <c r="M9835" s="6">
        <f t="shared" si="365"/>
        <v>0.98070000000000002</v>
      </c>
      <c r="N9835" s="7">
        <f t="shared" si="364"/>
        <v>70.684258130396245</v>
      </c>
    </row>
    <row r="9836" spans="12:14" x14ac:dyDescent="0.25">
      <c r="L9836" s="22">
        <v>9808</v>
      </c>
      <c r="M9836" s="6">
        <f t="shared" si="365"/>
        <v>0.98080000000000001</v>
      </c>
      <c r="N9836" s="7">
        <f t="shared" si="364"/>
        <v>70.705592889381762</v>
      </c>
    </row>
    <row r="9837" spans="12:14" x14ac:dyDescent="0.25">
      <c r="L9837" s="22">
        <v>9809</v>
      </c>
      <c r="M9837" s="6">
        <f t="shared" si="365"/>
        <v>0.98089999999999999</v>
      </c>
      <c r="N9837" s="7">
        <f t="shared" si="364"/>
        <v>70.727022312858438</v>
      </c>
    </row>
    <row r="9838" spans="12:14" x14ac:dyDescent="0.25">
      <c r="L9838" s="22">
        <v>9810</v>
      </c>
      <c r="M9838" s="6">
        <f t="shared" si="365"/>
        <v>0.98099999999999998</v>
      </c>
      <c r="N9838" s="7">
        <f t="shared" si="364"/>
        <v>70.748547343933097</v>
      </c>
    </row>
    <row r="9839" spans="12:14" x14ac:dyDescent="0.25">
      <c r="L9839" s="22">
        <v>9811</v>
      </c>
      <c r="M9839" s="6">
        <f t="shared" si="365"/>
        <v>0.98109999999999997</v>
      </c>
      <c r="N9839" s="7">
        <f t="shared" si="364"/>
        <v>70.770168940168247</v>
      </c>
    </row>
    <row r="9840" spans="12:14" x14ac:dyDescent="0.25">
      <c r="L9840" s="22">
        <v>9812</v>
      </c>
      <c r="M9840" s="6">
        <f t="shared" si="365"/>
        <v>0.98119999999999996</v>
      </c>
      <c r="N9840" s="7">
        <f t="shared" si="364"/>
        <v>70.791888073881879</v>
      </c>
    </row>
    <row r="9841" spans="12:14" x14ac:dyDescent="0.25">
      <c r="L9841" s="22">
        <v>9813</v>
      </c>
      <c r="M9841" s="6">
        <f t="shared" si="365"/>
        <v>0.98129999999999995</v>
      </c>
      <c r="N9841" s="7">
        <f t="shared" si="364"/>
        <v>70.813705732455119</v>
      </c>
    </row>
    <row r="9842" spans="12:14" x14ac:dyDescent="0.25">
      <c r="L9842" s="22">
        <v>9814</v>
      </c>
      <c r="M9842" s="6">
        <f t="shared" si="365"/>
        <v>0.98140000000000005</v>
      </c>
      <c r="N9842" s="7">
        <f t="shared" si="364"/>
        <v>70.835622918647999</v>
      </c>
    </row>
    <row r="9843" spans="12:14" x14ac:dyDescent="0.25">
      <c r="L9843" s="22">
        <v>9815</v>
      </c>
      <c r="M9843" s="6">
        <f t="shared" si="365"/>
        <v>0.98150000000000004</v>
      </c>
      <c r="N9843" s="7">
        <f t="shared" si="364"/>
        <v>70.857640650923528</v>
      </c>
    </row>
    <row r="9844" spans="12:14" x14ac:dyDescent="0.25">
      <c r="L9844" s="22">
        <v>9816</v>
      </c>
      <c r="M9844" s="6">
        <f t="shared" si="365"/>
        <v>0.98160000000000003</v>
      </c>
      <c r="N9844" s="7">
        <f t="shared" si="364"/>
        <v>70.879759963780501</v>
      </c>
    </row>
    <row r="9845" spans="12:14" x14ac:dyDescent="0.25">
      <c r="L9845" s="22">
        <v>9817</v>
      </c>
      <c r="M9845" s="6">
        <f t="shared" si="365"/>
        <v>0.98170000000000002</v>
      </c>
      <c r="N9845" s="7">
        <f t="shared" si="364"/>
        <v>70.901981908095138</v>
      </c>
    </row>
    <row r="9846" spans="12:14" x14ac:dyDescent="0.25">
      <c r="L9846" s="22">
        <v>9818</v>
      </c>
      <c r="M9846" s="6">
        <f t="shared" si="365"/>
        <v>0.98180000000000001</v>
      </c>
      <c r="N9846" s="7">
        <f t="shared" si="364"/>
        <v>70.924307551471941</v>
      </c>
    </row>
    <row r="9847" spans="12:14" x14ac:dyDescent="0.25">
      <c r="L9847" s="22">
        <v>9819</v>
      </c>
      <c r="M9847" s="6">
        <f t="shared" si="365"/>
        <v>0.9819</v>
      </c>
      <c r="N9847" s="7">
        <f t="shared" si="364"/>
        <v>70.946737978604077</v>
      </c>
    </row>
    <row r="9848" spans="12:14" x14ac:dyDescent="0.25">
      <c r="L9848" s="22">
        <v>9820</v>
      </c>
      <c r="M9848" s="6">
        <f t="shared" si="365"/>
        <v>0.98199999999999998</v>
      </c>
      <c r="N9848" s="7">
        <f t="shared" si="364"/>
        <v>70.969274291643416</v>
      </c>
    </row>
    <row r="9849" spans="12:14" x14ac:dyDescent="0.25">
      <c r="L9849" s="22">
        <v>9821</v>
      </c>
      <c r="M9849" s="6">
        <f t="shared" si="365"/>
        <v>0.98209999999999997</v>
      </c>
      <c r="N9849" s="7">
        <f t="shared" si="364"/>
        <v>70.991917610581027</v>
      </c>
    </row>
    <row r="9850" spans="12:14" x14ac:dyDescent="0.25">
      <c r="L9850" s="22">
        <v>9822</v>
      </c>
      <c r="M9850" s="6">
        <f t="shared" si="365"/>
        <v>0.98219999999999996</v>
      </c>
      <c r="N9850" s="7">
        <f t="shared" si="364"/>
        <v>71.014669073637748</v>
      </c>
    </row>
    <row r="9851" spans="12:14" x14ac:dyDescent="0.25">
      <c r="L9851" s="22">
        <v>9823</v>
      </c>
      <c r="M9851" s="6">
        <f t="shared" si="365"/>
        <v>0.98229999999999995</v>
      </c>
      <c r="N9851" s="7">
        <f t="shared" si="364"/>
        <v>71.037529837665943</v>
      </c>
    </row>
    <row r="9852" spans="12:14" x14ac:dyDescent="0.25">
      <c r="L9852" s="22">
        <v>9824</v>
      </c>
      <c r="M9852" s="6">
        <f t="shared" si="365"/>
        <v>0.98240000000000005</v>
      </c>
      <c r="N9852" s="7">
        <f t="shared" si="364"/>
        <v>71.060501078562055</v>
      </c>
    </row>
    <row r="9853" spans="12:14" x14ac:dyDescent="0.25">
      <c r="L9853" s="22">
        <v>9825</v>
      </c>
      <c r="M9853" s="6">
        <f t="shared" si="365"/>
        <v>0.98250000000000004</v>
      </c>
      <c r="N9853" s="7">
        <f t="shared" si="364"/>
        <v>71.083583991691086</v>
      </c>
    </row>
    <row r="9854" spans="12:14" x14ac:dyDescent="0.25">
      <c r="L9854" s="22">
        <v>9826</v>
      </c>
      <c r="M9854" s="6">
        <f t="shared" si="365"/>
        <v>0.98260000000000003</v>
      </c>
      <c r="N9854" s="7">
        <f t="shared" si="364"/>
        <v>71.106779792322811</v>
      </c>
    </row>
    <row r="9855" spans="12:14" x14ac:dyDescent="0.25">
      <c r="L9855" s="22">
        <v>9827</v>
      </c>
      <c r="M9855" s="6">
        <f t="shared" si="365"/>
        <v>0.98270000000000002</v>
      </c>
      <c r="N9855" s="7">
        <f t="shared" si="364"/>
        <v>71.130089716080292</v>
      </c>
    </row>
    <row r="9856" spans="12:14" x14ac:dyDescent="0.25">
      <c r="L9856" s="22">
        <v>9828</v>
      </c>
      <c r="M9856" s="6">
        <f t="shared" si="365"/>
        <v>0.98280000000000001</v>
      </c>
      <c r="N9856" s="7">
        <f t="shared" si="364"/>
        <v>71.153515019401453</v>
      </c>
    </row>
    <row r="9857" spans="12:14" x14ac:dyDescent="0.25">
      <c r="L9857" s="22">
        <v>9829</v>
      </c>
      <c r="M9857" s="6">
        <f t="shared" si="365"/>
        <v>0.9829</v>
      </c>
      <c r="N9857" s="7">
        <f t="shared" si="364"/>
        <v>71.17705698001356</v>
      </c>
    </row>
    <row r="9858" spans="12:14" x14ac:dyDescent="0.25">
      <c r="L9858" s="22">
        <v>9830</v>
      </c>
      <c r="M9858" s="6">
        <f t="shared" si="365"/>
        <v>0.98299999999999998</v>
      </c>
      <c r="N9858" s="7">
        <f t="shared" si="364"/>
        <v>71.200716897421501</v>
      </c>
    </row>
    <row r="9859" spans="12:14" x14ac:dyDescent="0.25">
      <c r="L9859" s="22">
        <v>9831</v>
      </c>
      <c r="M9859" s="6">
        <f t="shared" si="365"/>
        <v>0.98309999999999997</v>
      </c>
      <c r="N9859" s="7">
        <f t="shared" si="364"/>
        <v>71.224496093410323</v>
      </c>
    </row>
    <row r="9860" spans="12:14" x14ac:dyDescent="0.25">
      <c r="L9860" s="22">
        <v>9832</v>
      </c>
      <c r="M9860" s="6">
        <f t="shared" si="365"/>
        <v>0.98319999999999996</v>
      </c>
      <c r="N9860" s="7">
        <f t="shared" si="364"/>
        <v>71.248395912562245</v>
      </c>
    </row>
    <row r="9861" spans="12:14" x14ac:dyDescent="0.25">
      <c r="L9861" s="22">
        <v>9833</v>
      </c>
      <c r="M9861" s="6">
        <f t="shared" si="365"/>
        <v>0.98329999999999995</v>
      </c>
      <c r="N9861" s="7">
        <f t="shared" si="364"/>
        <v>71.272417722788958</v>
      </c>
    </row>
    <row r="9862" spans="12:14" x14ac:dyDescent="0.25">
      <c r="L9862" s="22">
        <v>9834</v>
      </c>
      <c r="M9862" s="6">
        <f t="shared" si="365"/>
        <v>0.98340000000000005</v>
      </c>
      <c r="N9862" s="7">
        <f t="shared" si="364"/>
        <v>71.296562915879633</v>
      </c>
    </row>
    <row r="9863" spans="12:14" x14ac:dyDescent="0.25">
      <c r="L9863" s="22">
        <v>9835</v>
      </c>
      <c r="M9863" s="6">
        <f t="shared" si="365"/>
        <v>0.98350000000000004</v>
      </c>
      <c r="N9863" s="7">
        <f t="shared" si="364"/>
        <v>71.320832908065</v>
      </c>
    </row>
    <row r="9864" spans="12:14" x14ac:dyDescent="0.25">
      <c r="L9864" s="22">
        <v>9836</v>
      </c>
      <c r="M9864" s="6">
        <f t="shared" si="365"/>
        <v>0.98360000000000003</v>
      </c>
      <c r="N9864" s="7">
        <f t="shared" si="364"/>
        <v>71.345229140598747</v>
      </c>
    </row>
    <row r="9865" spans="12:14" x14ac:dyDescent="0.25">
      <c r="L9865" s="22">
        <v>9837</v>
      </c>
      <c r="M9865" s="6">
        <f t="shared" si="365"/>
        <v>0.98370000000000002</v>
      </c>
      <c r="N9865" s="7">
        <f t="shared" si="364"/>
        <v>71.369753080355764</v>
      </c>
    </row>
    <row r="9866" spans="12:14" x14ac:dyDescent="0.25">
      <c r="L9866" s="22">
        <v>9838</v>
      </c>
      <c r="M9866" s="6">
        <f t="shared" si="365"/>
        <v>0.98380000000000001</v>
      </c>
      <c r="N9866" s="7">
        <f t="shared" si="364"/>
        <v>71.394406220449056</v>
      </c>
    </row>
    <row r="9867" spans="12:14" x14ac:dyDescent="0.25">
      <c r="L9867" s="22">
        <v>9839</v>
      </c>
      <c r="M9867" s="6">
        <f t="shared" si="365"/>
        <v>0.9839</v>
      </c>
      <c r="N9867" s="7">
        <f t="shared" si="364"/>
        <v>71.419190080865022</v>
      </c>
    </row>
    <row r="9868" spans="12:14" x14ac:dyDescent="0.25">
      <c r="L9868" s="22">
        <v>9840</v>
      </c>
      <c r="M9868" s="6">
        <f t="shared" si="365"/>
        <v>0.98399999999999999</v>
      </c>
      <c r="N9868" s="7">
        <f t="shared" si="364"/>
        <v>71.444106209118388</v>
      </c>
    </row>
    <row r="9869" spans="12:14" x14ac:dyDescent="0.25">
      <c r="L9869" s="22">
        <v>9841</v>
      </c>
      <c r="M9869" s="6">
        <f t="shared" si="365"/>
        <v>0.98409999999999997</v>
      </c>
      <c r="N9869" s="7">
        <f t="shared" si="364"/>
        <v>71.469156180927314</v>
      </c>
    </row>
    <row r="9870" spans="12:14" x14ac:dyDescent="0.25">
      <c r="L9870" s="22">
        <v>9842</v>
      </c>
      <c r="M9870" s="6">
        <f t="shared" si="365"/>
        <v>0.98419999999999996</v>
      </c>
      <c r="N9870" s="7">
        <f t="shared" si="364"/>
        <v>71.49434160090928</v>
      </c>
    </row>
    <row r="9871" spans="12:14" x14ac:dyDescent="0.25">
      <c r="L9871" s="22">
        <v>9843</v>
      </c>
      <c r="M9871" s="6">
        <f t="shared" si="365"/>
        <v>0.98429999999999995</v>
      </c>
      <c r="N9871" s="7">
        <f t="shared" si="364"/>
        <v>71.519664103298936</v>
      </c>
    </row>
    <row r="9872" spans="12:14" x14ac:dyDescent="0.25">
      <c r="L9872" s="22">
        <v>9844</v>
      </c>
      <c r="M9872" s="6">
        <f t="shared" si="365"/>
        <v>0.98440000000000005</v>
      </c>
      <c r="N9872" s="7">
        <f t="shared" si="364"/>
        <v>71.545125352688231</v>
      </c>
    </row>
    <row r="9873" spans="12:14" x14ac:dyDescent="0.25">
      <c r="L9873" s="22">
        <v>9845</v>
      </c>
      <c r="M9873" s="6">
        <f t="shared" si="365"/>
        <v>0.98450000000000004</v>
      </c>
      <c r="N9873" s="7">
        <f t="shared" si="364"/>
        <v>71.570727044790104</v>
      </c>
    </row>
    <row r="9874" spans="12:14" x14ac:dyDescent="0.25">
      <c r="L9874" s="22">
        <v>9846</v>
      </c>
      <c r="M9874" s="6">
        <f t="shared" si="365"/>
        <v>0.98460000000000003</v>
      </c>
      <c r="N9874" s="7">
        <f t="shared" si="364"/>
        <v>71.596470907226433</v>
      </c>
    </row>
    <row r="9875" spans="12:14" x14ac:dyDescent="0.25">
      <c r="L9875" s="22">
        <v>9847</v>
      </c>
      <c r="M9875" s="6">
        <f t="shared" si="365"/>
        <v>0.98470000000000002</v>
      </c>
      <c r="N9875" s="7">
        <f t="shared" si="364"/>
        <v>71.622358700341181</v>
      </c>
    </row>
    <row r="9876" spans="12:14" x14ac:dyDescent="0.25">
      <c r="L9876" s="22">
        <v>9848</v>
      </c>
      <c r="M9876" s="6">
        <f t="shared" si="365"/>
        <v>0.98480000000000001</v>
      </c>
      <c r="N9876" s="7">
        <f t="shared" si="364"/>
        <v>71.648392218039803</v>
      </c>
    </row>
    <row r="9877" spans="12:14" x14ac:dyDescent="0.25">
      <c r="L9877" s="22">
        <v>9849</v>
      </c>
      <c r="M9877" s="6">
        <f t="shared" si="365"/>
        <v>0.9849</v>
      </c>
      <c r="N9877" s="7">
        <f t="shared" si="364"/>
        <v>71.674573288655779</v>
      </c>
    </row>
    <row r="9878" spans="12:14" x14ac:dyDescent="0.25">
      <c r="L9878" s="22">
        <v>9850</v>
      </c>
      <c r="M9878" s="6">
        <f t="shared" si="365"/>
        <v>0.98499999999999999</v>
      </c>
      <c r="N9878" s="7">
        <f t="shared" si="364"/>
        <v>71.700903775845603</v>
      </c>
    </row>
    <row r="9879" spans="12:14" x14ac:dyDescent="0.25">
      <c r="L9879" s="22">
        <v>9851</v>
      </c>
      <c r="M9879" s="6">
        <f t="shared" si="365"/>
        <v>0.98509999999999998</v>
      </c>
      <c r="N9879" s="7">
        <f t="shared" si="364"/>
        <v>71.727385579512998</v>
      </c>
    </row>
    <row r="9880" spans="12:14" x14ac:dyDescent="0.25">
      <c r="L9880" s="22">
        <v>9852</v>
      </c>
      <c r="M9880" s="6">
        <f t="shared" si="365"/>
        <v>0.98519999999999996</v>
      </c>
      <c r="N9880" s="7">
        <f t="shared" si="364"/>
        <v>71.754020636763954</v>
      </c>
    </row>
    <row r="9881" spans="12:14" x14ac:dyDescent="0.25">
      <c r="L9881" s="22">
        <v>9853</v>
      </c>
      <c r="M9881" s="6">
        <f t="shared" si="365"/>
        <v>0.98529999999999995</v>
      </c>
      <c r="N9881" s="7">
        <f t="shared" si="364"/>
        <v>71.780810922893394</v>
      </c>
    </row>
    <row r="9882" spans="12:14" x14ac:dyDescent="0.25">
      <c r="L9882" s="22">
        <v>9854</v>
      </c>
      <c r="M9882" s="6">
        <f t="shared" si="365"/>
        <v>0.98540000000000005</v>
      </c>
      <c r="N9882" s="7">
        <f t="shared" si="364"/>
        <v>71.807758452405025</v>
      </c>
    </row>
    <row r="9883" spans="12:14" x14ac:dyDescent="0.25">
      <c r="L9883" s="22">
        <v>9855</v>
      </c>
      <c r="M9883" s="6">
        <f t="shared" si="365"/>
        <v>0.98550000000000004</v>
      </c>
      <c r="N9883" s="7">
        <f t="shared" si="364"/>
        <v>71.8348652800656</v>
      </c>
    </row>
    <row r="9884" spans="12:14" x14ac:dyDescent="0.25">
      <c r="L9884" s="22">
        <v>9856</v>
      </c>
      <c r="M9884" s="6">
        <f t="shared" si="365"/>
        <v>0.98560000000000003</v>
      </c>
      <c r="N9884" s="7">
        <f t="shared" si="364"/>
        <v>71.862133501995189</v>
      </c>
    </row>
    <row r="9885" spans="12:14" x14ac:dyDescent="0.25">
      <c r="L9885" s="22">
        <v>9857</v>
      </c>
      <c r="M9885" s="6">
        <f t="shared" si="365"/>
        <v>0.98570000000000002</v>
      </c>
      <c r="N9885" s="7">
        <f t="shared" ref="N9885:N9948" si="366">_xlfn.NORM.INV(M9885,$B$4,$E$4)</f>
        <v>71.889565256794583</v>
      </c>
    </row>
    <row r="9886" spans="12:14" x14ac:dyDescent="0.25">
      <c r="L9886" s="22">
        <v>9858</v>
      </c>
      <c r="M9886" s="6">
        <f t="shared" ref="M9886:M9949" si="367">$L9886/(9999+1)</f>
        <v>0.98580000000000001</v>
      </c>
      <c r="N9886" s="7">
        <f t="shared" si="366"/>
        <v>71.917162726711737</v>
      </c>
    </row>
    <row r="9887" spans="12:14" x14ac:dyDescent="0.25">
      <c r="L9887" s="22">
        <v>9859</v>
      </c>
      <c r="M9887" s="6">
        <f t="shared" si="367"/>
        <v>0.9859</v>
      </c>
      <c r="N9887" s="7">
        <f t="shared" si="366"/>
        <v>71.944928138848638</v>
      </c>
    </row>
    <row r="9888" spans="12:14" x14ac:dyDescent="0.25">
      <c r="L9888" s="22">
        <v>9860</v>
      </c>
      <c r="M9888" s="6">
        <f t="shared" si="367"/>
        <v>0.98599999999999999</v>
      </c>
      <c r="N9888" s="7">
        <f t="shared" si="366"/>
        <v>71.972863766410512</v>
      </c>
    </row>
    <row r="9889" spans="12:14" x14ac:dyDescent="0.25">
      <c r="L9889" s="22">
        <v>9861</v>
      </c>
      <c r="M9889" s="6">
        <f t="shared" si="367"/>
        <v>0.98609999999999998</v>
      </c>
      <c r="N9889" s="7">
        <f t="shared" si="366"/>
        <v>72.00097192999894</v>
      </c>
    </row>
    <row r="9890" spans="12:14" x14ac:dyDescent="0.25">
      <c r="L9890" s="22">
        <v>9862</v>
      </c>
      <c r="M9890" s="6">
        <f t="shared" si="367"/>
        <v>0.98619999999999997</v>
      </c>
      <c r="N9890" s="7">
        <f t="shared" si="366"/>
        <v>72.029254998950904</v>
      </c>
    </row>
    <row r="9891" spans="12:14" x14ac:dyDescent="0.25">
      <c r="L9891" s="22">
        <v>9863</v>
      </c>
      <c r="M9891" s="6">
        <f t="shared" si="367"/>
        <v>0.98629999999999995</v>
      </c>
      <c r="N9891" s="7">
        <f t="shared" si="366"/>
        <v>72.057715392725768</v>
      </c>
    </row>
    <row r="9892" spans="12:14" x14ac:dyDescent="0.25">
      <c r="L9892" s="22">
        <v>9864</v>
      </c>
      <c r="M9892" s="6">
        <f t="shared" si="367"/>
        <v>0.98640000000000005</v>
      </c>
      <c r="N9892" s="7">
        <f t="shared" si="366"/>
        <v>72.086355582342151</v>
      </c>
    </row>
    <row r="9893" spans="12:14" x14ac:dyDescent="0.25">
      <c r="L9893" s="22">
        <v>9865</v>
      </c>
      <c r="M9893" s="6">
        <f t="shared" si="367"/>
        <v>0.98650000000000004</v>
      </c>
      <c r="N9893" s="7">
        <f t="shared" si="366"/>
        <v>72.115178091866824</v>
      </c>
    </row>
    <row r="9894" spans="12:14" x14ac:dyDescent="0.25">
      <c r="L9894" s="22">
        <v>9866</v>
      </c>
      <c r="M9894" s="6">
        <f t="shared" si="367"/>
        <v>0.98660000000000003</v>
      </c>
      <c r="N9894" s="7">
        <f t="shared" si="366"/>
        <v>72.144185499958326</v>
      </c>
    </row>
    <row r="9895" spans="12:14" x14ac:dyDescent="0.25">
      <c r="L9895" s="22">
        <v>9867</v>
      </c>
      <c r="M9895" s="6">
        <f t="shared" si="367"/>
        <v>0.98670000000000002</v>
      </c>
      <c r="N9895" s="7">
        <f t="shared" si="366"/>
        <v>72.173380441467174</v>
      </c>
    </row>
    <row r="9896" spans="12:14" x14ac:dyDescent="0.25">
      <c r="L9896" s="22">
        <v>9868</v>
      </c>
      <c r="M9896" s="6">
        <f t="shared" si="367"/>
        <v>0.98680000000000001</v>
      </c>
      <c r="N9896" s="7">
        <f t="shared" si="366"/>
        <v>72.202765609095437</v>
      </c>
    </row>
    <row r="9897" spans="12:14" x14ac:dyDescent="0.25">
      <c r="L9897" s="22">
        <v>9869</v>
      </c>
      <c r="M9897" s="6">
        <f t="shared" si="367"/>
        <v>0.9869</v>
      </c>
      <c r="N9897" s="7">
        <f t="shared" si="366"/>
        <v>72.232343755118535</v>
      </c>
    </row>
    <row r="9898" spans="12:14" x14ac:dyDescent="0.25">
      <c r="L9898" s="22">
        <v>9870</v>
      </c>
      <c r="M9898" s="6">
        <f t="shared" si="367"/>
        <v>0.98699999999999999</v>
      </c>
      <c r="N9898" s="7">
        <f t="shared" si="366"/>
        <v>72.262117693171746</v>
      </c>
    </row>
    <row r="9899" spans="12:14" x14ac:dyDescent="0.25">
      <c r="L9899" s="22">
        <v>9871</v>
      </c>
      <c r="M9899" s="6">
        <f t="shared" si="367"/>
        <v>0.98709999999999998</v>
      </c>
      <c r="N9899" s="7">
        <f t="shared" si="366"/>
        <v>72.292090300104633</v>
      </c>
    </row>
    <row r="9900" spans="12:14" x14ac:dyDescent="0.25">
      <c r="L9900" s="22">
        <v>9872</v>
      </c>
      <c r="M9900" s="6">
        <f t="shared" si="367"/>
        <v>0.98719999999999997</v>
      </c>
      <c r="N9900" s="7">
        <f t="shared" si="366"/>
        <v>72.322264517906362</v>
      </c>
    </row>
    <row r="9901" spans="12:14" x14ac:dyDescent="0.25">
      <c r="L9901" s="22">
        <v>9873</v>
      </c>
      <c r="M9901" s="6">
        <f t="shared" si="367"/>
        <v>0.98729999999999996</v>
      </c>
      <c r="N9901" s="7">
        <f t="shared" si="366"/>
        <v>72.352643355705297</v>
      </c>
    </row>
    <row r="9902" spans="12:14" x14ac:dyDescent="0.25">
      <c r="L9902" s="22">
        <v>9874</v>
      </c>
      <c r="M9902" s="6">
        <f t="shared" si="367"/>
        <v>0.98740000000000006</v>
      </c>
      <c r="N9902" s="7">
        <f t="shared" si="366"/>
        <v>72.383229891846327</v>
      </c>
    </row>
    <row r="9903" spans="12:14" x14ac:dyDescent="0.25">
      <c r="L9903" s="22">
        <v>9875</v>
      </c>
      <c r="M9903" s="6">
        <f t="shared" si="367"/>
        <v>0.98750000000000004</v>
      </c>
      <c r="N9903" s="7">
        <f t="shared" si="366"/>
        <v>72.414027276049467</v>
      </c>
    </row>
    <row r="9904" spans="12:14" x14ac:dyDescent="0.25">
      <c r="L9904" s="22">
        <v>9876</v>
      </c>
      <c r="M9904" s="6">
        <f t="shared" si="367"/>
        <v>0.98760000000000003</v>
      </c>
      <c r="N9904" s="7">
        <f t="shared" si="366"/>
        <v>72.445038731653938</v>
      </c>
    </row>
    <row r="9905" spans="12:14" x14ac:dyDescent="0.25">
      <c r="L9905" s="22">
        <v>9877</v>
      </c>
      <c r="M9905" s="6">
        <f t="shared" si="367"/>
        <v>0.98770000000000002</v>
      </c>
      <c r="N9905" s="7">
        <f t="shared" si="366"/>
        <v>72.476267557951388</v>
      </c>
    </row>
    <row r="9906" spans="12:14" x14ac:dyDescent="0.25">
      <c r="L9906" s="22">
        <v>9878</v>
      </c>
      <c r="M9906" s="6">
        <f t="shared" si="367"/>
        <v>0.98780000000000001</v>
      </c>
      <c r="N9906" s="7">
        <f t="shared" si="366"/>
        <v>72.507717132612783</v>
      </c>
    </row>
    <row r="9907" spans="12:14" x14ac:dyDescent="0.25">
      <c r="L9907" s="22">
        <v>9879</v>
      </c>
      <c r="M9907" s="6">
        <f t="shared" si="367"/>
        <v>0.9879</v>
      </c>
      <c r="N9907" s="7">
        <f t="shared" si="366"/>
        <v>72.539390914213655</v>
      </c>
    </row>
    <row r="9908" spans="12:14" x14ac:dyDescent="0.25">
      <c r="L9908" s="22">
        <v>9880</v>
      </c>
      <c r="M9908" s="6">
        <f t="shared" si="367"/>
        <v>0.98799999999999999</v>
      </c>
      <c r="N9908" s="7">
        <f t="shared" si="366"/>
        <v>72.571292444862252</v>
      </c>
    </row>
    <row r="9909" spans="12:14" x14ac:dyDescent="0.25">
      <c r="L9909" s="22">
        <v>9881</v>
      </c>
      <c r="M9909" s="6">
        <f t="shared" si="367"/>
        <v>0.98809999999999998</v>
      </c>
      <c r="N9909" s="7">
        <f t="shared" si="366"/>
        <v>72.603425352935872</v>
      </c>
    </row>
    <row r="9910" spans="12:14" x14ac:dyDescent="0.25">
      <c r="L9910" s="22">
        <v>9882</v>
      </c>
      <c r="M9910" s="6">
        <f t="shared" si="367"/>
        <v>0.98819999999999997</v>
      </c>
      <c r="N9910" s="7">
        <f t="shared" si="366"/>
        <v>72.635793355930844</v>
      </c>
    </row>
    <row r="9911" spans="12:14" x14ac:dyDescent="0.25">
      <c r="L9911" s="22">
        <v>9883</v>
      </c>
      <c r="M9911" s="6">
        <f t="shared" si="367"/>
        <v>0.98829999999999996</v>
      </c>
      <c r="N9911" s="7">
        <f t="shared" si="366"/>
        <v>72.668400263431579</v>
      </c>
    </row>
    <row r="9912" spans="12:14" x14ac:dyDescent="0.25">
      <c r="L9912" s="22">
        <v>9884</v>
      </c>
      <c r="M9912" s="6">
        <f t="shared" si="367"/>
        <v>0.98839999999999995</v>
      </c>
      <c r="N9912" s="7">
        <f t="shared" si="366"/>
        <v>72.701249980205205</v>
      </c>
    </row>
    <row r="9913" spans="12:14" x14ac:dyDescent="0.25">
      <c r="L9913" s="22">
        <v>9885</v>
      </c>
      <c r="M9913" s="6">
        <f t="shared" si="367"/>
        <v>0.98850000000000005</v>
      </c>
      <c r="N9913" s="7">
        <f t="shared" si="366"/>
        <v>72.734346509427766</v>
      </c>
    </row>
    <row r="9914" spans="12:14" x14ac:dyDescent="0.25">
      <c r="L9914" s="22">
        <v>9886</v>
      </c>
      <c r="M9914" s="6">
        <f t="shared" si="367"/>
        <v>0.98860000000000003</v>
      </c>
      <c r="N9914" s="7">
        <f t="shared" si="366"/>
        <v>72.76769395604893</v>
      </c>
    </row>
    <row r="9915" spans="12:14" x14ac:dyDescent="0.25">
      <c r="L9915" s="22">
        <v>9887</v>
      </c>
      <c r="M9915" s="6">
        <f t="shared" si="367"/>
        <v>0.98870000000000002</v>
      </c>
      <c r="N9915" s="7">
        <f t="shared" si="366"/>
        <v>72.801296530302807</v>
      </c>
    </row>
    <row r="9916" spans="12:14" x14ac:dyDescent="0.25">
      <c r="L9916" s="22">
        <v>9888</v>
      </c>
      <c r="M9916" s="6">
        <f t="shared" si="367"/>
        <v>0.98880000000000001</v>
      </c>
      <c r="N9916" s="7">
        <f t="shared" si="366"/>
        <v>72.835158551371933</v>
      </c>
    </row>
    <row r="9917" spans="12:14" x14ac:dyDescent="0.25">
      <c r="L9917" s="22">
        <v>9889</v>
      </c>
      <c r="M9917" s="6">
        <f t="shared" si="367"/>
        <v>0.9889</v>
      </c>
      <c r="N9917" s="7">
        <f t="shared" si="366"/>
        <v>72.869284451212977</v>
      </c>
    </row>
    <row r="9918" spans="12:14" x14ac:dyDescent="0.25">
      <c r="L9918" s="22">
        <v>9890</v>
      </c>
      <c r="M9918" s="6">
        <f t="shared" si="367"/>
        <v>0.98899999999999999</v>
      </c>
      <c r="N9918" s="7">
        <f t="shared" si="366"/>
        <v>72.903678778552674</v>
      </c>
    </row>
    <row r="9919" spans="12:14" x14ac:dyDescent="0.25">
      <c r="L9919" s="22">
        <v>9891</v>
      </c>
      <c r="M9919" s="6">
        <f t="shared" si="367"/>
        <v>0.98909999999999998</v>
      </c>
      <c r="N9919" s="7">
        <f t="shared" si="366"/>
        <v>72.93834620306329</v>
      </c>
    </row>
    <row r="9920" spans="12:14" x14ac:dyDescent="0.25">
      <c r="L9920" s="22">
        <v>9892</v>
      </c>
      <c r="M9920" s="6">
        <f t="shared" si="367"/>
        <v>0.98919999999999997</v>
      </c>
      <c r="N9920" s="7">
        <f t="shared" si="366"/>
        <v>72.973291519727383</v>
      </c>
    </row>
    <row r="9921" spans="12:14" x14ac:dyDescent="0.25">
      <c r="L9921" s="22">
        <v>9893</v>
      </c>
      <c r="M9921" s="6">
        <f t="shared" si="367"/>
        <v>0.98929999999999996</v>
      </c>
      <c r="N9921" s="7">
        <f t="shared" si="366"/>
        <v>73.008519653402132</v>
      </c>
    </row>
    <row r="9922" spans="12:14" x14ac:dyDescent="0.25">
      <c r="L9922" s="22">
        <v>9894</v>
      </c>
      <c r="M9922" s="6">
        <f t="shared" si="367"/>
        <v>0.98939999999999995</v>
      </c>
      <c r="N9922" s="7">
        <f t="shared" si="366"/>
        <v>73.044035663594613</v>
      </c>
    </row>
    <row r="9923" spans="12:14" x14ac:dyDescent="0.25">
      <c r="L9923" s="22">
        <v>9895</v>
      </c>
      <c r="M9923" s="6">
        <f t="shared" si="367"/>
        <v>0.98950000000000005</v>
      </c>
      <c r="N9923" s="7">
        <f t="shared" si="366"/>
        <v>73.079844749459596</v>
      </c>
    </row>
    <row r="9924" spans="12:14" x14ac:dyDescent="0.25">
      <c r="L9924" s="22">
        <v>9896</v>
      </c>
      <c r="M9924" s="6">
        <f t="shared" si="367"/>
        <v>0.98960000000000004</v>
      </c>
      <c r="N9924" s="7">
        <f t="shared" si="366"/>
        <v>73.115952255032497</v>
      </c>
    </row>
    <row r="9925" spans="12:14" x14ac:dyDescent="0.25">
      <c r="L9925" s="22">
        <v>9897</v>
      </c>
      <c r="M9925" s="6">
        <f t="shared" si="367"/>
        <v>0.98970000000000002</v>
      </c>
      <c r="N9925" s="7">
        <f t="shared" si="366"/>
        <v>73.15236367471141</v>
      </c>
    </row>
    <row r="9926" spans="12:14" x14ac:dyDescent="0.25">
      <c r="L9926" s="22">
        <v>9898</v>
      </c>
      <c r="M9926" s="6">
        <f t="shared" si="367"/>
        <v>0.98980000000000001</v>
      </c>
      <c r="N9926" s="7">
        <f t="shared" si="366"/>
        <v>73.189084659001679</v>
      </c>
    </row>
    <row r="9927" spans="12:14" x14ac:dyDescent="0.25">
      <c r="L9927" s="22">
        <v>9899</v>
      </c>
      <c r="M9927" s="6">
        <f t="shared" si="367"/>
        <v>0.9899</v>
      </c>
      <c r="N9927" s="7">
        <f t="shared" si="366"/>
        <v>73.226121020539182</v>
      </c>
    </row>
    <row r="9928" spans="12:14" x14ac:dyDescent="0.25">
      <c r="L9928" s="22">
        <v>9900</v>
      </c>
      <c r="M9928" s="6">
        <f t="shared" si="367"/>
        <v>0.99</v>
      </c>
      <c r="N9928" s="7">
        <f t="shared" si="366"/>
        <v>73.263478740408402</v>
      </c>
    </row>
    <row r="9929" spans="12:14" x14ac:dyDescent="0.25">
      <c r="L9929" s="22">
        <v>9901</v>
      </c>
      <c r="M9929" s="6">
        <f t="shared" si="367"/>
        <v>0.99009999999999998</v>
      </c>
      <c r="N9929" s="7">
        <f t="shared" si="366"/>
        <v>73.301163974772805</v>
      </c>
    </row>
    <row r="9930" spans="12:14" x14ac:dyDescent="0.25">
      <c r="L9930" s="22">
        <v>9902</v>
      </c>
      <c r="M9930" s="6">
        <f t="shared" si="367"/>
        <v>0.99019999999999997</v>
      </c>
      <c r="N9930" s="7">
        <f t="shared" si="366"/>
        <v>73.339183061836252</v>
      </c>
    </row>
    <row r="9931" spans="12:14" x14ac:dyDescent="0.25">
      <c r="L9931" s="22">
        <v>9903</v>
      </c>
      <c r="M9931" s="6">
        <f t="shared" si="367"/>
        <v>0.99029999999999996</v>
      </c>
      <c r="N9931" s="7">
        <f t="shared" si="366"/>
        <v>73.377542529155846</v>
      </c>
    </row>
    <row r="9932" spans="12:14" x14ac:dyDescent="0.25">
      <c r="L9932" s="22">
        <v>9904</v>
      </c>
      <c r="M9932" s="6">
        <f t="shared" si="367"/>
        <v>0.99039999999999995</v>
      </c>
      <c r="N9932" s="7">
        <f t="shared" si="366"/>
        <v>73.416249101327367</v>
      </c>
    </row>
    <row r="9933" spans="12:14" x14ac:dyDescent="0.25">
      <c r="L9933" s="22">
        <v>9905</v>
      </c>
      <c r="M9933" s="6">
        <f t="shared" si="367"/>
        <v>0.99050000000000005</v>
      </c>
      <c r="N9933" s="7">
        <f t="shared" si="366"/>
        <v>73.45530970806675</v>
      </c>
    </row>
    <row r="9934" spans="12:14" x14ac:dyDescent="0.25">
      <c r="L9934" s="22">
        <v>9906</v>
      </c>
      <c r="M9934" s="6">
        <f t="shared" si="367"/>
        <v>0.99060000000000004</v>
      </c>
      <c r="N9934" s="7">
        <f t="shared" si="366"/>
        <v>73.49473149271212</v>
      </c>
    </row>
    <row r="9935" spans="12:14" x14ac:dyDescent="0.25">
      <c r="L9935" s="22">
        <v>9907</v>
      </c>
      <c r="M9935" s="6">
        <f t="shared" si="367"/>
        <v>0.99070000000000003</v>
      </c>
      <c r="N9935" s="7">
        <f t="shared" si="366"/>
        <v>73.534521821173399</v>
      </c>
    </row>
    <row r="9936" spans="12:14" x14ac:dyDescent="0.25">
      <c r="L9936" s="22">
        <v>9908</v>
      </c>
      <c r="M9936" s="6">
        <f t="shared" si="367"/>
        <v>0.99080000000000001</v>
      </c>
      <c r="N9936" s="7">
        <f t="shared" si="366"/>
        <v>73.57468829135766</v>
      </c>
    </row>
    <row r="9937" spans="12:14" x14ac:dyDescent="0.25">
      <c r="L9937" s="22">
        <v>9909</v>
      </c>
      <c r="M9937" s="6">
        <f t="shared" si="367"/>
        <v>0.9909</v>
      </c>
      <c r="N9937" s="7">
        <f t="shared" si="366"/>
        <v>73.615238743101443</v>
      </c>
    </row>
    <row r="9938" spans="12:14" x14ac:dyDescent="0.25">
      <c r="L9938" s="22">
        <v>9910</v>
      </c>
      <c r="M9938" s="6">
        <f t="shared" si="367"/>
        <v>0.99099999999999999</v>
      </c>
      <c r="N9938" s="7">
        <f t="shared" si="366"/>
        <v>73.656181268642911</v>
      </c>
    </row>
    <row r="9939" spans="12:14" x14ac:dyDescent="0.25">
      <c r="L9939" s="22">
        <v>9911</v>
      </c>
      <c r="M9939" s="6">
        <f t="shared" si="367"/>
        <v>0.99109999999999998</v>
      </c>
      <c r="N9939" s="7">
        <f t="shared" si="366"/>
        <v>73.697524223669859</v>
      </c>
    </row>
    <row r="9940" spans="12:14" x14ac:dyDescent="0.25">
      <c r="L9940" s="22">
        <v>9912</v>
      </c>
      <c r="M9940" s="6">
        <f t="shared" si="367"/>
        <v>0.99119999999999997</v>
      </c>
      <c r="N9940" s="7">
        <f t="shared" si="366"/>
        <v>73.739276238981589</v>
      </c>
    </row>
    <row r="9941" spans="12:14" x14ac:dyDescent="0.25">
      <c r="L9941" s="22">
        <v>9913</v>
      </c>
      <c r="M9941" s="6">
        <f t="shared" si="367"/>
        <v>0.99129999999999996</v>
      </c>
      <c r="N9941" s="7">
        <f t="shared" si="366"/>
        <v>73.781446232807042</v>
      </c>
    </row>
    <row r="9942" spans="12:14" x14ac:dyDescent="0.25">
      <c r="L9942" s="22">
        <v>9914</v>
      </c>
      <c r="M9942" s="6">
        <f t="shared" si="367"/>
        <v>0.99139999999999995</v>
      </c>
      <c r="N9942" s="7">
        <f t="shared" si="366"/>
        <v>73.824043423823085</v>
      </c>
    </row>
    <row r="9943" spans="12:14" x14ac:dyDescent="0.25">
      <c r="L9943" s="22">
        <v>9915</v>
      </c>
      <c r="M9943" s="6">
        <f t="shared" si="367"/>
        <v>0.99150000000000005</v>
      </c>
      <c r="N9943" s="7">
        <f t="shared" si="366"/>
        <v>73.867077344922521</v>
      </c>
    </row>
    <row r="9944" spans="12:14" x14ac:dyDescent="0.25">
      <c r="L9944" s="22">
        <v>9916</v>
      </c>
      <c r="M9944" s="6">
        <f t="shared" si="367"/>
        <v>0.99160000000000004</v>
      </c>
      <c r="N9944" s="7">
        <f t="shared" si="366"/>
        <v>73.910557857783147</v>
      </c>
    </row>
    <row r="9945" spans="12:14" x14ac:dyDescent="0.25">
      <c r="L9945" s="22">
        <v>9917</v>
      </c>
      <c r="M9945" s="6">
        <f t="shared" si="367"/>
        <v>0.99170000000000003</v>
      </c>
      <c r="N9945" s="7">
        <f t="shared" si="366"/>
        <v>73.954495168296148</v>
      </c>
    </row>
    <row r="9946" spans="12:14" x14ac:dyDescent="0.25">
      <c r="L9946" s="22">
        <v>9918</v>
      </c>
      <c r="M9946" s="6">
        <f t="shared" si="367"/>
        <v>0.99180000000000001</v>
      </c>
      <c r="N9946" s="7">
        <f t="shared" si="366"/>
        <v>73.998899842914184</v>
      </c>
    </row>
    <row r="9947" spans="12:14" x14ac:dyDescent="0.25">
      <c r="L9947" s="22">
        <v>9919</v>
      </c>
      <c r="M9947" s="6">
        <f t="shared" si="367"/>
        <v>0.9919</v>
      </c>
      <c r="N9947" s="7">
        <f t="shared" si="366"/>
        <v>74.043782825986611</v>
      </c>
    </row>
    <row r="9948" spans="12:14" x14ac:dyDescent="0.25">
      <c r="L9948" s="22">
        <v>9920</v>
      </c>
      <c r="M9948" s="6">
        <f t="shared" si="367"/>
        <v>0.99199999999999999</v>
      </c>
      <c r="N9948" s="7">
        <f t="shared" si="366"/>
        <v>74.089155458154607</v>
      </c>
    </row>
    <row r="9949" spans="12:14" x14ac:dyDescent="0.25">
      <c r="L9949" s="22">
        <v>9921</v>
      </c>
      <c r="M9949" s="6">
        <f t="shared" si="367"/>
        <v>0.99209999999999998</v>
      </c>
      <c r="N9949" s="7">
        <f t="shared" ref="N9949:N10012" si="368">_xlfn.NORM.INV(M9949,$B$4,$E$4)</f>
        <v>74.13502949588478</v>
      </c>
    </row>
    <row r="9950" spans="12:14" x14ac:dyDescent="0.25">
      <c r="L9950" s="22">
        <v>9922</v>
      </c>
      <c r="M9950" s="6">
        <f t="shared" ref="M9950:M10013" si="369">$L9950/(9999+1)</f>
        <v>0.99219999999999997</v>
      </c>
      <c r="N9950" s="7">
        <f t="shared" si="368"/>
        <v>74.181417132227381</v>
      </c>
    </row>
    <row r="9951" spans="12:14" x14ac:dyDescent="0.25">
      <c r="L9951" s="22">
        <v>9923</v>
      </c>
      <c r="M9951" s="6">
        <f t="shared" si="369"/>
        <v>0.99229999999999996</v>
      </c>
      <c r="N9951" s="7">
        <f t="shared" si="368"/>
        <v>74.22833101889276</v>
      </c>
    </row>
    <row r="9952" spans="12:14" x14ac:dyDescent="0.25">
      <c r="L9952" s="22">
        <v>9924</v>
      </c>
      <c r="M9952" s="6">
        <f t="shared" si="369"/>
        <v>0.99239999999999995</v>
      </c>
      <c r="N9952" s="7">
        <f t="shared" si="368"/>
        <v>74.275784289747833</v>
      </c>
    </row>
    <row r="9953" spans="12:14" x14ac:dyDescent="0.25">
      <c r="L9953" s="22">
        <v>9925</v>
      </c>
      <c r="M9953" s="6">
        <f t="shared" si="369"/>
        <v>0.99250000000000005</v>
      </c>
      <c r="N9953" s="7">
        <f t="shared" si="368"/>
        <v>74.323790585844492</v>
      </c>
    </row>
    <row r="9954" spans="12:14" x14ac:dyDescent="0.25">
      <c r="L9954" s="22">
        <v>9926</v>
      </c>
      <c r="M9954" s="6">
        <f t="shared" si="369"/>
        <v>0.99260000000000004</v>
      </c>
      <c r="N9954" s="7">
        <f t="shared" si="368"/>
        <v>74.37236408210093</v>
      </c>
    </row>
    <row r="9955" spans="12:14" x14ac:dyDescent="0.25">
      <c r="L9955" s="22">
        <v>9927</v>
      </c>
      <c r="M9955" s="6">
        <f t="shared" si="369"/>
        <v>0.99270000000000003</v>
      </c>
      <c r="N9955" s="7">
        <f t="shared" si="368"/>
        <v>74.421519515770328</v>
      </c>
    </row>
    <row r="9956" spans="12:14" x14ac:dyDescent="0.25">
      <c r="L9956" s="22">
        <v>9928</v>
      </c>
      <c r="M9956" s="6">
        <f t="shared" si="369"/>
        <v>0.99280000000000002</v>
      </c>
      <c r="N9956" s="7">
        <f t="shared" si="368"/>
        <v>74.471272216841555</v>
      </c>
    </row>
    <row r="9957" spans="12:14" x14ac:dyDescent="0.25">
      <c r="L9957" s="22">
        <v>9929</v>
      </c>
      <c r="M9957" s="6">
        <f t="shared" si="369"/>
        <v>0.9929</v>
      </c>
      <c r="N9957" s="7">
        <f t="shared" si="368"/>
        <v>74.5216381405329</v>
      </c>
    </row>
    <row r="9958" spans="12:14" x14ac:dyDescent="0.25">
      <c r="L9958" s="22">
        <v>9930</v>
      </c>
      <c r="M9958" s="6">
        <f t="shared" si="369"/>
        <v>0.99299999999999999</v>
      </c>
      <c r="N9958" s="7">
        <f t="shared" si="368"/>
        <v>74.572633902054363</v>
      </c>
    </row>
    <row r="9959" spans="12:14" x14ac:dyDescent="0.25">
      <c r="L9959" s="22">
        <v>9931</v>
      </c>
      <c r="M9959" s="6">
        <f t="shared" si="369"/>
        <v>0.99309999999999998</v>
      </c>
      <c r="N9959" s="7">
        <f t="shared" si="368"/>
        <v>74.624276813831969</v>
      </c>
    </row>
    <row r="9960" spans="12:14" x14ac:dyDescent="0.25">
      <c r="L9960" s="22">
        <v>9932</v>
      </c>
      <c r="M9960" s="6">
        <f t="shared" si="369"/>
        <v>0.99319999999999997</v>
      </c>
      <c r="N9960" s="7">
        <f t="shared" si="368"/>
        <v>74.6765849254068</v>
      </c>
    </row>
    <row r="9961" spans="12:14" x14ac:dyDescent="0.25">
      <c r="L9961" s="22">
        <v>9933</v>
      </c>
      <c r="M9961" s="6">
        <f t="shared" si="369"/>
        <v>0.99329999999999996</v>
      </c>
      <c r="N9961" s="7">
        <f t="shared" si="368"/>
        <v>74.729577066243849</v>
      </c>
    </row>
    <row r="9962" spans="12:14" x14ac:dyDescent="0.25">
      <c r="L9962" s="22">
        <v>9934</v>
      </c>
      <c r="M9962" s="6">
        <f t="shared" si="369"/>
        <v>0.99339999999999995</v>
      </c>
      <c r="N9962" s="7">
        <f t="shared" si="368"/>
        <v>74.783272891709657</v>
      </c>
    </row>
    <row r="9963" spans="12:14" x14ac:dyDescent="0.25">
      <c r="L9963" s="22">
        <v>9935</v>
      </c>
      <c r="M9963" s="6">
        <f t="shared" si="369"/>
        <v>0.99350000000000005</v>
      </c>
      <c r="N9963" s="7">
        <f t="shared" si="368"/>
        <v>74.837692932505348</v>
      </c>
    </row>
    <row r="9964" spans="12:14" x14ac:dyDescent="0.25">
      <c r="L9964" s="22">
        <v>9936</v>
      </c>
      <c r="M9964" s="6">
        <f t="shared" si="369"/>
        <v>0.99360000000000004</v>
      </c>
      <c r="N9964" s="7">
        <f t="shared" si="368"/>
        <v>74.892858647872401</v>
      </c>
    </row>
    <row r="9965" spans="12:14" x14ac:dyDescent="0.25">
      <c r="L9965" s="22">
        <v>9937</v>
      </c>
      <c r="M9965" s="6">
        <f t="shared" si="369"/>
        <v>0.99370000000000003</v>
      </c>
      <c r="N9965" s="7">
        <f t="shared" si="368"/>
        <v>74.948792482923821</v>
      </c>
    </row>
    <row r="9966" spans="12:14" x14ac:dyDescent="0.25">
      <c r="L9966" s="22">
        <v>9938</v>
      </c>
      <c r="M9966" s="6">
        <f t="shared" si="369"/>
        <v>0.99380000000000002</v>
      </c>
      <c r="N9966" s="7">
        <f t="shared" si="368"/>
        <v>75.005517930490498</v>
      </c>
    </row>
    <row r="9967" spans="12:14" x14ac:dyDescent="0.25">
      <c r="L9967" s="22">
        <v>9939</v>
      </c>
      <c r="M9967" s="6">
        <f t="shared" si="369"/>
        <v>0.99390000000000001</v>
      </c>
      <c r="N9967" s="7">
        <f t="shared" si="368"/>
        <v>75.063059597918937</v>
      </c>
    </row>
    <row r="9968" spans="12:14" x14ac:dyDescent="0.25">
      <c r="L9968" s="22">
        <v>9940</v>
      </c>
      <c r="M9968" s="6">
        <f t="shared" si="369"/>
        <v>0.99399999999999999</v>
      </c>
      <c r="N9968" s="7">
        <f t="shared" si="368"/>
        <v>75.121443279304614</v>
      </c>
    </row>
    <row r="9969" spans="12:14" x14ac:dyDescent="0.25">
      <c r="L9969" s="22">
        <v>9941</v>
      </c>
      <c r="M9969" s="6">
        <f t="shared" si="369"/>
        <v>0.99409999999999998</v>
      </c>
      <c r="N9969" s="7">
        <f t="shared" si="368"/>
        <v>75.180696033702461</v>
      </c>
    </row>
    <row r="9970" spans="12:14" x14ac:dyDescent="0.25">
      <c r="L9970" s="22">
        <v>9942</v>
      </c>
      <c r="M9970" s="6">
        <f t="shared" si="369"/>
        <v>0.99419999999999997</v>
      </c>
      <c r="N9970" s="7">
        <f t="shared" si="368"/>
        <v>75.240846269919842</v>
      </c>
    </row>
    <row r="9971" spans="12:14" x14ac:dyDescent="0.25">
      <c r="L9971" s="22">
        <v>9943</v>
      </c>
      <c r="M9971" s="6">
        <f t="shared" si="369"/>
        <v>0.99429999999999996</v>
      </c>
      <c r="N9971" s="7">
        <f t="shared" si="368"/>
        <v>75.301923838570289</v>
      </c>
    </row>
    <row r="9972" spans="12:14" x14ac:dyDescent="0.25">
      <c r="L9972" s="22">
        <v>9944</v>
      </c>
      <c r="M9972" s="6">
        <f t="shared" si="369"/>
        <v>0.99439999999999995</v>
      </c>
      <c r="N9972" s="7">
        <f t="shared" si="368"/>
        <v>75.363960132149543</v>
      </c>
    </row>
    <row r="9973" spans="12:14" x14ac:dyDescent="0.25">
      <c r="L9973" s="22">
        <v>9945</v>
      </c>
      <c r="M9973" s="6">
        <f t="shared" si="369"/>
        <v>0.99450000000000005</v>
      </c>
      <c r="N9973" s="7">
        <f t="shared" si="368"/>
        <v>75.426988193990496</v>
      </c>
    </row>
    <row r="9974" spans="12:14" x14ac:dyDescent="0.25">
      <c r="L9974" s="22">
        <v>9946</v>
      </c>
      <c r="M9974" s="6">
        <f t="shared" si="369"/>
        <v>0.99460000000000004</v>
      </c>
      <c r="N9974" s="7">
        <f t="shared" si="368"/>
        <v>75.491042837061855</v>
      </c>
    </row>
    <row r="9975" spans="12:14" x14ac:dyDescent="0.25">
      <c r="L9975" s="22">
        <v>9947</v>
      </c>
      <c r="M9975" s="6">
        <f t="shared" si="369"/>
        <v>0.99470000000000003</v>
      </c>
      <c r="N9975" s="7">
        <f t="shared" si="368"/>
        <v>75.556160773702061</v>
      </c>
    </row>
    <row r="9976" spans="12:14" x14ac:dyDescent="0.25">
      <c r="L9976" s="22">
        <v>9948</v>
      </c>
      <c r="M9976" s="6">
        <f t="shared" si="369"/>
        <v>0.99480000000000002</v>
      </c>
      <c r="N9976" s="7">
        <f t="shared" si="368"/>
        <v>75.622380757521512</v>
      </c>
    </row>
    <row r="9977" spans="12:14" x14ac:dyDescent="0.25">
      <c r="L9977" s="22">
        <v>9949</v>
      </c>
      <c r="M9977" s="6">
        <f t="shared" si="369"/>
        <v>0.99490000000000001</v>
      </c>
      <c r="N9977" s="7">
        <f t="shared" si="368"/>
        <v>75.689743738873858</v>
      </c>
    </row>
    <row r="9978" spans="12:14" x14ac:dyDescent="0.25">
      <c r="L9978" s="22">
        <v>9950</v>
      </c>
      <c r="M9978" s="6">
        <f t="shared" si="369"/>
        <v>0.995</v>
      </c>
      <c r="N9978" s="7">
        <f t="shared" si="368"/>
        <v>75.758293035489004</v>
      </c>
    </row>
    <row r="9979" spans="12:14" x14ac:dyDescent="0.25">
      <c r="L9979" s="22">
        <v>9951</v>
      </c>
      <c r="M9979" s="6">
        <f t="shared" si="369"/>
        <v>0.99509999999999998</v>
      </c>
      <c r="N9979" s="7">
        <f t="shared" si="368"/>
        <v>75.828074520082367</v>
      </c>
    </row>
    <row r="9980" spans="12:14" x14ac:dyDescent="0.25">
      <c r="L9980" s="22">
        <v>9952</v>
      </c>
      <c r="M9980" s="6">
        <f t="shared" si="369"/>
        <v>0.99519999999999997</v>
      </c>
      <c r="N9980" s="7">
        <f t="shared" si="368"/>
        <v>75.899136827015653</v>
      </c>
    </row>
    <row r="9981" spans="12:14" x14ac:dyDescent="0.25">
      <c r="L9981" s="22">
        <v>9953</v>
      </c>
      <c r="M9981" s="6">
        <f t="shared" si="369"/>
        <v>0.99529999999999996</v>
      </c>
      <c r="N9981" s="7">
        <f t="shared" si="368"/>
        <v>75.971531580385516</v>
      </c>
    </row>
    <row r="9982" spans="12:14" x14ac:dyDescent="0.25">
      <c r="L9982" s="22">
        <v>9954</v>
      </c>
      <c r="M9982" s="6">
        <f t="shared" si="369"/>
        <v>0.99539999999999995</v>
      </c>
      <c r="N9982" s="7">
        <f t="shared" si="368"/>
        <v>76.045313646271907</v>
      </c>
    </row>
    <row r="9983" spans="12:14" x14ac:dyDescent="0.25">
      <c r="L9983" s="22">
        <v>9955</v>
      </c>
      <c r="M9983" s="6">
        <f t="shared" si="369"/>
        <v>0.99550000000000005</v>
      </c>
      <c r="N9983" s="7">
        <f t="shared" si="368"/>
        <v>76.120541412292823</v>
      </c>
    </row>
    <row r="9984" spans="12:14" x14ac:dyDescent="0.25">
      <c r="L9984" s="22">
        <v>9956</v>
      </c>
      <c r="M9984" s="6">
        <f t="shared" si="369"/>
        <v>0.99560000000000004</v>
      </c>
      <c r="N9984" s="7">
        <f t="shared" si="368"/>
        <v>76.197277098102489</v>
      </c>
    </row>
    <row r="9985" spans="12:14" x14ac:dyDescent="0.25">
      <c r="L9985" s="22">
        <v>9957</v>
      </c>
      <c r="M9985" s="6">
        <f t="shared" si="369"/>
        <v>0.99570000000000003</v>
      </c>
      <c r="N9985" s="7">
        <f t="shared" si="368"/>
        <v>76.275587101050391</v>
      </c>
    </row>
    <row r="9986" spans="12:14" x14ac:dyDescent="0.25">
      <c r="L9986" s="22">
        <v>9958</v>
      </c>
      <c r="M9986" s="6">
        <f t="shared" si="369"/>
        <v>0.99580000000000002</v>
      </c>
      <c r="N9986" s="7">
        <f t="shared" si="368"/>
        <v>76.355542381903447</v>
      </c>
    </row>
    <row r="9987" spans="12:14" x14ac:dyDescent="0.25">
      <c r="L9987" s="22">
        <v>9959</v>
      </c>
      <c r="M9987" s="6">
        <f t="shared" si="369"/>
        <v>0.99590000000000001</v>
      </c>
      <c r="N9987" s="7">
        <f t="shared" si="368"/>
        <v>76.437218896354963</v>
      </c>
    </row>
    <row r="9988" spans="12:14" x14ac:dyDescent="0.25">
      <c r="L9988" s="22">
        <v>9960</v>
      </c>
      <c r="M9988" s="6">
        <f t="shared" si="369"/>
        <v>0.996</v>
      </c>
      <c r="N9988" s="7">
        <f t="shared" si="368"/>
        <v>76.520698079021955</v>
      </c>
    </row>
    <row r="9989" spans="12:14" x14ac:dyDescent="0.25">
      <c r="L9989" s="22">
        <v>9961</v>
      </c>
      <c r="M9989" s="6">
        <f t="shared" si="369"/>
        <v>0.99609999999999999</v>
      </c>
      <c r="N9989" s="7">
        <f t="shared" si="368"/>
        <v>76.606067387807713</v>
      </c>
    </row>
    <row r="9990" spans="12:14" x14ac:dyDescent="0.25">
      <c r="L9990" s="22">
        <v>9962</v>
      </c>
      <c r="M9990" s="6">
        <f t="shared" si="369"/>
        <v>0.99619999999999997</v>
      </c>
      <c r="N9990" s="7">
        <f t="shared" si="368"/>
        <v>76.693420917925238</v>
      </c>
    </row>
    <row r="9991" spans="12:14" x14ac:dyDescent="0.25">
      <c r="L9991" s="22">
        <v>9963</v>
      </c>
      <c r="M9991" s="6">
        <f t="shared" si="369"/>
        <v>0.99629999999999996</v>
      </c>
      <c r="N9991" s="7">
        <f t="shared" si="368"/>
        <v>76.782860096594135</v>
      </c>
    </row>
    <row r="9992" spans="12:14" x14ac:dyDescent="0.25">
      <c r="L9992" s="22">
        <v>9964</v>
      </c>
      <c r="M9992" s="6">
        <f t="shared" si="369"/>
        <v>0.99639999999999995</v>
      </c>
      <c r="N9992" s="7">
        <f t="shared" si="368"/>
        <v>76.87449447151468</v>
      </c>
    </row>
    <row r="9993" spans="12:14" x14ac:dyDescent="0.25">
      <c r="L9993" s="22">
        <v>9965</v>
      </c>
      <c r="M9993" s="6">
        <f t="shared" si="369"/>
        <v>0.99650000000000005</v>
      </c>
      <c r="N9993" s="7">
        <f t="shared" si="368"/>
        <v>76.968442608781302</v>
      </c>
    </row>
    <row r="9994" spans="12:14" x14ac:dyDescent="0.25">
      <c r="L9994" s="22">
        <v>9966</v>
      </c>
      <c r="M9994" s="6">
        <f t="shared" si="369"/>
        <v>0.99660000000000004</v>
      </c>
      <c r="N9994" s="7">
        <f t="shared" si="368"/>
        <v>77.064833119042603</v>
      </c>
    </row>
    <row r="9995" spans="12:14" x14ac:dyDescent="0.25">
      <c r="L9995" s="22">
        <v>9967</v>
      </c>
      <c r="M9995" s="6">
        <f t="shared" si="369"/>
        <v>0.99670000000000003</v>
      </c>
      <c r="N9995" s="7">
        <f t="shared" si="368"/>
        <v>77.163805834608681</v>
      </c>
    </row>
    <row r="9996" spans="12:14" x14ac:dyDescent="0.25">
      <c r="L9996" s="22">
        <v>9968</v>
      </c>
      <c r="M9996" s="6">
        <f t="shared" si="369"/>
        <v>0.99680000000000002</v>
      </c>
      <c r="N9996" s="7">
        <f t="shared" si="368"/>
        <v>77.265513165043984</v>
      </c>
    </row>
    <row r="9997" spans="12:14" x14ac:dyDescent="0.25">
      <c r="L9997" s="22">
        <v>9969</v>
      </c>
      <c r="M9997" s="6">
        <f t="shared" si="369"/>
        <v>0.99690000000000001</v>
      </c>
      <c r="N9997" s="7">
        <f t="shared" si="368"/>
        <v>77.370121664846621</v>
      </c>
    </row>
    <row r="9998" spans="12:14" x14ac:dyDescent="0.25">
      <c r="L9998" s="22">
        <v>9970</v>
      </c>
      <c r="M9998" s="6">
        <f t="shared" si="369"/>
        <v>0.997</v>
      </c>
      <c r="N9998" s="7">
        <f t="shared" si="368"/>
        <v>77.47781385444992</v>
      </c>
    </row>
    <row r="9999" spans="12:14" x14ac:dyDescent="0.25">
      <c r="L9999" s="22">
        <v>9971</v>
      </c>
      <c r="M9999" s="6">
        <f t="shared" si="369"/>
        <v>0.99709999999999999</v>
      </c>
      <c r="N9999" s="7">
        <f t="shared" si="368"/>
        <v>77.588790345471423</v>
      </c>
    </row>
    <row r="10000" spans="12:14" x14ac:dyDescent="0.25">
      <c r="L10000" s="22">
        <v>9972</v>
      </c>
      <c r="M10000" s="6">
        <f t="shared" si="369"/>
        <v>0.99719999999999998</v>
      </c>
      <c r="N10000" s="7">
        <f t="shared" si="368"/>
        <v>77.703272333521738</v>
      </c>
    </row>
    <row r="10001" spans="12:14" x14ac:dyDescent="0.25">
      <c r="L10001" s="22">
        <v>9973</v>
      </c>
      <c r="M10001" s="6">
        <f t="shared" si="369"/>
        <v>0.99729999999999996</v>
      </c>
      <c r="N10001" s="7">
        <f t="shared" si="368"/>
        <v>77.821504537846025</v>
      </c>
    </row>
    <row r="10002" spans="12:14" x14ac:dyDescent="0.25">
      <c r="L10002" s="22">
        <v>9974</v>
      </c>
      <c r="M10002" s="6">
        <f t="shared" si="369"/>
        <v>0.99739999999999995</v>
      </c>
      <c r="N10002" s="7">
        <f t="shared" si="368"/>
        <v>77.943758687810345</v>
      </c>
    </row>
    <row r="10003" spans="12:14" x14ac:dyDescent="0.25">
      <c r="L10003" s="22">
        <v>9975</v>
      </c>
      <c r="M10003" s="6">
        <f t="shared" si="369"/>
        <v>0.99750000000000005</v>
      </c>
      <c r="N10003" s="7">
        <f t="shared" si="368"/>
        <v>78.070337683438112</v>
      </c>
    </row>
    <row r="10004" spans="12:14" x14ac:dyDescent="0.25">
      <c r="L10004" s="22">
        <v>9976</v>
      </c>
      <c r="M10004" s="6">
        <f t="shared" si="369"/>
        <v>0.99760000000000004</v>
      </c>
      <c r="N10004" s="7">
        <f t="shared" si="368"/>
        <v>78.201580593201641</v>
      </c>
    </row>
    <row r="10005" spans="12:14" x14ac:dyDescent="0.25">
      <c r="L10005" s="22">
        <v>9977</v>
      </c>
      <c r="M10005" s="6">
        <f t="shared" si="369"/>
        <v>0.99770000000000003</v>
      </c>
      <c r="N10005" s="7">
        <f t="shared" si="368"/>
        <v>78.337868700435507</v>
      </c>
    </row>
    <row r="10006" spans="12:14" x14ac:dyDescent="0.25">
      <c r="L10006" s="22">
        <v>9978</v>
      </c>
      <c r="M10006" s="6">
        <f t="shared" si="369"/>
        <v>0.99780000000000002</v>
      </c>
      <c r="N10006" s="7">
        <f t="shared" si="368"/>
        <v>78.479632874879215</v>
      </c>
    </row>
    <row r="10007" spans="12:14" x14ac:dyDescent="0.25">
      <c r="L10007" s="22">
        <v>9979</v>
      </c>
      <c r="M10007" s="6">
        <f t="shared" si="369"/>
        <v>0.99790000000000001</v>
      </c>
      <c r="N10007" s="7">
        <f t="shared" si="368"/>
        <v>78.627362635059058</v>
      </c>
    </row>
    <row r="10008" spans="12:14" x14ac:dyDescent="0.25">
      <c r="L10008" s="22">
        <v>9980</v>
      </c>
      <c r="M10008" s="6">
        <f t="shared" si="369"/>
        <v>0.998</v>
      </c>
      <c r="N10008" s="7">
        <f t="shared" si="368"/>
        <v>78.781617390954821</v>
      </c>
    </row>
    <row r="10009" spans="12:14" x14ac:dyDescent="0.25">
      <c r="L10009" s="22">
        <v>9981</v>
      </c>
      <c r="M10009" s="6">
        <f t="shared" si="369"/>
        <v>0.99809999999999999</v>
      </c>
      <c r="N10009" s="7">
        <f t="shared" si="368"/>
        <v>78.943040530514267</v>
      </c>
    </row>
    <row r="10010" spans="12:14" x14ac:dyDescent="0.25">
      <c r="L10010" s="22">
        <v>9982</v>
      </c>
      <c r="M10010" s="6">
        <f t="shared" si="369"/>
        <v>0.99819999999999998</v>
      </c>
      <c r="N10010" s="7">
        <f t="shared" si="368"/>
        <v>79.112377262430016</v>
      </c>
    </row>
    <row r="10011" spans="12:14" x14ac:dyDescent="0.25">
      <c r="L10011" s="22">
        <v>9983</v>
      </c>
      <c r="M10011" s="6">
        <f t="shared" si="369"/>
        <v>0.99829999999999997</v>
      </c>
      <c r="N10011" s="7">
        <f t="shared" si="368"/>
        <v>79.290497489376193</v>
      </c>
    </row>
    <row r="10012" spans="12:14" x14ac:dyDescent="0.25">
      <c r="L10012" s="22">
        <v>9984</v>
      </c>
      <c r="M10012" s="6">
        <f t="shared" si="369"/>
        <v>0.99839999999999995</v>
      </c>
      <c r="N10012" s="7">
        <f t="shared" si="368"/>
        <v>79.478425521848976</v>
      </c>
    </row>
    <row r="10013" spans="12:14" x14ac:dyDescent="0.25">
      <c r="L10013" s="22">
        <v>9985</v>
      </c>
      <c r="M10013" s="6">
        <f t="shared" si="369"/>
        <v>0.99850000000000005</v>
      </c>
      <c r="N10013" s="7">
        <f t="shared" ref="N10013:N10027" si="370">_xlfn.NORM.INV(M10013,$B$4,$E$4)</f>
        <v>79.677379253417939</v>
      </c>
    </row>
    <row r="10014" spans="12:14" x14ac:dyDescent="0.25">
      <c r="L10014" s="22">
        <v>9986</v>
      </c>
      <c r="M10014" s="6">
        <f t="shared" ref="M10014:M10027" si="371">$L10014/(9999+1)</f>
        <v>0.99860000000000004</v>
      </c>
      <c r="N10014" s="7">
        <f t="shared" si="370"/>
        <v>79.888822673157989</v>
      </c>
    </row>
    <row r="10015" spans="12:14" x14ac:dyDescent="0.25">
      <c r="L10015" s="22">
        <v>9987</v>
      </c>
      <c r="M10015" s="6">
        <f t="shared" si="371"/>
        <v>0.99870000000000003</v>
      </c>
      <c r="N10015" s="7">
        <f t="shared" si="370"/>
        <v>80.114537584997905</v>
      </c>
    </row>
    <row r="10016" spans="12:14" x14ac:dyDescent="0.25">
      <c r="L10016" s="22">
        <v>9988</v>
      </c>
      <c r="M10016" s="6">
        <f t="shared" si="371"/>
        <v>0.99880000000000002</v>
      </c>
      <c r="N10016" s="7">
        <f t="shared" si="370"/>
        <v>80.356723666270781</v>
      </c>
    </row>
    <row r="10017" spans="12:14" x14ac:dyDescent="0.25">
      <c r="L10017" s="22">
        <v>9989</v>
      </c>
      <c r="M10017" s="6">
        <f t="shared" si="371"/>
        <v>0.99890000000000001</v>
      </c>
      <c r="N10017" s="7">
        <f t="shared" si="370"/>
        <v>80.618141517617602</v>
      </c>
    </row>
    <row r="10018" spans="12:14" x14ac:dyDescent="0.25">
      <c r="L10018" s="22">
        <v>9990</v>
      </c>
      <c r="M10018" s="6">
        <f t="shared" si="371"/>
        <v>0.999</v>
      </c>
      <c r="N10018" s="7">
        <f t="shared" si="370"/>
        <v>80.902323061678132</v>
      </c>
    </row>
    <row r="10019" spans="12:14" x14ac:dyDescent="0.25">
      <c r="L10019" s="22">
        <v>9991</v>
      </c>
      <c r="M10019" s="6">
        <f t="shared" si="371"/>
        <v>0.99909999999999999</v>
      </c>
      <c r="N10019" s="7">
        <f t="shared" si="370"/>
        <v>81.213891493598624</v>
      </c>
    </row>
    <row r="10020" spans="12:14" x14ac:dyDescent="0.25">
      <c r="L10020" s="22">
        <v>9992</v>
      </c>
      <c r="M10020" s="6">
        <f t="shared" si="371"/>
        <v>0.99919999999999998</v>
      </c>
      <c r="N10020" s="7">
        <f t="shared" si="370"/>
        <v>81.559067579218095</v>
      </c>
    </row>
    <row r="10021" spans="12:14" x14ac:dyDescent="0.25">
      <c r="L10021" s="22">
        <v>9993</v>
      </c>
      <c r="M10021" s="6">
        <f t="shared" si="371"/>
        <v>0.99929999999999997</v>
      </c>
      <c r="N10021" s="7">
        <f t="shared" si="370"/>
        <v>81.946510537632719</v>
      </c>
    </row>
    <row r="10022" spans="12:14" x14ac:dyDescent="0.25">
      <c r="L10022" s="22">
        <v>9994</v>
      </c>
      <c r="M10022" s="6">
        <f t="shared" si="371"/>
        <v>0.99939999999999996</v>
      </c>
      <c r="N10022" s="7">
        <f t="shared" si="370"/>
        <v>82.388801183529552</v>
      </c>
    </row>
    <row r="10023" spans="12:14" x14ac:dyDescent="0.25">
      <c r="L10023" s="22">
        <v>9995</v>
      </c>
      <c r="M10023" s="6">
        <f t="shared" si="371"/>
        <v>0.99950000000000006</v>
      </c>
      <c r="N10023" s="7">
        <f t="shared" si="370"/>
        <v>82.905267314919257</v>
      </c>
    </row>
    <row r="10024" spans="12:14" x14ac:dyDescent="0.25">
      <c r="L10024" s="22">
        <v>9996</v>
      </c>
      <c r="M10024" s="6">
        <f t="shared" si="371"/>
        <v>0.99960000000000004</v>
      </c>
      <c r="N10024" s="7">
        <f t="shared" si="370"/>
        <v>83.527947805048598</v>
      </c>
    </row>
    <row r="10025" spans="12:14" x14ac:dyDescent="0.25">
      <c r="L10025" s="22">
        <v>9997</v>
      </c>
      <c r="M10025" s="6">
        <f t="shared" si="371"/>
        <v>0.99970000000000003</v>
      </c>
      <c r="N10025" s="7">
        <f t="shared" si="370"/>
        <v>84.316144036232998</v>
      </c>
    </row>
    <row r="10026" spans="12:14" x14ac:dyDescent="0.25">
      <c r="L10026" s="22">
        <v>9998</v>
      </c>
      <c r="M10026" s="6">
        <f t="shared" si="371"/>
        <v>0.99980000000000002</v>
      </c>
      <c r="N10026" s="7">
        <f t="shared" si="370"/>
        <v>85.400837992061739</v>
      </c>
    </row>
    <row r="10027" spans="12:14" x14ac:dyDescent="0.25">
      <c r="L10027" s="22">
        <v>9999</v>
      </c>
      <c r="M10027" s="6">
        <f t="shared" si="371"/>
        <v>0.99990000000000001</v>
      </c>
      <c r="N10027" s="7">
        <f t="shared" si="370"/>
        <v>87.190164854557082</v>
      </c>
    </row>
    <row r="10028" spans="12:14" x14ac:dyDescent="0.25">
      <c r="M10028" s="2"/>
      <c r="N10028" s="7"/>
    </row>
    <row r="10029" spans="12:14" x14ac:dyDescent="0.25">
      <c r="M10029" s="2"/>
      <c r="N10029" s="7"/>
    </row>
    <row r="10030" spans="12:14" x14ac:dyDescent="0.25">
      <c r="M10030" s="2"/>
      <c r="N10030" s="7"/>
    </row>
    <row r="10031" spans="12:14" x14ac:dyDescent="0.25">
      <c r="M10031" s="2"/>
      <c r="N10031" s="7"/>
    </row>
    <row r="10032" spans="12:14" x14ac:dyDescent="0.25">
      <c r="M10032" s="2"/>
      <c r="N10032" s="7"/>
    </row>
    <row r="10033" spans="13:14" x14ac:dyDescent="0.25">
      <c r="M10033" s="2"/>
      <c r="N10033" s="7"/>
    </row>
    <row r="10034" spans="13:14" x14ac:dyDescent="0.25">
      <c r="M10034" s="2"/>
      <c r="N10034" s="7"/>
    </row>
    <row r="10035" spans="13:14" x14ac:dyDescent="0.25">
      <c r="M10035" s="2"/>
      <c r="N10035" s="7"/>
    </row>
    <row r="10036" spans="13:14" x14ac:dyDescent="0.25">
      <c r="M10036" s="2"/>
      <c r="N10036" s="7"/>
    </row>
    <row r="10037" spans="13:14" x14ac:dyDescent="0.25">
      <c r="M10037" s="2"/>
      <c r="N10037" s="7"/>
    </row>
    <row r="10038" spans="13:14" x14ac:dyDescent="0.25">
      <c r="M10038" s="2"/>
      <c r="N10038" s="7"/>
    </row>
    <row r="10039" spans="13:14" x14ac:dyDescent="0.25">
      <c r="M10039" s="2"/>
      <c r="N10039" s="7"/>
    </row>
    <row r="10040" spans="13:14" x14ac:dyDescent="0.25">
      <c r="M10040" s="2"/>
      <c r="N10040" s="7"/>
    </row>
    <row r="10041" spans="13:14" x14ac:dyDescent="0.25">
      <c r="M10041" s="2"/>
      <c r="N10041" s="7"/>
    </row>
    <row r="10042" spans="13:14" x14ac:dyDescent="0.25">
      <c r="M10042" s="2"/>
      <c r="N10042" s="7"/>
    </row>
    <row r="10043" spans="13:14" x14ac:dyDescent="0.25">
      <c r="M10043" s="2"/>
      <c r="N10043" s="7"/>
    </row>
    <row r="10044" spans="13:14" x14ac:dyDescent="0.25">
      <c r="M10044" s="2"/>
      <c r="N10044" s="7"/>
    </row>
    <row r="10045" spans="13:14" x14ac:dyDescent="0.25">
      <c r="M10045" s="2"/>
      <c r="N10045" s="7"/>
    </row>
    <row r="10046" spans="13:14" x14ac:dyDescent="0.25">
      <c r="M10046" s="2"/>
      <c r="N10046" s="7"/>
    </row>
    <row r="10047" spans="13:14" x14ac:dyDescent="0.25">
      <c r="M10047" s="2"/>
      <c r="N10047" s="7"/>
    </row>
    <row r="10048" spans="13:14" x14ac:dyDescent="0.25">
      <c r="M10048" s="2"/>
      <c r="N10048" s="7"/>
    </row>
    <row r="10049" spans="13:14" x14ac:dyDescent="0.25">
      <c r="M10049" s="2"/>
      <c r="N10049" s="7"/>
    </row>
    <row r="10050" spans="13:14" x14ac:dyDescent="0.25">
      <c r="M10050" s="2"/>
      <c r="N10050" s="7"/>
    </row>
    <row r="10051" spans="13:14" x14ac:dyDescent="0.25">
      <c r="M10051" s="2"/>
      <c r="N10051" s="7"/>
    </row>
    <row r="10052" spans="13:14" x14ac:dyDescent="0.25">
      <c r="M10052" s="2"/>
      <c r="N10052" s="7"/>
    </row>
    <row r="10053" spans="13:14" x14ac:dyDescent="0.25">
      <c r="M10053" s="2"/>
      <c r="N10053" s="7"/>
    </row>
    <row r="10054" spans="13:14" x14ac:dyDescent="0.25">
      <c r="M10054" s="2"/>
      <c r="N10054" s="7"/>
    </row>
    <row r="10055" spans="13:14" x14ac:dyDescent="0.25">
      <c r="M10055" s="2"/>
      <c r="N10055" s="7"/>
    </row>
    <row r="10056" spans="13:14" x14ac:dyDescent="0.25">
      <c r="M10056" s="2"/>
      <c r="N10056" s="7"/>
    </row>
    <row r="10057" spans="13:14" x14ac:dyDescent="0.25">
      <c r="M10057" s="2"/>
      <c r="N10057" s="7"/>
    </row>
    <row r="10058" spans="13:14" x14ac:dyDescent="0.25">
      <c r="M10058" s="2"/>
      <c r="N10058" s="7"/>
    </row>
    <row r="10059" spans="13:14" x14ac:dyDescent="0.25">
      <c r="M10059" s="2"/>
      <c r="N10059" s="7"/>
    </row>
    <row r="10060" spans="13:14" x14ac:dyDescent="0.25">
      <c r="M10060" s="2"/>
      <c r="N10060" s="7"/>
    </row>
    <row r="10061" spans="13:14" x14ac:dyDescent="0.25">
      <c r="M10061" s="2"/>
      <c r="N10061" s="7"/>
    </row>
    <row r="10062" spans="13:14" x14ac:dyDescent="0.25">
      <c r="M10062" s="2"/>
      <c r="N10062" s="7"/>
    </row>
    <row r="10063" spans="13:14" x14ac:dyDescent="0.25">
      <c r="M10063" s="2"/>
      <c r="N10063" s="7"/>
    </row>
    <row r="10064" spans="13:14" x14ac:dyDescent="0.25">
      <c r="M10064" s="2"/>
      <c r="N10064" s="7"/>
    </row>
    <row r="10065" spans="13:14" x14ac:dyDescent="0.25">
      <c r="M10065" s="2"/>
      <c r="N10065" s="7"/>
    </row>
    <row r="10066" spans="13:14" x14ac:dyDescent="0.25">
      <c r="M10066" s="2"/>
      <c r="N10066" s="7"/>
    </row>
    <row r="10067" spans="13:14" x14ac:dyDescent="0.25">
      <c r="M10067" s="2"/>
      <c r="N10067" s="7"/>
    </row>
    <row r="10068" spans="13:14" x14ac:dyDescent="0.25">
      <c r="M10068" s="2"/>
      <c r="N10068" s="7"/>
    </row>
    <row r="10069" spans="13:14" x14ac:dyDescent="0.25">
      <c r="M10069" s="2"/>
      <c r="N10069" s="7"/>
    </row>
    <row r="10070" spans="13:14" x14ac:dyDescent="0.25">
      <c r="M10070" s="2"/>
      <c r="N10070" s="7"/>
    </row>
    <row r="10071" spans="13:14" x14ac:dyDescent="0.25">
      <c r="M10071" s="2"/>
      <c r="N10071" s="7"/>
    </row>
    <row r="10072" spans="13:14" x14ac:dyDescent="0.25">
      <c r="M10072" s="2"/>
      <c r="N10072" s="7"/>
    </row>
    <row r="10073" spans="13:14" x14ac:dyDescent="0.25">
      <c r="M10073" s="2"/>
      <c r="N10073" s="7"/>
    </row>
    <row r="10074" spans="13:14" x14ac:dyDescent="0.25">
      <c r="M10074" s="2"/>
      <c r="N10074" s="7"/>
    </row>
    <row r="10075" spans="13:14" x14ac:dyDescent="0.25">
      <c r="M10075" s="2"/>
      <c r="N10075" s="7"/>
    </row>
    <row r="10076" spans="13:14" x14ac:dyDescent="0.25">
      <c r="M10076" s="2"/>
      <c r="N10076" s="7"/>
    </row>
    <row r="10077" spans="13:14" x14ac:dyDescent="0.25">
      <c r="M10077" s="2"/>
      <c r="N10077" s="7"/>
    </row>
    <row r="10078" spans="13:14" x14ac:dyDescent="0.25">
      <c r="M10078" s="2"/>
      <c r="N10078" s="7"/>
    </row>
    <row r="10079" spans="13:14" x14ac:dyDescent="0.25">
      <c r="M10079" s="2"/>
      <c r="N10079" s="7"/>
    </row>
    <row r="10080" spans="13:14" x14ac:dyDescent="0.25">
      <c r="M10080" s="2"/>
      <c r="N10080" s="7"/>
    </row>
    <row r="10081" spans="13:14" x14ac:dyDescent="0.25">
      <c r="M10081" s="2"/>
      <c r="N10081" s="7"/>
    </row>
    <row r="10082" spans="13:14" x14ac:dyDescent="0.25">
      <c r="M10082" s="2"/>
      <c r="N10082" s="7"/>
    </row>
    <row r="10083" spans="13:14" x14ac:dyDescent="0.25">
      <c r="M10083" s="2"/>
      <c r="N10083" s="7"/>
    </row>
    <row r="10084" spans="13:14" x14ac:dyDescent="0.25">
      <c r="M10084" s="2"/>
      <c r="N10084" s="7"/>
    </row>
    <row r="10085" spans="13:14" x14ac:dyDescent="0.25">
      <c r="M10085" s="2"/>
      <c r="N10085" s="7"/>
    </row>
    <row r="10086" spans="13:14" x14ac:dyDescent="0.25">
      <c r="M10086" s="2"/>
      <c r="N10086" s="7"/>
    </row>
    <row r="10087" spans="13:14" x14ac:dyDescent="0.25">
      <c r="M10087" s="2"/>
      <c r="N10087" s="7"/>
    </row>
    <row r="10088" spans="13:14" x14ac:dyDescent="0.25">
      <c r="M10088" s="2"/>
      <c r="N10088" s="7"/>
    </row>
    <row r="10089" spans="13:14" x14ac:dyDescent="0.25">
      <c r="M10089" s="2"/>
      <c r="N10089" s="7"/>
    </row>
    <row r="10090" spans="13:14" x14ac:dyDescent="0.25">
      <c r="M10090" s="2"/>
      <c r="N10090" s="7"/>
    </row>
    <row r="10091" spans="13:14" x14ac:dyDescent="0.25">
      <c r="M10091" s="2"/>
      <c r="N10091" s="7"/>
    </row>
    <row r="10092" spans="13:14" x14ac:dyDescent="0.25">
      <c r="M10092" s="2"/>
      <c r="N10092" s="7"/>
    </row>
    <row r="10093" spans="13:14" x14ac:dyDescent="0.25">
      <c r="M10093" s="2"/>
      <c r="N10093" s="7"/>
    </row>
    <row r="10094" spans="13:14" x14ac:dyDescent="0.25">
      <c r="M10094" s="2"/>
      <c r="N10094" s="7"/>
    </row>
    <row r="10095" spans="13:14" x14ac:dyDescent="0.25">
      <c r="M10095" s="2"/>
      <c r="N10095" s="7"/>
    </row>
    <row r="10096" spans="13:14" x14ac:dyDescent="0.25">
      <c r="M10096" s="2"/>
      <c r="N10096" s="7"/>
    </row>
    <row r="10097" spans="13:14" x14ac:dyDescent="0.25">
      <c r="M10097" s="2"/>
      <c r="N10097" s="7"/>
    </row>
    <row r="10098" spans="13:14" x14ac:dyDescent="0.25">
      <c r="M10098" s="2"/>
      <c r="N10098" s="7"/>
    </row>
    <row r="10099" spans="13:14" x14ac:dyDescent="0.25">
      <c r="M10099" s="2"/>
      <c r="N10099" s="7"/>
    </row>
    <row r="10100" spans="13:14" x14ac:dyDescent="0.25">
      <c r="M10100" s="2"/>
      <c r="N10100" s="7"/>
    </row>
    <row r="10101" spans="13:14" x14ac:dyDescent="0.25">
      <c r="M10101" s="2"/>
      <c r="N10101" s="7"/>
    </row>
    <row r="10102" spans="13:14" x14ac:dyDescent="0.25">
      <c r="M10102" s="2"/>
      <c r="N10102" s="7"/>
    </row>
    <row r="10103" spans="13:14" x14ac:dyDescent="0.25">
      <c r="M10103" s="2"/>
      <c r="N10103" s="7"/>
    </row>
    <row r="10104" spans="13:14" x14ac:dyDescent="0.25">
      <c r="M10104" s="2"/>
      <c r="N10104" s="7"/>
    </row>
    <row r="10105" spans="13:14" x14ac:dyDescent="0.25">
      <c r="M10105" s="2"/>
      <c r="N10105" s="7"/>
    </row>
    <row r="10106" spans="13:14" x14ac:dyDescent="0.25">
      <c r="M10106" s="2"/>
      <c r="N10106" s="7"/>
    </row>
    <row r="10107" spans="13:14" x14ac:dyDescent="0.25">
      <c r="M10107" s="2"/>
      <c r="N10107" s="7"/>
    </row>
    <row r="10108" spans="13:14" x14ac:dyDescent="0.25">
      <c r="M10108" s="2"/>
      <c r="N10108" s="7"/>
    </row>
    <row r="10109" spans="13:14" x14ac:dyDescent="0.25">
      <c r="M10109" s="2"/>
      <c r="N10109" s="7"/>
    </row>
    <row r="10110" spans="13:14" x14ac:dyDescent="0.25">
      <c r="M10110" s="2"/>
      <c r="N10110" s="7"/>
    </row>
    <row r="10111" spans="13:14" x14ac:dyDescent="0.25">
      <c r="M10111" s="2"/>
      <c r="N10111" s="7"/>
    </row>
    <row r="10112" spans="13:14" x14ac:dyDescent="0.25">
      <c r="M10112" s="2"/>
      <c r="N10112" s="7"/>
    </row>
    <row r="10113" spans="13:14" x14ac:dyDescent="0.25">
      <c r="M10113" s="2"/>
      <c r="N10113" s="7"/>
    </row>
    <row r="10114" spans="13:14" x14ac:dyDescent="0.25">
      <c r="M10114" s="2"/>
      <c r="N10114" s="7"/>
    </row>
    <row r="10115" spans="13:14" x14ac:dyDescent="0.25">
      <c r="M10115" s="2"/>
      <c r="N10115" s="7"/>
    </row>
    <row r="10116" spans="13:14" x14ac:dyDescent="0.25">
      <c r="M10116" s="2"/>
      <c r="N10116" s="7"/>
    </row>
    <row r="10117" spans="13:14" x14ac:dyDescent="0.25">
      <c r="M10117" s="2"/>
      <c r="N10117" s="7"/>
    </row>
    <row r="10118" spans="13:14" x14ac:dyDescent="0.25">
      <c r="M10118" s="2"/>
      <c r="N10118" s="7"/>
    </row>
    <row r="10119" spans="13:14" x14ac:dyDescent="0.25">
      <c r="M10119" s="2"/>
      <c r="N10119" s="7"/>
    </row>
    <row r="10120" spans="13:14" x14ac:dyDescent="0.25">
      <c r="M10120" s="2"/>
      <c r="N10120" s="7"/>
    </row>
    <row r="10121" spans="13:14" x14ac:dyDescent="0.25">
      <c r="M10121" s="2"/>
      <c r="N10121" s="7"/>
    </row>
    <row r="10122" spans="13:14" x14ac:dyDescent="0.25">
      <c r="M10122" s="2"/>
      <c r="N10122" s="7"/>
    </row>
    <row r="10123" spans="13:14" x14ac:dyDescent="0.25">
      <c r="M10123" s="2"/>
      <c r="N10123" s="7"/>
    </row>
    <row r="10124" spans="13:14" x14ac:dyDescent="0.25">
      <c r="M10124" s="2"/>
      <c r="N10124" s="7"/>
    </row>
    <row r="10125" spans="13:14" x14ac:dyDescent="0.25">
      <c r="M10125" s="2"/>
      <c r="N10125" s="7"/>
    </row>
    <row r="10126" spans="13:14" x14ac:dyDescent="0.25">
      <c r="M10126" s="2"/>
      <c r="N10126" s="7"/>
    </row>
    <row r="10127" spans="13:14" x14ac:dyDescent="0.25">
      <c r="M10127" s="2"/>
      <c r="N10127" s="7"/>
    </row>
    <row r="10128" spans="13:14" x14ac:dyDescent="0.25">
      <c r="M10128" s="2"/>
      <c r="N10128" s="7"/>
    </row>
    <row r="10129" spans="13:14" x14ac:dyDescent="0.25">
      <c r="M10129" s="2"/>
      <c r="N10129" s="7"/>
    </row>
    <row r="10130" spans="13:14" x14ac:dyDescent="0.25">
      <c r="M10130" s="2"/>
      <c r="N10130" s="7"/>
    </row>
    <row r="10131" spans="13:14" x14ac:dyDescent="0.25">
      <c r="M10131" s="2"/>
      <c r="N10131" s="7"/>
    </row>
    <row r="10132" spans="13:14" x14ac:dyDescent="0.25">
      <c r="M10132" s="2"/>
      <c r="N10132" s="7"/>
    </row>
    <row r="10133" spans="13:14" x14ac:dyDescent="0.25">
      <c r="M10133" s="2"/>
      <c r="N10133" s="7"/>
    </row>
    <row r="10134" spans="13:14" x14ac:dyDescent="0.25">
      <c r="M10134" s="2"/>
      <c r="N10134" s="7"/>
    </row>
    <row r="10135" spans="13:14" x14ac:dyDescent="0.25">
      <c r="M10135" s="2"/>
      <c r="N10135" s="7"/>
    </row>
    <row r="10136" spans="13:14" x14ac:dyDescent="0.25">
      <c r="M10136" s="2"/>
      <c r="N10136" s="7"/>
    </row>
    <row r="10137" spans="13:14" x14ac:dyDescent="0.25">
      <c r="M10137" s="2"/>
      <c r="N10137" s="7"/>
    </row>
    <row r="10138" spans="13:14" x14ac:dyDescent="0.25">
      <c r="M10138" s="2"/>
      <c r="N10138" s="7"/>
    </row>
    <row r="10139" spans="13:14" x14ac:dyDescent="0.25">
      <c r="M10139" s="2"/>
      <c r="N10139" s="7"/>
    </row>
    <row r="10140" spans="13:14" x14ac:dyDescent="0.25">
      <c r="M10140" s="2"/>
      <c r="N10140" s="7"/>
    </row>
    <row r="10141" spans="13:14" x14ac:dyDescent="0.25">
      <c r="M10141" s="2"/>
      <c r="N10141" s="7"/>
    </row>
    <row r="10142" spans="13:14" x14ac:dyDescent="0.25">
      <c r="M10142" s="2"/>
      <c r="N10142" s="7"/>
    </row>
    <row r="10143" spans="13:14" x14ac:dyDescent="0.25">
      <c r="M10143" s="2"/>
      <c r="N10143" s="7"/>
    </row>
    <row r="10144" spans="13:14" x14ac:dyDescent="0.25">
      <c r="M10144" s="2"/>
      <c r="N10144" s="7"/>
    </row>
    <row r="10145" spans="13:14" x14ac:dyDescent="0.25">
      <c r="M10145" s="2"/>
      <c r="N10145" s="7"/>
    </row>
    <row r="10146" spans="13:14" x14ac:dyDescent="0.25">
      <c r="M10146" s="2"/>
      <c r="N10146" s="7"/>
    </row>
    <row r="10147" spans="13:14" x14ac:dyDescent="0.25">
      <c r="M10147" s="2"/>
      <c r="N10147" s="7"/>
    </row>
    <row r="10148" spans="13:14" x14ac:dyDescent="0.25">
      <c r="M10148" s="2"/>
      <c r="N10148" s="7"/>
    </row>
    <row r="10149" spans="13:14" x14ac:dyDescent="0.25">
      <c r="M10149" s="2"/>
      <c r="N10149" s="7"/>
    </row>
    <row r="10150" spans="13:14" x14ac:dyDescent="0.25">
      <c r="M10150" s="2"/>
      <c r="N10150" s="7"/>
    </row>
    <row r="10151" spans="13:14" x14ac:dyDescent="0.25">
      <c r="M10151" s="2"/>
      <c r="N10151" s="7"/>
    </row>
    <row r="10152" spans="13:14" x14ac:dyDescent="0.25">
      <c r="M10152" s="2"/>
      <c r="N10152" s="7"/>
    </row>
    <row r="10153" spans="13:14" x14ac:dyDescent="0.25">
      <c r="M10153" s="2"/>
      <c r="N10153" s="7"/>
    </row>
    <row r="10154" spans="13:14" x14ac:dyDescent="0.25">
      <c r="M10154" s="2"/>
      <c r="N10154" s="7"/>
    </row>
    <row r="10155" spans="13:14" x14ac:dyDescent="0.25">
      <c r="M10155" s="2"/>
      <c r="N10155" s="7"/>
    </row>
    <row r="10156" spans="13:14" x14ac:dyDescent="0.25">
      <c r="M10156" s="2"/>
      <c r="N10156" s="7"/>
    </row>
    <row r="10157" spans="13:14" x14ac:dyDescent="0.25">
      <c r="M10157" s="2"/>
      <c r="N10157" s="7"/>
    </row>
    <row r="10158" spans="13:14" x14ac:dyDescent="0.25">
      <c r="M10158" s="2"/>
      <c r="N10158" s="7"/>
    </row>
    <row r="10159" spans="13:14" x14ac:dyDescent="0.25">
      <c r="M10159" s="2"/>
      <c r="N10159" s="7"/>
    </row>
    <row r="10160" spans="13:14" x14ac:dyDescent="0.25">
      <c r="M10160" s="2"/>
      <c r="N10160" s="7"/>
    </row>
    <row r="10161" spans="13:14" x14ac:dyDescent="0.25">
      <c r="M10161" s="2"/>
      <c r="N10161" s="7"/>
    </row>
    <row r="10162" spans="13:14" x14ac:dyDescent="0.25">
      <c r="M10162" s="2"/>
      <c r="N10162" s="7"/>
    </row>
    <row r="10163" spans="13:14" x14ac:dyDescent="0.25">
      <c r="M10163" s="2"/>
      <c r="N10163" s="7"/>
    </row>
    <row r="10164" spans="13:14" x14ac:dyDescent="0.25">
      <c r="M10164" s="2"/>
      <c r="N10164" s="7"/>
    </row>
    <row r="10165" spans="13:14" x14ac:dyDescent="0.25">
      <c r="M10165" s="2"/>
      <c r="N10165" s="7"/>
    </row>
    <row r="10166" spans="13:14" x14ac:dyDescent="0.25">
      <c r="M10166" s="2"/>
      <c r="N10166" s="7"/>
    </row>
    <row r="10167" spans="13:14" x14ac:dyDescent="0.25">
      <c r="M10167" s="2"/>
      <c r="N10167" s="7"/>
    </row>
    <row r="10168" spans="13:14" x14ac:dyDescent="0.25">
      <c r="M10168" s="2"/>
      <c r="N10168" s="7"/>
    </row>
    <row r="10169" spans="13:14" x14ac:dyDescent="0.25">
      <c r="M10169" s="2"/>
      <c r="N10169" s="7"/>
    </row>
    <row r="10170" spans="13:14" x14ac:dyDescent="0.25">
      <c r="M10170" s="2"/>
      <c r="N10170" s="7"/>
    </row>
    <row r="10171" spans="13:14" x14ac:dyDescent="0.25">
      <c r="M10171" s="2"/>
      <c r="N10171" s="7"/>
    </row>
    <row r="10172" spans="13:14" x14ac:dyDescent="0.25">
      <c r="M10172" s="2"/>
      <c r="N10172" s="7"/>
    </row>
    <row r="10173" spans="13:14" x14ac:dyDescent="0.25">
      <c r="M10173" s="2"/>
      <c r="N10173" s="7"/>
    </row>
    <row r="10174" spans="13:14" x14ac:dyDescent="0.25">
      <c r="M10174" s="2"/>
      <c r="N10174" s="7"/>
    </row>
    <row r="10175" spans="13:14" x14ac:dyDescent="0.25">
      <c r="M10175" s="2"/>
      <c r="N10175" s="7"/>
    </row>
    <row r="10176" spans="13:14" x14ac:dyDescent="0.25">
      <c r="M10176" s="2"/>
      <c r="N10176" s="7"/>
    </row>
    <row r="10177" spans="13:14" x14ac:dyDescent="0.25">
      <c r="M10177" s="2"/>
      <c r="N10177" s="7"/>
    </row>
    <row r="10178" spans="13:14" x14ac:dyDescent="0.25">
      <c r="M10178" s="2"/>
      <c r="N10178" s="7"/>
    </row>
    <row r="10179" spans="13:14" x14ac:dyDescent="0.25">
      <c r="M10179" s="2"/>
      <c r="N10179" s="7"/>
    </row>
    <row r="10180" spans="13:14" x14ac:dyDescent="0.25">
      <c r="M10180" s="2"/>
      <c r="N10180" s="7"/>
    </row>
    <row r="10181" spans="13:14" x14ac:dyDescent="0.25">
      <c r="M10181" s="2"/>
      <c r="N10181" s="7"/>
    </row>
    <row r="10182" spans="13:14" x14ac:dyDescent="0.25">
      <c r="M10182" s="2"/>
      <c r="N10182" s="7"/>
    </row>
    <row r="10183" spans="13:14" x14ac:dyDescent="0.25">
      <c r="M10183" s="2"/>
      <c r="N10183" s="7"/>
    </row>
    <row r="10184" spans="13:14" x14ac:dyDescent="0.25">
      <c r="M10184" s="2"/>
      <c r="N10184" s="7"/>
    </row>
    <row r="10185" spans="13:14" x14ac:dyDescent="0.25">
      <c r="M10185" s="2"/>
      <c r="N10185" s="7"/>
    </row>
    <row r="10186" spans="13:14" x14ac:dyDescent="0.25">
      <c r="M10186" s="2"/>
      <c r="N10186" s="7"/>
    </row>
    <row r="10187" spans="13:14" x14ac:dyDescent="0.25">
      <c r="M10187" s="2"/>
      <c r="N10187" s="7"/>
    </row>
    <row r="10188" spans="13:14" x14ac:dyDescent="0.25">
      <c r="M10188" s="2"/>
      <c r="N10188" s="7"/>
    </row>
    <row r="10189" spans="13:14" x14ac:dyDescent="0.25">
      <c r="M10189" s="2"/>
      <c r="N10189" s="7"/>
    </row>
    <row r="10190" spans="13:14" x14ac:dyDescent="0.25">
      <c r="M10190" s="2"/>
      <c r="N10190" s="7"/>
    </row>
    <row r="10191" spans="13:14" x14ac:dyDescent="0.25">
      <c r="M10191" s="2"/>
      <c r="N10191" s="7"/>
    </row>
    <row r="10192" spans="13:14" x14ac:dyDescent="0.25">
      <c r="M10192" s="2"/>
      <c r="N10192" s="7"/>
    </row>
    <row r="10193" spans="13:14" x14ac:dyDescent="0.25">
      <c r="M10193" s="2"/>
      <c r="N10193" s="7"/>
    </row>
    <row r="10194" spans="13:14" x14ac:dyDescent="0.25">
      <c r="M10194" s="2"/>
      <c r="N10194" s="7"/>
    </row>
    <row r="10195" spans="13:14" x14ac:dyDescent="0.25">
      <c r="M10195" s="2"/>
      <c r="N10195" s="7"/>
    </row>
    <row r="10196" spans="13:14" x14ac:dyDescent="0.25">
      <c r="M10196" s="2"/>
      <c r="N10196" s="7"/>
    </row>
    <row r="10197" spans="13:14" x14ac:dyDescent="0.25">
      <c r="M10197" s="2"/>
      <c r="N10197" s="7"/>
    </row>
    <row r="10198" spans="13:14" x14ac:dyDescent="0.25">
      <c r="M10198" s="2"/>
      <c r="N10198" s="7"/>
    </row>
    <row r="10199" spans="13:14" x14ac:dyDescent="0.25">
      <c r="M10199" s="2"/>
      <c r="N10199" s="7"/>
    </row>
    <row r="10200" spans="13:14" x14ac:dyDescent="0.25">
      <c r="M10200" s="2"/>
      <c r="N10200" s="7"/>
    </row>
    <row r="10201" spans="13:14" x14ac:dyDescent="0.25">
      <c r="M10201" s="2"/>
      <c r="N10201" s="7"/>
    </row>
    <row r="10202" spans="13:14" x14ac:dyDescent="0.25">
      <c r="M10202" s="2"/>
      <c r="N10202" s="7"/>
    </row>
    <row r="10203" spans="13:14" x14ac:dyDescent="0.25">
      <c r="M10203" s="2"/>
      <c r="N10203" s="7"/>
    </row>
    <row r="10204" spans="13:14" x14ac:dyDescent="0.25">
      <c r="M10204" s="2"/>
      <c r="N10204" s="7"/>
    </row>
    <row r="10205" spans="13:14" x14ac:dyDescent="0.25">
      <c r="M10205" s="2"/>
      <c r="N10205" s="7"/>
    </row>
    <row r="10206" spans="13:14" x14ac:dyDescent="0.25">
      <c r="M10206" s="2"/>
      <c r="N10206" s="7"/>
    </row>
    <row r="10207" spans="13:14" x14ac:dyDescent="0.25">
      <c r="M10207" s="2"/>
      <c r="N10207" s="7"/>
    </row>
    <row r="10208" spans="13:14" x14ac:dyDescent="0.25">
      <c r="M10208" s="2"/>
      <c r="N10208" s="7"/>
    </row>
    <row r="10209" spans="13:14" x14ac:dyDescent="0.25">
      <c r="M10209" s="2"/>
      <c r="N10209" s="7"/>
    </row>
    <row r="10210" spans="13:14" x14ac:dyDescent="0.25">
      <c r="M10210" s="2"/>
      <c r="N10210" s="7"/>
    </row>
    <row r="10211" spans="13:14" x14ac:dyDescent="0.25">
      <c r="M10211" s="2"/>
      <c r="N10211" s="7"/>
    </row>
    <row r="10212" spans="13:14" x14ac:dyDescent="0.25">
      <c r="M10212" s="2"/>
      <c r="N10212" s="7"/>
    </row>
    <row r="10213" spans="13:14" x14ac:dyDescent="0.25">
      <c r="M10213" s="2"/>
      <c r="N10213" s="7"/>
    </row>
    <row r="10214" spans="13:14" x14ac:dyDescent="0.25">
      <c r="M10214" s="2"/>
      <c r="N10214" s="7"/>
    </row>
    <row r="10215" spans="13:14" x14ac:dyDescent="0.25">
      <c r="M10215" s="2"/>
      <c r="N10215" s="7"/>
    </row>
    <row r="10216" spans="13:14" x14ac:dyDescent="0.25">
      <c r="M10216" s="2"/>
      <c r="N10216" s="7"/>
    </row>
    <row r="10217" spans="13:14" x14ac:dyDescent="0.25">
      <c r="M10217" s="2"/>
      <c r="N10217" s="7"/>
    </row>
    <row r="10218" spans="13:14" x14ac:dyDescent="0.25">
      <c r="M10218" s="2"/>
      <c r="N10218" s="7"/>
    </row>
    <row r="10219" spans="13:14" x14ac:dyDescent="0.25">
      <c r="M10219" s="2"/>
      <c r="N10219" s="7"/>
    </row>
    <row r="10220" spans="13:14" x14ac:dyDescent="0.25">
      <c r="M10220" s="2"/>
      <c r="N10220" s="7"/>
    </row>
    <row r="10221" spans="13:14" x14ac:dyDescent="0.25">
      <c r="M10221" s="2"/>
      <c r="N10221" s="7"/>
    </row>
    <row r="10222" spans="13:14" x14ac:dyDescent="0.25">
      <c r="M10222" s="2"/>
      <c r="N10222" s="7"/>
    </row>
    <row r="10223" spans="13:14" x14ac:dyDescent="0.25">
      <c r="M10223" s="2"/>
      <c r="N10223" s="7"/>
    </row>
    <row r="10224" spans="13:14" x14ac:dyDescent="0.25">
      <c r="M10224" s="2"/>
      <c r="N10224" s="7"/>
    </row>
    <row r="10225" spans="13:14" x14ac:dyDescent="0.25">
      <c r="M10225" s="2"/>
      <c r="N10225" s="7"/>
    </row>
    <row r="10226" spans="13:14" x14ac:dyDescent="0.25">
      <c r="M10226" s="2"/>
      <c r="N10226" s="7"/>
    </row>
    <row r="10227" spans="13:14" x14ac:dyDescent="0.25">
      <c r="M10227" s="2"/>
      <c r="N10227" s="7"/>
    </row>
    <row r="10228" spans="13:14" x14ac:dyDescent="0.25">
      <c r="M10228" s="2"/>
      <c r="N10228" s="7"/>
    </row>
    <row r="10229" spans="13:14" x14ac:dyDescent="0.25">
      <c r="M10229" s="2"/>
      <c r="N10229" s="7"/>
    </row>
    <row r="10230" spans="13:14" x14ac:dyDescent="0.25">
      <c r="M10230" s="2"/>
      <c r="N10230" s="7"/>
    </row>
    <row r="10231" spans="13:14" x14ac:dyDescent="0.25">
      <c r="M10231" s="2"/>
      <c r="N10231" s="7"/>
    </row>
    <row r="10232" spans="13:14" x14ac:dyDescent="0.25">
      <c r="M10232" s="2"/>
      <c r="N10232" s="7"/>
    </row>
    <row r="10233" spans="13:14" x14ac:dyDescent="0.25">
      <c r="M10233" s="2"/>
      <c r="N10233" s="7"/>
    </row>
    <row r="10234" spans="13:14" x14ac:dyDescent="0.25">
      <c r="M10234" s="2"/>
      <c r="N10234" s="7"/>
    </row>
    <row r="10235" spans="13:14" x14ac:dyDescent="0.25">
      <c r="M10235" s="2"/>
      <c r="N10235" s="7"/>
    </row>
    <row r="10236" spans="13:14" x14ac:dyDescent="0.25">
      <c r="M10236" s="2"/>
      <c r="N10236" s="7"/>
    </row>
    <row r="10237" spans="13:14" x14ac:dyDescent="0.25">
      <c r="M10237" s="2"/>
      <c r="N10237" s="7"/>
    </row>
    <row r="10238" spans="13:14" x14ac:dyDescent="0.25">
      <c r="M10238" s="2"/>
      <c r="N10238" s="7"/>
    </row>
    <row r="10239" spans="13:14" x14ac:dyDescent="0.25">
      <c r="M10239" s="2"/>
      <c r="N10239" s="7"/>
    </row>
    <row r="10240" spans="13:14" x14ac:dyDescent="0.25">
      <c r="M10240" s="2"/>
      <c r="N10240" s="7"/>
    </row>
    <row r="10241" spans="13:14" x14ac:dyDescent="0.25">
      <c r="M10241" s="2"/>
      <c r="N10241" s="7"/>
    </row>
    <row r="10242" spans="13:14" x14ac:dyDescent="0.25">
      <c r="M10242" s="2"/>
      <c r="N10242" s="7"/>
    </row>
    <row r="10243" spans="13:14" x14ac:dyDescent="0.25">
      <c r="M10243" s="2"/>
      <c r="N10243" s="7"/>
    </row>
    <row r="10244" spans="13:14" x14ac:dyDescent="0.25">
      <c r="M10244" s="2"/>
      <c r="N10244" s="7"/>
    </row>
    <row r="10245" spans="13:14" x14ac:dyDescent="0.25">
      <c r="M10245" s="2"/>
      <c r="N10245" s="7"/>
    </row>
    <row r="10246" spans="13:14" x14ac:dyDescent="0.25">
      <c r="M10246" s="2"/>
      <c r="N10246" s="7"/>
    </row>
    <row r="10247" spans="13:14" x14ac:dyDescent="0.25">
      <c r="M10247" s="2"/>
      <c r="N10247" s="7"/>
    </row>
    <row r="10248" spans="13:14" x14ac:dyDescent="0.25">
      <c r="M10248" s="2"/>
      <c r="N10248" s="7"/>
    </row>
    <row r="10249" spans="13:14" x14ac:dyDescent="0.25">
      <c r="M10249" s="2"/>
      <c r="N10249" s="7"/>
    </row>
    <row r="10250" spans="13:14" x14ac:dyDescent="0.25">
      <c r="M10250" s="2"/>
      <c r="N10250" s="7"/>
    </row>
    <row r="10251" spans="13:14" x14ac:dyDescent="0.25">
      <c r="M10251" s="2"/>
      <c r="N10251" s="7"/>
    </row>
    <row r="10252" spans="13:14" x14ac:dyDescent="0.25">
      <c r="M10252" s="2"/>
      <c r="N10252" s="7"/>
    </row>
    <row r="10253" spans="13:14" x14ac:dyDescent="0.25">
      <c r="M10253" s="2"/>
      <c r="N10253" s="7"/>
    </row>
    <row r="10254" spans="13:14" x14ac:dyDescent="0.25">
      <c r="M10254" s="2"/>
      <c r="N10254" s="7"/>
    </row>
    <row r="10255" spans="13:14" x14ac:dyDescent="0.25">
      <c r="M10255" s="2"/>
      <c r="N10255" s="7"/>
    </row>
    <row r="10256" spans="13:14" x14ac:dyDescent="0.25">
      <c r="M10256" s="2"/>
      <c r="N10256" s="7"/>
    </row>
    <row r="10257" spans="13:14" x14ac:dyDescent="0.25">
      <c r="M10257" s="2"/>
      <c r="N10257" s="7"/>
    </row>
    <row r="10258" spans="13:14" x14ac:dyDescent="0.25">
      <c r="M10258" s="2"/>
      <c r="N10258" s="7"/>
    </row>
    <row r="10259" spans="13:14" x14ac:dyDescent="0.25">
      <c r="M10259" s="2"/>
      <c r="N10259" s="7"/>
    </row>
    <row r="10260" spans="13:14" x14ac:dyDescent="0.25">
      <c r="M10260" s="2"/>
      <c r="N10260" s="7"/>
    </row>
    <row r="10261" spans="13:14" x14ac:dyDescent="0.25">
      <c r="M10261" s="2"/>
      <c r="N10261" s="7"/>
    </row>
    <row r="10262" spans="13:14" x14ac:dyDescent="0.25">
      <c r="M10262" s="2"/>
      <c r="N10262" s="7"/>
    </row>
    <row r="10263" spans="13:14" x14ac:dyDescent="0.25">
      <c r="M10263" s="2"/>
      <c r="N10263" s="7"/>
    </row>
    <row r="10264" spans="13:14" x14ac:dyDescent="0.25">
      <c r="M10264" s="2"/>
      <c r="N10264" s="7"/>
    </row>
    <row r="10265" spans="13:14" x14ac:dyDescent="0.25">
      <c r="M10265" s="2"/>
      <c r="N10265" s="7"/>
    </row>
    <row r="10266" spans="13:14" x14ac:dyDescent="0.25">
      <c r="M10266" s="2"/>
      <c r="N10266" s="7"/>
    </row>
    <row r="10267" spans="13:14" x14ac:dyDescent="0.25">
      <c r="M10267" s="2"/>
      <c r="N10267" s="7"/>
    </row>
    <row r="10268" spans="13:14" x14ac:dyDescent="0.25">
      <c r="M10268" s="2"/>
      <c r="N10268" s="7"/>
    </row>
    <row r="10269" spans="13:14" x14ac:dyDescent="0.25">
      <c r="M10269" s="2"/>
      <c r="N10269" s="7"/>
    </row>
    <row r="10270" spans="13:14" x14ac:dyDescent="0.25">
      <c r="M10270" s="2"/>
      <c r="N10270" s="7"/>
    </row>
    <row r="10271" spans="13:14" x14ac:dyDescent="0.25">
      <c r="M10271" s="2"/>
      <c r="N10271" s="7"/>
    </row>
    <row r="10272" spans="13:14" x14ac:dyDescent="0.25">
      <c r="M10272" s="2"/>
      <c r="N10272" s="7"/>
    </row>
    <row r="10273" spans="13:14" x14ac:dyDescent="0.25">
      <c r="M10273" s="2"/>
      <c r="N10273" s="7"/>
    </row>
    <row r="10274" spans="13:14" x14ac:dyDescent="0.25">
      <c r="M10274" s="2"/>
      <c r="N10274" s="7"/>
    </row>
    <row r="10275" spans="13:14" x14ac:dyDescent="0.25">
      <c r="M10275" s="2"/>
      <c r="N10275" s="7"/>
    </row>
    <row r="10276" spans="13:14" x14ac:dyDescent="0.25">
      <c r="M10276" s="2"/>
      <c r="N10276" s="7"/>
    </row>
    <row r="10277" spans="13:14" x14ac:dyDescent="0.25">
      <c r="M10277" s="2"/>
      <c r="N10277" s="7"/>
    </row>
    <row r="10278" spans="13:14" x14ac:dyDescent="0.25">
      <c r="M10278" s="2"/>
      <c r="N10278" s="7"/>
    </row>
    <row r="10279" spans="13:14" x14ac:dyDescent="0.25">
      <c r="M10279" s="2"/>
      <c r="N10279" s="7"/>
    </row>
    <row r="10280" spans="13:14" x14ac:dyDescent="0.25">
      <c r="M10280" s="2"/>
      <c r="N10280" s="7"/>
    </row>
    <row r="10281" spans="13:14" x14ac:dyDescent="0.25">
      <c r="M10281" s="2"/>
      <c r="N10281" s="7"/>
    </row>
    <row r="10282" spans="13:14" x14ac:dyDescent="0.25">
      <c r="M10282" s="2"/>
      <c r="N10282" s="7"/>
    </row>
    <row r="10283" spans="13:14" x14ac:dyDescent="0.25">
      <c r="M10283" s="2"/>
      <c r="N10283" s="7"/>
    </row>
    <row r="10284" spans="13:14" x14ac:dyDescent="0.25">
      <c r="M10284" s="2"/>
      <c r="N10284" s="7"/>
    </row>
    <row r="10285" spans="13:14" x14ac:dyDescent="0.25">
      <c r="M10285" s="2"/>
      <c r="N10285" s="7"/>
    </row>
    <row r="10286" spans="13:14" x14ac:dyDescent="0.25">
      <c r="M10286" s="2"/>
      <c r="N10286" s="7"/>
    </row>
    <row r="10287" spans="13:14" x14ac:dyDescent="0.25">
      <c r="M10287" s="2"/>
      <c r="N10287" s="7"/>
    </row>
    <row r="10288" spans="13:14" x14ac:dyDescent="0.25">
      <c r="M10288" s="2"/>
      <c r="N10288" s="7"/>
    </row>
    <row r="10289" spans="13:14" x14ac:dyDescent="0.25">
      <c r="M10289" s="2"/>
      <c r="N10289" s="7"/>
    </row>
    <row r="10290" spans="13:14" x14ac:dyDescent="0.25">
      <c r="M10290" s="2"/>
      <c r="N10290" s="7"/>
    </row>
    <row r="10291" spans="13:14" x14ac:dyDescent="0.25">
      <c r="M10291" s="2"/>
      <c r="N10291" s="7"/>
    </row>
    <row r="10292" spans="13:14" x14ac:dyDescent="0.25">
      <c r="M10292" s="2"/>
      <c r="N10292" s="7"/>
    </row>
    <row r="10293" spans="13:14" x14ac:dyDescent="0.25">
      <c r="M10293" s="2"/>
      <c r="N10293" s="7"/>
    </row>
    <row r="10294" spans="13:14" x14ac:dyDescent="0.25">
      <c r="M10294" s="2"/>
      <c r="N10294" s="7"/>
    </row>
    <row r="10295" spans="13:14" x14ac:dyDescent="0.25">
      <c r="M10295" s="2"/>
      <c r="N10295" s="7"/>
    </row>
    <row r="10296" spans="13:14" x14ac:dyDescent="0.25">
      <c r="M10296" s="2"/>
      <c r="N10296" s="7"/>
    </row>
    <row r="10297" spans="13:14" x14ac:dyDescent="0.25">
      <c r="M10297" s="2"/>
      <c r="N10297" s="7"/>
    </row>
    <row r="10298" spans="13:14" x14ac:dyDescent="0.25">
      <c r="M10298" s="2"/>
      <c r="N10298" s="7"/>
    </row>
    <row r="10299" spans="13:14" x14ac:dyDescent="0.25">
      <c r="M10299" s="2"/>
      <c r="N10299" s="7"/>
    </row>
    <row r="10300" spans="13:14" x14ac:dyDescent="0.25">
      <c r="M10300" s="2"/>
      <c r="N10300" s="7"/>
    </row>
    <row r="10301" spans="13:14" x14ac:dyDescent="0.25">
      <c r="M10301" s="2"/>
      <c r="N10301" s="7"/>
    </row>
    <row r="10302" spans="13:14" x14ac:dyDescent="0.25">
      <c r="M10302" s="2"/>
      <c r="N10302" s="7"/>
    </row>
    <row r="10303" spans="13:14" x14ac:dyDescent="0.25">
      <c r="M10303" s="2"/>
      <c r="N10303" s="7"/>
    </row>
    <row r="10304" spans="13:14" x14ac:dyDescent="0.25">
      <c r="M10304" s="2"/>
      <c r="N10304" s="7"/>
    </row>
    <row r="10305" spans="13:14" x14ac:dyDescent="0.25">
      <c r="M10305" s="2"/>
      <c r="N10305" s="7"/>
    </row>
    <row r="10306" spans="13:14" x14ac:dyDescent="0.25">
      <c r="M10306" s="2"/>
      <c r="N10306" s="7"/>
    </row>
    <row r="10307" spans="13:14" x14ac:dyDescent="0.25">
      <c r="M10307" s="2"/>
      <c r="N10307" s="7"/>
    </row>
    <row r="10308" spans="13:14" x14ac:dyDescent="0.25">
      <c r="M10308" s="2"/>
      <c r="N10308" s="7"/>
    </row>
    <row r="10309" spans="13:14" x14ac:dyDescent="0.25">
      <c r="M10309" s="2"/>
      <c r="N10309" s="7"/>
    </row>
    <row r="10310" spans="13:14" x14ac:dyDescent="0.25">
      <c r="M10310" s="2"/>
      <c r="N10310" s="7"/>
    </row>
    <row r="10311" spans="13:14" x14ac:dyDescent="0.25">
      <c r="M10311" s="2"/>
      <c r="N10311" s="7"/>
    </row>
    <row r="10312" spans="13:14" x14ac:dyDescent="0.25">
      <c r="M10312" s="2"/>
      <c r="N10312" s="7"/>
    </row>
    <row r="10313" spans="13:14" x14ac:dyDescent="0.25">
      <c r="M10313" s="2"/>
      <c r="N10313" s="7"/>
    </row>
    <row r="10314" spans="13:14" x14ac:dyDescent="0.25">
      <c r="M10314" s="2"/>
      <c r="N10314" s="7"/>
    </row>
    <row r="10315" spans="13:14" x14ac:dyDescent="0.25">
      <c r="M10315" s="2"/>
      <c r="N10315" s="7"/>
    </row>
    <row r="10316" spans="13:14" x14ac:dyDescent="0.25">
      <c r="M10316" s="2"/>
      <c r="N10316" s="7"/>
    </row>
    <row r="10317" spans="13:14" x14ac:dyDescent="0.25">
      <c r="M10317" s="2"/>
      <c r="N10317" s="7"/>
    </row>
    <row r="10318" spans="13:14" x14ac:dyDescent="0.25">
      <c r="M10318" s="2"/>
      <c r="N10318" s="7"/>
    </row>
  </sheetData>
  <pageMargins left="0.7" right="0.7" top="0.75" bottom="0.75" header="0.3" footer="0.3"/>
  <pageSetup orientation="portrait" horizontalDpi="1200" verticalDpi="1200" r:id="rId1"/>
  <headerFooter>
    <oddHeader>&amp;L16 Feb 2017
&amp;CExcess Kurtosis for Representative Samples 
from a Normal Distribution as a Function of Sample Size&amp;RV0E</oddHeader>
    <oddFooter>&amp;L&amp;F&amp;C&amp;A&amp;RSchield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18"/>
  <sheetViews>
    <sheetView view="pageLayout" topLeftCell="A10" zoomScale="151" zoomScaleNormal="100" zoomScalePageLayoutView="151" workbookViewId="0">
      <selection activeCell="A4" sqref="A4"/>
    </sheetView>
  </sheetViews>
  <sheetFormatPr defaultColWidth="9.140625" defaultRowHeight="15" x14ac:dyDescent="0.25"/>
  <cols>
    <col min="1" max="1" width="7.7109375" customWidth="1"/>
    <col min="2" max="2" width="6.7109375" customWidth="1"/>
    <col min="3" max="3" width="3.7109375" customWidth="1"/>
    <col min="4" max="4" width="7.7109375" customWidth="1"/>
    <col min="5" max="5" width="6.7109375" customWidth="1"/>
    <col min="6" max="6" width="3.7109375" customWidth="1"/>
    <col min="7" max="7" width="7.7109375" customWidth="1"/>
    <col min="8" max="8" width="6.7109375" customWidth="1"/>
    <col min="9" max="9" width="3.7109375" customWidth="1"/>
    <col min="10" max="10" width="7.7109375" customWidth="1"/>
    <col min="11" max="11" width="6.7109375" customWidth="1"/>
    <col min="12" max="12" width="3.28515625" customWidth="1"/>
    <col min="13" max="14" width="7.7109375" customWidth="1"/>
    <col min="15" max="15" width="3.7109375" customWidth="1"/>
    <col min="17" max="17" width="12.140625" customWidth="1"/>
  </cols>
  <sheetData>
    <row r="1" spans="1:20" x14ac:dyDescent="0.25">
      <c r="A1" t="s">
        <v>28</v>
      </c>
      <c r="O1" s="2">
        <v>1</v>
      </c>
      <c r="P1" t="s">
        <v>29</v>
      </c>
    </row>
    <row r="2" spans="1:20" x14ac:dyDescent="0.25">
      <c r="B2" t="s">
        <v>30</v>
      </c>
      <c r="K2" t="s">
        <v>33</v>
      </c>
      <c r="O2" s="2">
        <f>O1+1</f>
        <v>2</v>
      </c>
      <c r="P2" s="2" t="s">
        <v>10</v>
      </c>
      <c r="Q2" s="2" t="s">
        <v>27</v>
      </c>
      <c r="S2" s="2" t="s">
        <v>35</v>
      </c>
      <c r="T2" s="2" t="s">
        <v>27</v>
      </c>
    </row>
    <row r="3" spans="1:20" x14ac:dyDescent="0.25">
      <c r="B3" t="s">
        <v>12</v>
      </c>
      <c r="K3" t="s">
        <v>32</v>
      </c>
      <c r="O3" s="2">
        <f t="shared" ref="O3:O47" si="0">O2+1</f>
        <v>3</v>
      </c>
      <c r="P3" s="2">
        <v>5</v>
      </c>
      <c r="Q3" s="8">
        <f>B9</f>
        <v>-0.48541199736744112</v>
      </c>
      <c r="S3" s="7">
        <f>-B8</f>
        <v>1.1503493803760079</v>
      </c>
      <c r="T3" s="8">
        <f>$B9</f>
        <v>-0.48541199736744112</v>
      </c>
    </row>
    <row r="4" spans="1:20" x14ac:dyDescent="0.25">
      <c r="A4" s="2" t="s">
        <v>1</v>
      </c>
      <c r="B4" s="2">
        <v>50</v>
      </c>
      <c r="C4" s="2"/>
      <c r="D4" s="2" t="s">
        <v>2</v>
      </c>
      <c r="E4" s="2">
        <v>10</v>
      </c>
      <c r="H4" t="s">
        <v>36</v>
      </c>
      <c r="O4" s="2">
        <f t="shared" si="0"/>
        <v>4</v>
      </c>
      <c r="P4" s="2">
        <v>7</v>
      </c>
      <c r="Q4" s="8">
        <f>$H9</f>
        <v>-0.4123379396867648</v>
      </c>
      <c r="S4" s="7">
        <f>-H8</f>
        <v>1.4652337926855226</v>
      </c>
      <c r="T4" s="8">
        <f>$H9</f>
        <v>-0.4123379396867648</v>
      </c>
    </row>
    <row r="5" spans="1:20" x14ac:dyDescent="0.25">
      <c r="O5" s="2">
        <f t="shared" si="0"/>
        <v>5</v>
      </c>
      <c r="P5" s="2">
        <v>9</v>
      </c>
      <c r="Q5" s="8">
        <f>K9</f>
        <v>-0.37812416296841622</v>
      </c>
      <c r="S5" s="7">
        <f>-K8</f>
        <v>1.5932188180230504</v>
      </c>
      <c r="T5" s="8">
        <f>$K9</f>
        <v>-0.37812416296841622</v>
      </c>
    </row>
    <row r="6" spans="1:20" x14ac:dyDescent="0.25">
      <c r="A6" s="9" t="s">
        <v>13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9" t="s">
        <v>25</v>
      </c>
      <c r="N6" s="9" t="s">
        <v>10</v>
      </c>
      <c r="O6" s="2">
        <f t="shared" si="0"/>
        <v>6</v>
      </c>
      <c r="P6" s="2">
        <v>11</v>
      </c>
      <c r="Q6" s="8">
        <f>$N9</f>
        <v>-0.35076326020683002</v>
      </c>
      <c r="S6" s="7">
        <f>-N8</f>
        <v>1.6906216295848977</v>
      </c>
      <c r="T6" s="8">
        <f>$N9</f>
        <v>-0.35076326020683002</v>
      </c>
    </row>
    <row r="7" spans="1:20" x14ac:dyDescent="0.25">
      <c r="A7" s="2" t="s">
        <v>10</v>
      </c>
      <c r="B7" s="2">
        <v>4</v>
      </c>
      <c r="D7" s="2"/>
      <c r="E7" s="2">
        <v>5</v>
      </c>
      <c r="F7" s="2"/>
      <c r="G7" s="2"/>
      <c r="H7" s="2">
        <f>COUNT(G12:G18)</f>
        <v>7</v>
      </c>
      <c r="I7" s="2"/>
      <c r="J7" s="2"/>
      <c r="K7" s="2">
        <v>9</v>
      </c>
      <c r="L7" s="2"/>
      <c r="M7" s="2"/>
      <c r="N7" s="2">
        <v>11</v>
      </c>
      <c r="O7" s="2">
        <f t="shared" si="0"/>
        <v>7</v>
      </c>
      <c r="P7" s="2">
        <v>19</v>
      </c>
      <c r="Q7" s="8">
        <f>$B26</f>
        <v>-0.27847234510404162</v>
      </c>
      <c r="S7" s="7">
        <f>-B25</f>
        <v>1.9379315108528286</v>
      </c>
      <c r="T7" s="8">
        <f>$B26</f>
        <v>-0.27847234510404162</v>
      </c>
    </row>
    <row r="8" spans="1:20" x14ac:dyDescent="0.25">
      <c r="A8" s="2" t="s">
        <v>11</v>
      </c>
      <c r="B8" s="7">
        <f>(B12-$B$4)/$E$4</f>
        <v>-1.1503493803760079</v>
      </c>
      <c r="D8" s="2"/>
      <c r="E8" s="7">
        <f>(E12-$B$4)/$E$4</f>
        <v>-1.2815515655446006</v>
      </c>
      <c r="F8" s="2"/>
      <c r="G8" s="2"/>
      <c r="H8" s="7">
        <f>(H12-$B$4)/$E$4</f>
        <v>-1.4652337926855226</v>
      </c>
      <c r="I8" s="2"/>
      <c r="J8" s="2"/>
      <c r="K8" s="7">
        <f>(K12-$B$4)/$E$4</f>
        <v>-1.5932188180230504</v>
      </c>
      <c r="L8" s="2"/>
      <c r="M8" s="2"/>
      <c r="N8" s="7">
        <f>(N12-$B$4)/$E$4</f>
        <v>-1.6906216295848977</v>
      </c>
      <c r="O8" s="2">
        <f t="shared" si="0"/>
        <v>8</v>
      </c>
      <c r="P8" s="2">
        <v>39</v>
      </c>
      <c r="Q8" s="8">
        <f>$E26</f>
        <v>-0.19452252958328309</v>
      </c>
      <c r="S8" s="7">
        <f>-E25</f>
        <v>2.2316058352609232</v>
      </c>
      <c r="T8" s="8">
        <f>$E26</f>
        <v>-0.19452252958328309</v>
      </c>
    </row>
    <row r="9" spans="1:20" x14ac:dyDescent="0.25">
      <c r="A9" s="8" t="s">
        <v>26</v>
      </c>
      <c r="B9" s="8">
        <f>KURT(B12:B16)</f>
        <v>-0.48541199736744112</v>
      </c>
      <c r="D9" s="8"/>
      <c r="E9" s="8">
        <f>KURT(E12:E16)</f>
        <v>-0.45706352177246679</v>
      </c>
      <c r="F9" s="8"/>
      <c r="G9" s="8"/>
      <c r="H9" s="8">
        <f>KURT(H12:H18)</f>
        <v>-0.4123379396867648</v>
      </c>
      <c r="I9" s="8"/>
      <c r="J9" s="2"/>
      <c r="K9" s="8">
        <f>KURT(K12:K20)</f>
        <v>-0.37812416296841622</v>
      </c>
      <c r="L9" s="8"/>
      <c r="M9" s="2"/>
      <c r="N9" s="8">
        <f>KURT(N12:N22)</f>
        <v>-0.35076326020683002</v>
      </c>
      <c r="O9" s="2">
        <f t="shared" si="0"/>
        <v>9</v>
      </c>
      <c r="P9" s="2">
        <v>99</v>
      </c>
      <c r="Q9" s="8">
        <f>$H26</f>
        <v>-0.11266449100668519</v>
      </c>
      <c r="S9" s="7">
        <f>-H25</f>
        <v>2.5723521109428895</v>
      </c>
      <c r="T9" s="8">
        <f>$H26</f>
        <v>-0.11266449100668519</v>
      </c>
    </row>
    <row r="10" spans="1:20" x14ac:dyDescent="0.25">
      <c r="A10" s="7"/>
      <c r="D10" s="7"/>
      <c r="O10" s="2">
        <f t="shared" si="0"/>
        <v>10</v>
      </c>
      <c r="P10" s="2">
        <v>999</v>
      </c>
      <c r="Q10" s="8">
        <f>$K26</f>
        <v>-2.1836021569531461E-2</v>
      </c>
      <c r="S10" s="7">
        <f>-K25</f>
        <v>3.2902452373087159</v>
      </c>
      <c r="T10" s="8">
        <f>$K26</f>
        <v>-2.1836021569531461E-2</v>
      </c>
    </row>
    <row r="11" spans="1:20" x14ac:dyDescent="0.25">
      <c r="A11" s="2" t="s">
        <v>9</v>
      </c>
      <c r="B11" s="2" t="s">
        <v>0</v>
      </c>
      <c r="D11" s="2" t="s">
        <v>9</v>
      </c>
      <c r="E11" s="2" t="s">
        <v>0</v>
      </c>
      <c r="G11" s="2" t="s">
        <v>9</v>
      </c>
      <c r="H11" s="2" t="s">
        <v>0</v>
      </c>
      <c r="J11" s="2" t="s">
        <v>9</v>
      </c>
      <c r="K11" s="2" t="s">
        <v>0</v>
      </c>
      <c r="M11" s="2" t="s">
        <v>9</v>
      </c>
      <c r="N11" s="2" t="s">
        <v>0</v>
      </c>
      <c r="O11" s="2">
        <f t="shared" si="0"/>
        <v>11</v>
      </c>
      <c r="P11" s="2">
        <v>9999</v>
      </c>
      <c r="Q11" s="8">
        <f>$N26</f>
        <v>-3.3528435209784213E-3</v>
      </c>
      <c r="S11" s="7">
        <f>-N25</f>
        <v>3.8905676216169267</v>
      </c>
      <c r="T11" s="8">
        <f>$N26</f>
        <v>-3.3528435209784213E-3</v>
      </c>
    </row>
    <row r="12" spans="1:20" x14ac:dyDescent="0.25">
      <c r="A12" s="2">
        <f>$L12/(2*4)</f>
        <v>0.125</v>
      </c>
      <c r="B12" s="7">
        <f>_xlfn.NORM.INV(A12,$B$4,$E$4)</f>
        <v>38.49650619623992</v>
      </c>
      <c r="D12" s="2">
        <f>$L12/(2*5)</f>
        <v>0.1</v>
      </c>
      <c r="E12" s="7">
        <f>_xlfn.NORM.INV(D12,$B$4,$E$4)</f>
        <v>37.184484344553994</v>
      </c>
      <c r="F12" s="2"/>
      <c r="G12" s="8">
        <f>$L12/(2*7)</f>
        <v>7.1428571428571425E-2</v>
      </c>
      <c r="H12" s="7">
        <f t="shared" ref="H12:H18" si="1">_xlfn.NORM.INV(G12,$B$4,$E$4)</f>
        <v>35.347662073144775</v>
      </c>
      <c r="I12" s="2"/>
      <c r="J12" s="8">
        <f>$L12/(2*9)</f>
        <v>5.5555555555555552E-2</v>
      </c>
      <c r="K12" s="7">
        <f t="shared" ref="K12:K20" si="2">_xlfn.NORM.INV(J12,$B$4,$E$4)</f>
        <v>34.067811819769496</v>
      </c>
      <c r="L12" s="12">
        <v>1</v>
      </c>
      <c r="M12" s="8">
        <f>$L12/(2*11)</f>
        <v>4.5454545454545456E-2</v>
      </c>
      <c r="N12" s="7">
        <f t="shared" ref="N12:N22" si="3">_xlfn.NORM.INV(M12,$B$4,$E$4)</f>
        <v>33.093783704151022</v>
      </c>
      <c r="O12" s="2">
        <f t="shared" si="0"/>
        <v>12</v>
      </c>
    </row>
    <row r="13" spans="1:20" x14ac:dyDescent="0.25">
      <c r="A13" s="2">
        <f t="shared" ref="A13:A15" si="4">$L13/(2*4)</f>
        <v>0.375</v>
      </c>
      <c r="B13" s="7">
        <f>_xlfn.NORM.INV(A13,$B$4,$E$4)</f>
        <v>46.813606360356246</v>
      </c>
      <c r="D13" s="2">
        <f t="shared" ref="D13:D16" si="5">$L13/(2*5)</f>
        <v>0.3</v>
      </c>
      <c r="E13" s="7">
        <f>_xlfn.NORM.INV(D13,$B$4,$E$4)</f>
        <v>44.755994872919594</v>
      </c>
      <c r="F13" s="2"/>
      <c r="G13" s="8">
        <f t="shared" ref="G13:G18" si="6">$L13/(2*7)</f>
        <v>0.21428571428571427</v>
      </c>
      <c r="H13" s="7">
        <f t="shared" si="1"/>
        <v>42.083613922566251</v>
      </c>
      <c r="I13" s="2"/>
      <c r="J13" s="8">
        <f t="shared" ref="J13:J20" si="7">$L13/(2*9)</f>
        <v>0.16666666666666666</v>
      </c>
      <c r="K13" s="7">
        <f t="shared" si="2"/>
        <v>40.325784338982992</v>
      </c>
      <c r="L13" s="12">
        <v>3</v>
      </c>
      <c r="M13" s="8">
        <f t="shared" ref="M13:M22" si="8">$L13/(2*11)</f>
        <v>0.13636363636363635</v>
      </c>
      <c r="N13" s="7">
        <f t="shared" si="3"/>
        <v>39.031964379064874</v>
      </c>
      <c r="O13" s="2">
        <f t="shared" si="0"/>
        <v>13</v>
      </c>
    </row>
    <row r="14" spans="1:20" x14ac:dyDescent="0.25">
      <c r="A14" s="2">
        <f t="shared" si="4"/>
        <v>0.625</v>
      </c>
      <c r="B14" s="7">
        <f>_xlfn.NORM.INV(A14,$B$4,$E$4)</f>
        <v>53.186393639643754</v>
      </c>
      <c r="D14" s="2">
        <f t="shared" si="5"/>
        <v>0.5</v>
      </c>
      <c r="E14" s="7">
        <f>_xlfn.NORM.INV(D14,$B$4,$E$4)</f>
        <v>50</v>
      </c>
      <c r="F14" s="2"/>
      <c r="G14" s="8">
        <f t="shared" si="6"/>
        <v>0.35714285714285715</v>
      </c>
      <c r="H14" s="7">
        <f t="shared" si="1"/>
        <v>46.338936431994306</v>
      </c>
      <c r="I14" s="2"/>
      <c r="J14" s="8">
        <f t="shared" si="7"/>
        <v>0.27777777777777779</v>
      </c>
      <c r="K14" s="7">
        <f t="shared" si="2"/>
        <v>44.105442021502213</v>
      </c>
      <c r="L14" s="12">
        <v>5</v>
      </c>
      <c r="M14" s="8">
        <f t="shared" si="8"/>
        <v>0.22727272727272727</v>
      </c>
      <c r="N14" s="7">
        <f t="shared" si="3"/>
        <v>42.521414052366978</v>
      </c>
      <c r="O14" s="2">
        <f t="shared" si="0"/>
        <v>14</v>
      </c>
    </row>
    <row r="15" spans="1:20" x14ac:dyDescent="0.25">
      <c r="A15" s="2">
        <f t="shared" si="4"/>
        <v>0.875</v>
      </c>
      <c r="B15" s="7">
        <f>_xlfn.NORM.INV(A15,$B$4,$E$4)</f>
        <v>61.50349380376008</v>
      </c>
      <c r="D15" s="2">
        <f t="shared" si="5"/>
        <v>0.7</v>
      </c>
      <c r="E15" s="7">
        <f>_xlfn.NORM.INV(D15,$B$4,$E$4)</f>
        <v>55.244005127080406</v>
      </c>
      <c r="F15" s="2"/>
      <c r="G15" s="8">
        <f t="shared" si="6"/>
        <v>0.5</v>
      </c>
      <c r="H15" s="7">
        <f t="shared" si="1"/>
        <v>50</v>
      </c>
      <c r="I15" s="2"/>
      <c r="J15" s="8">
        <f t="shared" si="7"/>
        <v>0.3888888888888889</v>
      </c>
      <c r="K15" s="7">
        <f t="shared" si="2"/>
        <v>47.177838529374917</v>
      </c>
      <c r="L15" s="12">
        <v>7</v>
      </c>
      <c r="M15" s="8">
        <f t="shared" si="8"/>
        <v>0.31818181818181818</v>
      </c>
      <c r="N15" s="7">
        <f t="shared" si="3"/>
        <v>45.272108790077326</v>
      </c>
      <c r="O15" s="2">
        <f t="shared" si="0"/>
        <v>15</v>
      </c>
    </row>
    <row r="16" spans="1:20" x14ac:dyDescent="0.25">
      <c r="A16" s="2"/>
      <c r="B16" s="7"/>
      <c r="D16" s="2">
        <f t="shared" si="5"/>
        <v>0.9</v>
      </c>
      <c r="E16" s="7">
        <f>_xlfn.NORM.INV(D16,$B$4,$E$4)</f>
        <v>62.815515655446006</v>
      </c>
      <c r="F16" s="2"/>
      <c r="G16" s="8">
        <f t="shared" si="6"/>
        <v>0.6428571428571429</v>
      </c>
      <c r="H16" s="7">
        <f t="shared" si="1"/>
        <v>53.661063568005702</v>
      </c>
      <c r="I16" s="2"/>
      <c r="J16" s="8">
        <f t="shared" si="7"/>
        <v>0.5</v>
      </c>
      <c r="K16" s="7">
        <f t="shared" si="2"/>
        <v>50</v>
      </c>
      <c r="L16" s="12">
        <v>9</v>
      </c>
      <c r="M16" s="8">
        <f t="shared" si="8"/>
        <v>0.40909090909090912</v>
      </c>
      <c r="N16" s="7">
        <f t="shared" si="3"/>
        <v>47.701158824207681</v>
      </c>
      <c r="O16" s="2">
        <f t="shared" si="0"/>
        <v>16</v>
      </c>
    </row>
    <row r="17" spans="1:15" x14ac:dyDescent="0.25">
      <c r="D17" s="2"/>
      <c r="E17" s="2"/>
      <c r="F17" s="2"/>
      <c r="G17" s="8">
        <f t="shared" si="6"/>
        <v>0.7857142857142857</v>
      </c>
      <c r="H17" s="7">
        <f t="shared" si="1"/>
        <v>57.916386077433749</v>
      </c>
      <c r="I17" s="2"/>
      <c r="J17" s="8">
        <f t="shared" si="7"/>
        <v>0.61111111111111116</v>
      </c>
      <c r="K17" s="7">
        <f t="shared" si="2"/>
        <v>52.822161470625083</v>
      </c>
      <c r="L17" s="12">
        <v>11</v>
      </c>
      <c r="M17" s="8">
        <f t="shared" si="8"/>
        <v>0.5</v>
      </c>
      <c r="N17" s="7">
        <f t="shared" si="3"/>
        <v>50</v>
      </c>
      <c r="O17" s="2">
        <f t="shared" si="0"/>
        <v>17</v>
      </c>
    </row>
    <row r="18" spans="1:15" x14ac:dyDescent="0.25">
      <c r="A18" s="7" t="str">
        <f>CHAR(COLUMN(A12)+64)&amp;ROW(A12)</f>
        <v>A12</v>
      </c>
      <c r="B18" t="str">
        <f ca="1">_xlfn.FORMULATEXT(A12)</f>
        <v>=$L12/(2*4)</v>
      </c>
      <c r="C18" s="2"/>
      <c r="D18" s="2"/>
      <c r="E18" s="2"/>
      <c r="F18" s="2"/>
      <c r="G18" s="8">
        <f t="shared" si="6"/>
        <v>0.9285714285714286</v>
      </c>
      <c r="H18" s="7">
        <f t="shared" si="1"/>
        <v>64.652337926855225</v>
      </c>
      <c r="I18" s="2"/>
      <c r="J18" s="8">
        <f t="shared" si="7"/>
        <v>0.72222222222222221</v>
      </c>
      <c r="K18" s="7">
        <f t="shared" si="2"/>
        <v>55.894557978497787</v>
      </c>
      <c r="L18" s="12">
        <v>13</v>
      </c>
      <c r="M18" s="8">
        <f t="shared" si="8"/>
        <v>0.59090909090909094</v>
      </c>
      <c r="N18" s="7">
        <f t="shared" si="3"/>
        <v>52.298841175792319</v>
      </c>
      <c r="O18" s="2">
        <f t="shared" si="0"/>
        <v>18</v>
      </c>
    </row>
    <row r="19" spans="1:15" x14ac:dyDescent="0.25">
      <c r="A19" s="7" t="str">
        <f>CHAR(COLUMN(B12)+64)&amp;ROW(B12)</f>
        <v>B12</v>
      </c>
      <c r="B19" t="str">
        <f ca="1">_xlfn.FORMULATEXT(B12)</f>
        <v>=NORM.INV(A12,$B$4,$E$4)</v>
      </c>
      <c r="C19" s="2"/>
      <c r="D19" s="2"/>
      <c r="E19" s="2"/>
      <c r="F19" s="2"/>
      <c r="G19" s="2"/>
      <c r="H19" s="7"/>
      <c r="I19" s="2"/>
      <c r="J19" s="8">
        <f t="shared" si="7"/>
        <v>0.83333333333333337</v>
      </c>
      <c r="K19" s="7">
        <f t="shared" si="2"/>
        <v>59.674215661017008</v>
      </c>
      <c r="L19" s="12">
        <v>15</v>
      </c>
      <c r="M19" s="8">
        <f t="shared" si="8"/>
        <v>0.68181818181818177</v>
      </c>
      <c r="N19" s="7">
        <f t="shared" si="3"/>
        <v>54.727891209922674</v>
      </c>
      <c r="O19" s="2">
        <f t="shared" si="0"/>
        <v>19</v>
      </c>
    </row>
    <row r="20" spans="1:15" x14ac:dyDescent="0.25">
      <c r="A20" s="7" t="str">
        <f>CHAR(COLUMN(B8)+64)&amp;ROW(B8)</f>
        <v>B8</v>
      </c>
      <c r="B20" t="str">
        <f ca="1">_xlfn.FORMULATEXT(B8)</f>
        <v>=(B12-$B$4)/$E$4</v>
      </c>
      <c r="I20" s="2"/>
      <c r="J20" s="8">
        <f t="shared" si="7"/>
        <v>0.94444444444444442</v>
      </c>
      <c r="K20" s="7">
        <f t="shared" si="2"/>
        <v>65.932188180230497</v>
      </c>
      <c r="L20" s="12">
        <v>17</v>
      </c>
      <c r="M20" s="8">
        <f t="shared" si="8"/>
        <v>0.77272727272727271</v>
      </c>
      <c r="N20" s="7">
        <f t="shared" si="3"/>
        <v>57.478585947633022</v>
      </c>
      <c r="O20" s="2">
        <f t="shared" si="0"/>
        <v>20</v>
      </c>
    </row>
    <row r="21" spans="1:15" x14ac:dyDescent="0.25">
      <c r="A21" s="7" t="str">
        <f>CHAR(COLUMN(B9)+64)&amp;ROW(B9)</f>
        <v>B9</v>
      </c>
      <c r="B21" t="str">
        <f ca="1">_xlfn.FORMULATEXT(B9)</f>
        <v>=KURT(B12:B16)</v>
      </c>
      <c r="C21" s="2"/>
      <c r="D21" s="2"/>
      <c r="E21" s="7"/>
      <c r="F21" s="2"/>
      <c r="L21" s="12">
        <v>19</v>
      </c>
      <c r="M21" s="8">
        <f t="shared" si="8"/>
        <v>0.86363636363636365</v>
      </c>
      <c r="N21" s="7">
        <f t="shared" si="3"/>
        <v>60.968035620935126</v>
      </c>
      <c r="O21" s="2">
        <f t="shared" si="0"/>
        <v>21</v>
      </c>
    </row>
    <row r="22" spans="1:15" x14ac:dyDescent="0.25">
      <c r="A22" s="7"/>
      <c r="C22" s="2"/>
      <c r="D22" s="2"/>
      <c r="E22" s="2"/>
      <c r="L22" s="12">
        <v>21</v>
      </c>
      <c r="M22" s="8">
        <f t="shared" si="8"/>
        <v>0.95454545454545459</v>
      </c>
      <c r="N22" s="7">
        <f t="shared" si="3"/>
        <v>66.906216295848992</v>
      </c>
      <c r="O22" s="2">
        <f t="shared" si="0"/>
        <v>22</v>
      </c>
    </row>
    <row r="23" spans="1:15" x14ac:dyDescent="0.25">
      <c r="A23" s="9" t="s">
        <v>13</v>
      </c>
      <c r="B23" s="9" t="s">
        <v>14</v>
      </c>
      <c r="C23" s="9" t="s">
        <v>15</v>
      </c>
      <c r="D23" s="9" t="s">
        <v>16</v>
      </c>
      <c r="E23" s="9" t="s">
        <v>17</v>
      </c>
      <c r="F23" s="9" t="s">
        <v>18</v>
      </c>
      <c r="G23" s="9" t="s">
        <v>19</v>
      </c>
      <c r="H23" s="9" t="s">
        <v>20</v>
      </c>
      <c r="I23" s="9" t="s">
        <v>21</v>
      </c>
      <c r="J23" s="9" t="s">
        <v>22</v>
      </c>
      <c r="K23" s="9" t="s">
        <v>23</v>
      </c>
      <c r="L23" s="9" t="s">
        <v>24</v>
      </c>
      <c r="M23" s="9" t="s">
        <v>25</v>
      </c>
      <c r="N23" s="9" t="s">
        <v>10</v>
      </c>
      <c r="O23" s="2">
        <f t="shared" si="0"/>
        <v>23</v>
      </c>
    </row>
    <row r="24" spans="1:15" x14ac:dyDescent="0.25">
      <c r="A24" s="2" t="s">
        <v>10</v>
      </c>
      <c r="B24" s="2">
        <f>COUNT(A29:A47)</f>
        <v>19</v>
      </c>
      <c r="E24" s="2">
        <f>COUNT(D29:D67)</f>
        <v>39</v>
      </c>
      <c r="H24" s="2">
        <f>COUNT(G29:G127)</f>
        <v>99</v>
      </c>
      <c r="K24" s="2">
        <f>COUNT(J29:J1027)</f>
        <v>999</v>
      </c>
      <c r="N24" s="2">
        <f>COUNT(M29:M10027)</f>
        <v>9999</v>
      </c>
      <c r="O24" s="2">
        <f t="shared" si="0"/>
        <v>24</v>
      </c>
    </row>
    <row r="25" spans="1:15" x14ac:dyDescent="0.25">
      <c r="A25" s="2" t="s">
        <v>11</v>
      </c>
      <c r="B25" s="7">
        <f>(B29-$B$4)/$E$4</f>
        <v>-1.9379315108528286</v>
      </c>
      <c r="E25" s="7">
        <f>(E29-$B$4)/$E$4</f>
        <v>-2.2316058352609232</v>
      </c>
      <c r="H25" s="7">
        <f>(H29-$B$4)/$E$4</f>
        <v>-2.5723521109428895</v>
      </c>
      <c r="K25" s="7">
        <f>(K29-$B$4)/$E$4</f>
        <v>-3.2902452373087159</v>
      </c>
      <c r="N25" s="7">
        <f>(N29-$B$4)/$E$4</f>
        <v>-3.8905676216169267</v>
      </c>
      <c r="O25" s="2">
        <f t="shared" si="0"/>
        <v>25</v>
      </c>
    </row>
    <row r="26" spans="1:15" x14ac:dyDescent="0.25">
      <c r="A26" s="8" t="s">
        <v>26</v>
      </c>
      <c r="B26" s="8">
        <f>KURT(B29:B47)</f>
        <v>-0.27847234510404162</v>
      </c>
      <c r="C26" s="4"/>
      <c r="D26" s="4"/>
      <c r="E26" s="8">
        <f>KURT(E29:E67)</f>
        <v>-0.19452252958328309</v>
      </c>
      <c r="F26" s="4"/>
      <c r="G26" s="4"/>
      <c r="H26" s="8">
        <f>KURT(H29:H127)</f>
        <v>-0.11266449100668519</v>
      </c>
      <c r="I26" s="4"/>
      <c r="J26" s="4"/>
      <c r="K26" s="8">
        <f>KURT(K29:K1027)</f>
        <v>-2.1836021569531461E-2</v>
      </c>
      <c r="L26" s="4"/>
      <c r="M26" s="4"/>
      <c r="N26" s="8">
        <f>KURT(N29:N10027)</f>
        <v>-3.3528435209784213E-3</v>
      </c>
      <c r="O26" s="2">
        <f t="shared" si="0"/>
        <v>26</v>
      </c>
    </row>
    <row r="27" spans="1:15" x14ac:dyDescent="0.25">
      <c r="B27" s="2"/>
      <c r="E27" s="2"/>
      <c r="H27" s="2"/>
      <c r="K27" s="2"/>
      <c r="N27" s="2"/>
      <c r="O27" s="2">
        <f t="shared" si="0"/>
        <v>27</v>
      </c>
    </row>
    <row r="28" spans="1:15" x14ac:dyDescent="0.25">
      <c r="A28" s="2" t="s">
        <v>9</v>
      </c>
      <c r="B28" s="2" t="s">
        <v>0</v>
      </c>
      <c r="D28" s="2" t="s">
        <v>9</v>
      </c>
      <c r="E28" s="2" t="s">
        <v>0</v>
      </c>
      <c r="G28" s="2" t="s">
        <v>9</v>
      </c>
      <c r="H28" s="2" t="s">
        <v>0</v>
      </c>
      <c r="J28" s="2" t="s">
        <v>9</v>
      </c>
      <c r="K28" s="2" t="s">
        <v>0</v>
      </c>
      <c r="M28" s="2" t="s">
        <v>9</v>
      </c>
      <c r="N28" s="2" t="s">
        <v>0</v>
      </c>
      <c r="O28" s="2">
        <f t="shared" si="0"/>
        <v>28</v>
      </c>
    </row>
    <row r="29" spans="1:15" x14ac:dyDescent="0.25">
      <c r="A29" s="8">
        <f>$L29/(2*19)</f>
        <v>2.6315789473684209E-2</v>
      </c>
      <c r="B29" s="7">
        <f t="shared" ref="B29:B47" si="9">_xlfn.NORM.INV(A29,$B$4,$E$4)</f>
        <v>30.620684891471715</v>
      </c>
      <c r="C29" s="2"/>
      <c r="D29" s="8">
        <f>$L29/(2*39)</f>
        <v>1.282051282051282E-2</v>
      </c>
      <c r="E29" s="7">
        <f t="shared" ref="E29:E67" si="10">_xlfn.NORM.INV(D29,$B$4,$E$4)</f>
        <v>27.683941647390768</v>
      </c>
      <c r="F29" s="2"/>
      <c r="G29" s="8">
        <f>$L29/(2*99)</f>
        <v>5.0505050505050509E-3</v>
      </c>
      <c r="H29" s="7">
        <f t="shared" ref="H29:H92" si="11">_xlfn.NORM.INV(G29,$B$4,$E$4)</f>
        <v>24.276478890571106</v>
      </c>
      <c r="I29" s="2"/>
      <c r="J29" s="6">
        <f>$L29/(2*999)</f>
        <v>5.005005005005005E-4</v>
      </c>
      <c r="K29" s="7">
        <f t="shared" ref="K29:K92" si="12">_xlfn.NORM.INV(J29,$B$4,$E$4)</f>
        <v>17.097547626912842</v>
      </c>
      <c r="L29" s="13">
        <v>1</v>
      </c>
      <c r="M29" s="14">
        <f>$L29/(2*9999)</f>
        <v>5.0005000500050007E-5</v>
      </c>
      <c r="N29" s="7">
        <f t="shared" ref="N29:N92" si="13">_xlfn.NORM.INV(M29,$B$4,$E$4)</f>
        <v>11.094323783830731</v>
      </c>
      <c r="O29" s="2">
        <f t="shared" si="0"/>
        <v>29</v>
      </c>
    </row>
    <row r="30" spans="1:15" x14ac:dyDescent="0.25">
      <c r="A30" s="8">
        <f>$L30/(2*19)</f>
        <v>7.8947368421052627E-2</v>
      </c>
      <c r="B30" s="7">
        <f t="shared" si="9"/>
        <v>35.87812421093836</v>
      </c>
      <c r="C30" s="2"/>
      <c r="D30" s="8">
        <f t="shared" ref="D30:D67" si="14">$L30/(2*39)</f>
        <v>3.8461538461538464E-2</v>
      </c>
      <c r="E30" s="7">
        <f t="shared" si="10"/>
        <v>32.311749614812939</v>
      </c>
      <c r="F30" s="2"/>
      <c r="G30" s="8">
        <f t="shared" ref="G30:G93" si="15">$L30/(2*99)</f>
        <v>1.5151515151515152E-2</v>
      </c>
      <c r="H30" s="7">
        <f t="shared" si="11"/>
        <v>28.338932471076713</v>
      </c>
      <c r="I30" s="2"/>
      <c r="J30" s="6">
        <f t="shared" ref="J30:J93" si="16">$L30/(2*999)</f>
        <v>1.5015015015015015E-3</v>
      </c>
      <c r="K30" s="7">
        <f t="shared" si="12"/>
        <v>20.325696382705907</v>
      </c>
      <c r="L30" s="13">
        <v>3</v>
      </c>
      <c r="M30" s="14">
        <f t="shared" ref="M30:M93" si="17">$L30/(2*9999)</f>
        <v>1.5001500150015003E-4</v>
      </c>
      <c r="N30" s="7">
        <f t="shared" si="13"/>
        <v>13.847258993110465</v>
      </c>
      <c r="O30" s="2">
        <f t="shared" si="0"/>
        <v>30</v>
      </c>
    </row>
    <row r="31" spans="1:15" x14ac:dyDescent="0.25">
      <c r="A31" s="8">
        <f t="shared" ref="A31:A47" si="18">$L31/(2*19)</f>
        <v>0.13157894736842105</v>
      </c>
      <c r="B31" s="7">
        <f t="shared" si="9"/>
        <v>38.810416189374394</v>
      </c>
      <c r="D31" s="8">
        <f t="shared" si="14"/>
        <v>6.4102564102564097E-2</v>
      </c>
      <c r="E31" s="7">
        <f t="shared" si="10"/>
        <v>34.78781953574066</v>
      </c>
      <c r="G31" s="8">
        <f t="shared" si="15"/>
        <v>2.5252525252525252E-2</v>
      </c>
      <c r="H31" s="7">
        <f t="shared" si="11"/>
        <v>30.443385644118322</v>
      </c>
      <c r="I31" s="2"/>
      <c r="J31" s="6">
        <f t="shared" si="16"/>
        <v>2.5025025025025025E-3</v>
      </c>
      <c r="K31" s="7">
        <f t="shared" si="12"/>
        <v>21.932885361324395</v>
      </c>
      <c r="L31" s="13">
        <v>5</v>
      </c>
      <c r="M31" s="14">
        <f t="shared" si="17"/>
        <v>2.5002500250025003E-4</v>
      </c>
      <c r="N31" s="7">
        <f t="shared" si="13"/>
        <v>15.192703834129695</v>
      </c>
      <c r="O31" s="2">
        <f t="shared" si="0"/>
        <v>31</v>
      </c>
    </row>
    <row r="32" spans="1:15" x14ac:dyDescent="0.25">
      <c r="A32" s="8">
        <f t="shared" si="18"/>
        <v>0.18421052631578946</v>
      </c>
      <c r="B32" s="7">
        <f t="shared" si="9"/>
        <v>41.005650923327664</v>
      </c>
      <c r="D32" s="8">
        <f t="shared" si="14"/>
        <v>8.9743589743589744E-2</v>
      </c>
      <c r="E32" s="7">
        <f t="shared" si="10"/>
        <v>36.576643199227377</v>
      </c>
      <c r="G32" s="8">
        <f t="shared" si="15"/>
        <v>3.5353535353535352E-2</v>
      </c>
      <c r="H32" s="7">
        <f t="shared" si="11"/>
        <v>31.926458032008881</v>
      </c>
      <c r="I32" s="2"/>
      <c r="J32" s="6">
        <f t="shared" si="16"/>
        <v>3.5035035035035035E-3</v>
      </c>
      <c r="K32" s="7">
        <f t="shared" si="12"/>
        <v>23.03488937212191</v>
      </c>
      <c r="L32" s="13">
        <v>7</v>
      </c>
      <c r="M32" s="14">
        <f t="shared" si="17"/>
        <v>3.5003500350035003E-4</v>
      </c>
      <c r="N32" s="7">
        <f t="shared" si="13"/>
        <v>16.104482770999908</v>
      </c>
      <c r="O32" s="2">
        <f t="shared" si="0"/>
        <v>32</v>
      </c>
    </row>
    <row r="33" spans="1:15" x14ac:dyDescent="0.25">
      <c r="A33" s="8">
        <f t="shared" si="18"/>
        <v>0.23684210526315788</v>
      </c>
      <c r="B33" s="7">
        <f t="shared" si="9"/>
        <v>42.835024998220085</v>
      </c>
      <c r="D33" s="8">
        <f t="shared" si="14"/>
        <v>0.11538461538461539</v>
      </c>
      <c r="E33" s="7">
        <f t="shared" si="10"/>
        <v>38.016202976930757</v>
      </c>
      <c r="G33" s="8">
        <f t="shared" si="15"/>
        <v>4.5454545454545456E-2</v>
      </c>
      <c r="H33" s="7">
        <f t="shared" si="11"/>
        <v>33.093783704151022</v>
      </c>
      <c r="I33" s="2"/>
      <c r="J33" s="6">
        <f t="shared" si="16"/>
        <v>4.5045045045045045E-3</v>
      </c>
      <c r="K33" s="7">
        <f t="shared" si="12"/>
        <v>23.882879177227867</v>
      </c>
      <c r="L33" s="13">
        <v>9</v>
      </c>
      <c r="M33" s="14">
        <f t="shared" si="17"/>
        <v>4.5004500450045003E-4</v>
      </c>
      <c r="N33" s="7">
        <f t="shared" si="13"/>
        <v>16.79973801508001</v>
      </c>
      <c r="O33" s="2">
        <f t="shared" si="0"/>
        <v>33</v>
      </c>
    </row>
    <row r="34" spans="1:15" x14ac:dyDescent="0.25">
      <c r="A34" s="8">
        <f t="shared" si="18"/>
        <v>0.28947368421052633</v>
      </c>
      <c r="B34" s="7">
        <f t="shared" si="9"/>
        <v>44.450770572973461</v>
      </c>
      <c r="D34" s="8">
        <f t="shared" si="14"/>
        <v>0.14102564102564102</v>
      </c>
      <c r="E34" s="7">
        <f t="shared" si="10"/>
        <v>39.24277277438491</v>
      </c>
      <c r="G34" s="8">
        <f t="shared" si="15"/>
        <v>5.5555555555555552E-2</v>
      </c>
      <c r="H34" s="7">
        <f t="shared" si="11"/>
        <v>34.067811819769496</v>
      </c>
      <c r="I34" s="2"/>
      <c r="J34" s="6">
        <f t="shared" si="16"/>
        <v>5.5055055055055055E-3</v>
      </c>
      <c r="K34" s="7">
        <f t="shared" si="12"/>
        <v>24.57650819618199</v>
      </c>
      <c r="L34" s="13">
        <v>11</v>
      </c>
      <c r="M34" s="14">
        <f t="shared" si="17"/>
        <v>5.5005500550055003E-4</v>
      </c>
      <c r="N34" s="7">
        <f t="shared" si="13"/>
        <v>17.364119668666561</v>
      </c>
      <c r="O34" s="2">
        <f t="shared" si="0"/>
        <v>34</v>
      </c>
    </row>
    <row r="35" spans="1:15" x14ac:dyDescent="0.25">
      <c r="A35" s="8">
        <f t="shared" si="18"/>
        <v>0.34210526315789475</v>
      </c>
      <c r="B35" s="7">
        <f t="shared" si="9"/>
        <v>45.932757481286359</v>
      </c>
      <c r="D35" s="8">
        <f t="shared" si="14"/>
        <v>0.16666666666666666</v>
      </c>
      <c r="E35" s="7">
        <f t="shared" si="10"/>
        <v>40.325784338982992</v>
      </c>
      <c r="G35" s="8">
        <f t="shared" si="15"/>
        <v>6.5656565656565663E-2</v>
      </c>
      <c r="H35" s="7">
        <f t="shared" si="11"/>
        <v>34.910561449619628</v>
      </c>
      <c r="I35" s="2"/>
      <c r="J35" s="6">
        <f t="shared" si="16"/>
        <v>6.5065065065065065E-3</v>
      </c>
      <c r="K35" s="7">
        <f t="shared" si="12"/>
        <v>25.165870354535311</v>
      </c>
      <c r="L35" s="13">
        <v>13</v>
      </c>
      <c r="M35" s="14">
        <f t="shared" si="17"/>
        <v>6.5006500650065008E-4</v>
      </c>
      <c r="N35" s="7">
        <f t="shared" si="13"/>
        <v>17.840489389297211</v>
      </c>
      <c r="O35" s="2">
        <f t="shared" si="0"/>
        <v>35</v>
      </c>
    </row>
    <row r="36" spans="1:15" x14ac:dyDescent="0.25">
      <c r="A36" s="8">
        <f t="shared" si="18"/>
        <v>0.39473684210526316</v>
      </c>
      <c r="B36" s="7">
        <f t="shared" si="9"/>
        <v>47.330058745950474</v>
      </c>
      <c r="D36" s="8">
        <f t="shared" si="14"/>
        <v>0.19230769230769232</v>
      </c>
      <c r="E36" s="7">
        <f t="shared" si="10"/>
        <v>41.305762267111142</v>
      </c>
      <c r="G36" s="8">
        <f t="shared" si="15"/>
        <v>7.575757575757576E-2</v>
      </c>
      <c r="H36" s="7">
        <f t="shared" si="11"/>
        <v>35.657998403136212</v>
      </c>
      <c r="I36" s="2"/>
      <c r="J36" s="6">
        <f t="shared" si="16"/>
        <v>7.5075075075075074E-3</v>
      </c>
      <c r="K36" s="7">
        <f t="shared" si="12"/>
        <v>25.679833003632481</v>
      </c>
      <c r="L36" s="13">
        <v>15</v>
      </c>
      <c r="M36" s="14">
        <f t="shared" si="17"/>
        <v>7.5007500750075002E-4</v>
      </c>
      <c r="N36" s="7">
        <f t="shared" si="13"/>
        <v>18.253454939323454</v>
      </c>
      <c r="O36" s="2">
        <f t="shared" si="0"/>
        <v>36</v>
      </c>
    </row>
    <row r="37" spans="1:15" x14ac:dyDescent="0.25">
      <c r="A37" s="8">
        <f t="shared" si="18"/>
        <v>0.44736842105263158</v>
      </c>
      <c r="B37" s="7">
        <f t="shared" si="9"/>
        <v>48.676871477238286</v>
      </c>
      <c r="D37" s="8">
        <f t="shared" si="14"/>
        <v>0.21794871794871795</v>
      </c>
      <c r="E37" s="7">
        <f t="shared" si="10"/>
        <v>42.208603163270084</v>
      </c>
      <c r="G37" s="8">
        <f t="shared" si="15"/>
        <v>8.5858585858585856E-2</v>
      </c>
      <c r="H37" s="7">
        <f t="shared" si="11"/>
        <v>36.332930281920362</v>
      </c>
      <c r="I37" s="2"/>
      <c r="J37" s="6">
        <f t="shared" si="16"/>
        <v>8.5085085085085093E-3</v>
      </c>
      <c r="K37" s="7">
        <f t="shared" si="12"/>
        <v>26.13660144141075</v>
      </c>
      <c r="L37" s="13">
        <v>17</v>
      </c>
      <c r="M37" s="14">
        <f t="shared" si="17"/>
        <v>8.5008500850085008E-4</v>
      </c>
      <c r="N37" s="7">
        <f t="shared" si="13"/>
        <v>18.618485433833179</v>
      </c>
      <c r="O37" s="2">
        <f t="shared" si="0"/>
        <v>37</v>
      </c>
    </row>
    <row r="38" spans="1:15" x14ac:dyDescent="0.25">
      <c r="A38" s="8">
        <f t="shared" si="18"/>
        <v>0.5</v>
      </c>
      <c r="B38" s="7">
        <f t="shared" si="9"/>
        <v>50</v>
      </c>
      <c r="D38" s="8">
        <f t="shared" si="14"/>
        <v>0.24358974358974358</v>
      </c>
      <c r="E38" s="7">
        <f t="shared" si="10"/>
        <v>43.051981476346356</v>
      </c>
      <c r="G38" s="8">
        <f t="shared" si="15"/>
        <v>9.5959595959595953E-2</v>
      </c>
      <c r="H38" s="7">
        <f t="shared" si="11"/>
        <v>36.950773622472752</v>
      </c>
      <c r="I38" s="2"/>
      <c r="J38" s="6">
        <f t="shared" si="16"/>
        <v>9.5095095095095103E-3</v>
      </c>
      <c r="K38" s="7">
        <f t="shared" si="12"/>
        <v>26.548420190261211</v>
      </c>
      <c r="L38" s="13">
        <v>19</v>
      </c>
      <c r="M38" s="14">
        <f t="shared" si="17"/>
        <v>9.5009500950095013E-4</v>
      </c>
      <c r="N38" s="7">
        <f t="shared" si="13"/>
        <v>18.945955490700687</v>
      </c>
      <c r="O38" s="2">
        <f t="shared" si="0"/>
        <v>38</v>
      </c>
    </row>
    <row r="39" spans="1:15" x14ac:dyDescent="0.25">
      <c r="A39" s="8">
        <f t="shared" si="18"/>
        <v>0.55263157894736847</v>
      </c>
      <c r="B39" s="7">
        <f t="shared" si="9"/>
        <v>51.323128522761714</v>
      </c>
      <c r="D39" s="8">
        <f t="shared" si="14"/>
        <v>0.26923076923076922</v>
      </c>
      <c r="E39" s="7">
        <f t="shared" si="10"/>
        <v>43.84858895404026</v>
      </c>
      <c r="G39" s="8">
        <f t="shared" si="15"/>
        <v>0.10606060606060606</v>
      </c>
      <c r="H39" s="7">
        <f t="shared" si="11"/>
        <v>37.522461446486759</v>
      </c>
      <c r="I39" s="2"/>
      <c r="J39" s="6">
        <f t="shared" si="16"/>
        <v>1.0510510510510511E-2</v>
      </c>
      <c r="K39" s="7">
        <f t="shared" si="12"/>
        <v>26.923932908863012</v>
      </c>
      <c r="L39" s="13">
        <v>21</v>
      </c>
      <c r="M39" s="14">
        <f t="shared" si="17"/>
        <v>1.0501050105010501E-3</v>
      </c>
      <c r="N39" s="7">
        <f t="shared" si="13"/>
        <v>19.243169985285007</v>
      </c>
      <c r="O39" s="2">
        <f t="shared" si="0"/>
        <v>39</v>
      </c>
    </row>
    <row r="40" spans="1:15" x14ac:dyDescent="0.25">
      <c r="A40" s="8">
        <f t="shared" si="18"/>
        <v>0.60526315789473684</v>
      </c>
      <c r="B40" s="7">
        <f t="shared" si="9"/>
        <v>52.669941254049526</v>
      </c>
      <c r="D40" s="8">
        <f t="shared" si="14"/>
        <v>0.29487179487179488</v>
      </c>
      <c r="E40" s="7">
        <f t="shared" si="10"/>
        <v>44.607923606749004</v>
      </c>
      <c r="G40" s="8">
        <f t="shared" si="15"/>
        <v>0.11616161616161616</v>
      </c>
      <c r="H40" s="7">
        <f t="shared" si="11"/>
        <v>38.056043364318434</v>
      </c>
      <c r="I40" s="2"/>
      <c r="J40" s="6">
        <f t="shared" si="16"/>
        <v>1.1511511511511512E-2</v>
      </c>
      <c r="K40" s="7">
        <f t="shared" si="12"/>
        <v>27.269476102382523</v>
      </c>
      <c r="L40" s="13">
        <v>23</v>
      </c>
      <c r="M40" s="14">
        <f t="shared" si="17"/>
        <v>1.15011501150115E-3</v>
      </c>
      <c r="N40" s="7">
        <f t="shared" si="13"/>
        <v>19.515471449152166</v>
      </c>
      <c r="O40" s="2">
        <f t="shared" si="0"/>
        <v>40</v>
      </c>
    </row>
    <row r="41" spans="1:15" x14ac:dyDescent="0.25">
      <c r="A41" s="8">
        <f t="shared" si="18"/>
        <v>0.65789473684210531</v>
      </c>
      <c r="B41" s="7">
        <f t="shared" si="9"/>
        <v>54.067242518713641</v>
      </c>
      <c r="D41" s="8">
        <f t="shared" si="14"/>
        <v>0.32051282051282054</v>
      </c>
      <c r="E41" s="7">
        <f t="shared" si="10"/>
        <v>45.337347386293644</v>
      </c>
      <c r="G41" s="8">
        <f t="shared" si="15"/>
        <v>0.12626262626262627</v>
      </c>
      <c r="H41" s="7">
        <f t="shared" si="11"/>
        <v>38.557627348997933</v>
      </c>
      <c r="J41" s="6">
        <f t="shared" si="16"/>
        <v>1.2512512512512513E-2</v>
      </c>
      <c r="K41" s="7">
        <f t="shared" si="12"/>
        <v>27.589837900686447</v>
      </c>
      <c r="L41" s="13">
        <v>25</v>
      </c>
      <c r="M41" s="14">
        <f t="shared" si="17"/>
        <v>1.2501250125012502E-3</v>
      </c>
      <c r="N41" s="7">
        <f t="shared" si="13"/>
        <v>19.76688820904625</v>
      </c>
      <c r="O41" s="2">
        <f t="shared" si="0"/>
        <v>41</v>
      </c>
    </row>
    <row r="42" spans="1:15" x14ac:dyDescent="0.25">
      <c r="A42" s="8">
        <f t="shared" si="18"/>
        <v>0.71052631578947367</v>
      </c>
      <c r="B42" s="7">
        <f t="shared" si="9"/>
        <v>55.549229427026539</v>
      </c>
      <c r="D42" s="8">
        <f t="shared" si="14"/>
        <v>0.34615384615384615</v>
      </c>
      <c r="E42" s="7">
        <f t="shared" si="10"/>
        <v>46.042747041855129</v>
      </c>
      <c r="G42" s="8">
        <f t="shared" si="15"/>
        <v>0.13636363636363635</v>
      </c>
      <c r="H42" s="7">
        <f t="shared" si="11"/>
        <v>39.031964379064874</v>
      </c>
      <c r="J42" s="6">
        <f t="shared" si="16"/>
        <v>1.3513513513513514E-2</v>
      </c>
      <c r="K42" s="7">
        <f t="shared" si="12"/>
        <v>27.888727589146729</v>
      </c>
      <c r="L42" s="13">
        <v>27</v>
      </c>
      <c r="M42" s="14">
        <f t="shared" si="17"/>
        <v>1.3501350135013501E-3</v>
      </c>
      <c r="N42" s="7">
        <f t="shared" si="13"/>
        <v>20.000534681792725</v>
      </c>
      <c r="O42" s="2">
        <f t="shared" si="0"/>
        <v>42</v>
      </c>
    </row>
    <row r="43" spans="1:15" x14ac:dyDescent="0.25">
      <c r="A43" s="8">
        <f t="shared" si="18"/>
        <v>0.76315789473684215</v>
      </c>
      <c r="B43" s="7">
        <f t="shared" si="9"/>
        <v>57.164975001779915</v>
      </c>
      <c r="D43" s="8">
        <f t="shared" si="14"/>
        <v>0.37179487179487181</v>
      </c>
      <c r="E43" s="7">
        <f t="shared" si="10"/>
        <v>46.728966836524712</v>
      </c>
      <c r="G43" s="8">
        <f t="shared" si="15"/>
        <v>0.14646464646464646</v>
      </c>
      <c r="H43" s="7">
        <f t="shared" si="11"/>
        <v>39.482827470015195</v>
      </c>
      <c r="J43" s="6">
        <f t="shared" si="16"/>
        <v>1.4514514514514515E-2</v>
      </c>
      <c r="K43" s="7">
        <f t="shared" si="12"/>
        <v>28.169079107011484</v>
      </c>
      <c r="L43" s="13">
        <v>29</v>
      </c>
      <c r="M43" s="14">
        <f t="shared" si="17"/>
        <v>1.4501450145014501E-3</v>
      </c>
      <c r="N43" s="7">
        <f t="shared" si="13"/>
        <v>20.218869658406668</v>
      </c>
      <c r="O43" s="2">
        <f t="shared" si="0"/>
        <v>43</v>
      </c>
    </row>
    <row r="44" spans="1:15" x14ac:dyDescent="0.25">
      <c r="A44" s="8">
        <f t="shared" si="18"/>
        <v>0.81578947368421051</v>
      </c>
      <c r="B44" s="7">
        <f t="shared" si="9"/>
        <v>58.994349076672336</v>
      </c>
      <c r="D44" s="8">
        <f t="shared" si="14"/>
        <v>0.39743589743589741</v>
      </c>
      <c r="E44" s="7">
        <f t="shared" si="10"/>
        <v>47.400103987689299</v>
      </c>
      <c r="G44" s="8">
        <f t="shared" si="15"/>
        <v>0.15656565656565657</v>
      </c>
      <c r="H44" s="7">
        <f t="shared" si="11"/>
        <v>39.913266423532015</v>
      </c>
      <c r="J44" s="6">
        <f t="shared" si="16"/>
        <v>1.5515515515515516E-2</v>
      </c>
      <c r="K44" s="7">
        <f t="shared" si="12"/>
        <v>28.433254463732283</v>
      </c>
      <c r="L44" s="13">
        <v>31</v>
      </c>
      <c r="M44" s="14">
        <f t="shared" si="17"/>
        <v>1.5501550155015502E-3</v>
      </c>
      <c r="N44" s="7">
        <f t="shared" si="13"/>
        <v>20.423869128470386</v>
      </c>
      <c r="O44" s="2">
        <f t="shared" si="0"/>
        <v>44</v>
      </c>
    </row>
    <row r="45" spans="1:15" x14ac:dyDescent="0.25">
      <c r="A45" s="8">
        <f t="shared" si="18"/>
        <v>0.86842105263157898</v>
      </c>
      <c r="B45" s="7">
        <f t="shared" si="9"/>
        <v>61.189583810625606</v>
      </c>
      <c r="D45" s="8">
        <f t="shared" si="14"/>
        <v>0.42307692307692307</v>
      </c>
      <c r="E45" s="7">
        <f t="shared" si="10"/>
        <v>48.059718575760733</v>
      </c>
      <c r="G45" s="8">
        <f t="shared" si="15"/>
        <v>0.16666666666666666</v>
      </c>
      <c r="H45" s="7">
        <f t="shared" si="11"/>
        <v>40.325784338982992</v>
      </c>
      <c r="J45" s="6">
        <f t="shared" si="16"/>
        <v>1.6516516516516516E-2</v>
      </c>
      <c r="K45" s="7">
        <f t="shared" si="12"/>
        <v>28.683184313664725</v>
      </c>
      <c r="L45" s="13">
        <v>33</v>
      </c>
      <c r="M45" s="14">
        <f t="shared" si="17"/>
        <v>1.6501650165016502E-3</v>
      </c>
      <c r="N45" s="7">
        <f t="shared" si="13"/>
        <v>20.617145527560186</v>
      </c>
      <c r="O45" s="2">
        <f t="shared" si="0"/>
        <v>45</v>
      </c>
    </row>
    <row r="46" spans="1:15" x14ac:dyDescent="0.25">
      <c r="A46" s="8">
        <f t="shared" si="18"/>
        <v>0.92105263157894735</v>
      </c>
      <c r="B46" s="7">
        <f t="shared" si="9"/>
        <v>64.121875789061647</v>
      </c>
      <c r="D46" s="8">
        <f t="shared" si="14"/>
        <v>0.44871794871794873</v>
      </c>
      <c r="E46" s="7">
        <f t="shared" si="10"/>
        <v>48.710988888509583</v>
      </c>
      <c r="G46" s="8">
        <f t="shared" si="15"/>
        <v>0.17676767676767677</v>
      </c>
      <c r="H46" s="7">
        <f t="shared" si="11"/>
        <v>40.722463146425753</v>
      </c>
      <c r="J46" s="6">
        <f t="shared" si="16"/>
        <v>1.7517517517517518E-2</v>
      </c>
      <c r="K46" s="7">
        <f t="shared" si="12"/>
        <v>28.920467682499318</v>
      </c>
      <c r="L46" s="13">
        <v>35</v>
      </c>
      <c r="M46" s="14">
        <f t="shared" si="17"/>
        <v>1.7501750175017501E-3</v>
      </c>
      <c r="N46" s="7">
        <f t="shared" si="13"/>
        <v>20.80003220939</v>
      </c>
      <c r="O46" s="2">
        <f t="shared" si="0"/>
        <v>46</v>
      </c>
    </row>
    <row r="47" spans="1:15" x14ac:dyDescent="0.25">
      <c r="A47" s="8">
        <f t="shared" si="18"/>
        <v>0.97368421052631582</v>
      </c>
      <c r="B47" s="7">
        <f t="shared" si="9"/>
        <v>69.379315108528289</v>
      </c>
      <c r="D47" s="8">
        <f t="shared" si="14"/>
        <v>0.47435897435897434</v>
      </c>
      <c r="E47" s="7">
        <f t="shared" si="10"/>
        <v>49.356831648761258</v>
      </c>
      <c r="G47" s="8">
        <f t="shared" si="15"/>
        <v>0.18686868686868688</v>
      </c>
      <c r="H47" s="7">
        <f t="shared" si="11"/>
        <v>41.105054924693661</v>
      </c>
      <c r="J47" s="6">
        <f t="shared" si="16"/>
        <v>1.8518518518518517E-2</v>
      </c>
      <c r="K47" s="7">
        <f t="shared" si="12"/>
        <v>29.146444339681715</v>
      </c>
      <c r="L47" s="13">
        <v>37</v>
      </c>
      <c r="M47" s="14">
        <f t="shared" si="17"/>
        <v>1.8501850185018503E-3</v>
      </c>
      <c r="N47" s="7">
        <f t="shared" si="13"/>
        <v>20.973644662751568</v>
      </c>
      <c r="O47" s="2">
        <f t="shared" si="0"/>
        <v>47</v>
      </c>
    </row>
    <row r="48" spans="1:15" x14ac:dyDescent="0.25">
      <c r="A48" s="2"/>
      <c r="B48" s="7"/>
      <c r="D48" s="8">
        <f t="shared" si="14"/>
        <v>0.5</v>
      </c>
      <c r="E48" s="7">
        <f t="shared" si="10"/>
        <v>50</v>
      </c>
      <c r="G48" s="8">
        <f t="shared" si="15"/>
        <v>0.19696969696969696</v>
      </c>
      <c r="H48" s="7">
        <f t="shared" si="11"/>
        <v>41.475049657253066</v>
      </c>
      <c r="J48" s="6">
        <f t="shared" si="16"/>
        <v>1.951951951951952E-2</v>
      </c>
      <c r="K48" s="7">
        <f t="shared" si="12"/>
        <v>29.362248373434468</v>
      </c>
      <c r="L48" s="13">
        <v>39</v>
      </c>
      <c r="M48" s="14">
        <f t="shared" si="17"/>
        <v>1.9501950195019502E-3</v>
      </c>
      <c r="N48" s="7">
        <f t="shared" si="13"/>
        <v>21.138925768550841</v>
      </c>
    </row>
    <row r="49" spans="1:14" x14ac:dyDescent="0.25">
      <c r="A49" s="2"/>
      <c r="B49" s="7"/>
      <c r="D49" s="8">
        <f t="shared" si="14"/>
        <v>0.52564102564102566</v>
      </c>
      <c r="E49" s="7">
        <f t="shared" si="10"/>
        <v>50.643168351238742</v>
      </c>
      <c r="G49" s="8">
        <f t="shared" si="15"/>
        <v>0.20707070707070707</v>
      </c>
      <c r="H49" s="7">
        <f t="shared" si="11"/>
        <v>41.833726391513949</v>
      </c>
      <c r="J49" s="6">
        <f t="shared" si="16"/>
        <v>2.0520520520520519E-2</v>
      </c>
      <c r="K49" s="7">
        <f t="shared" si="12"/>
        <v>29.568848551978473</v>
      </c>
      <c r="L49" s="13">
        <v>41</v>
      </c>
      <c r="M49" s="14">
        <f t="shared" si="17"/>
        <v>2.0502050205020504E-3</v>
      </c>
      <c r="N49" s="7">
        <f t="shared" si="13"/>
        <v>21.29667985160124</v>
      </c>
    </row>
    <row r="50" spans="1:14" x14ac:dyDescent="0.25">
      <c r="A50" s="2"/>
      <c r="B50" s="7"/>
      <c r="D50" s="8">
        <f t="shared" si="14"/>
        <v>0.55128205128205132</v>
      </c>
      <c r="E50" s="7">
        <f t="shared" si="10"/>
        <v>51.289011111490417</v>
      </c>
      <c r="G50" s="8">
        <f t="shared" si="15"/>
        <v>0.21717171717171718</v>
      </c>
      <c r="H50" s="7">
        <f t="shared" si="11"/>
        <v>42.182192472349278</v>
      </c>
      <c r="J50" s="6">
        <f t="shared" si="16"/>
        <v>2.1521521521521522E-2</v>
      </c>
      <c r="K50" s="7">
        <f t="shared" si="12"/>
        <v>29.767079207648067</v>
      </c>
      <c r="L50" s="13">
        <v>43</v>
      </c>
      <c r="M50" s="14">
        <f t="shared" si="17"/>
        <v>2.1502150215021503E-3</v>
      </c>
      <c r="N50" s="7">
        <f t="shared" si="13"/>
        <v>21.447598705384721</v>
      </c>
    </row>
    <row r="51" spans="1:14" x14ac:dyDescent="0.25">
      <c r="A51" s="2"/>
      <c r="B51" s="7"/>
      <c r="D51" s="8">
        <f t="shared" si="14"/>
        <v>0.57692307692307687</v>
      </c>
      <c r="E51" s="7">
        <f t="shared" si="10"/>
        <v>51.940281424239259</v>
      </c>
      <c r="G51" s="8">
        <f t="shared" si="15"/>
        <v>0.22727272727272727</v>
      </c>
      <c r="H51" s="7">
        <f t="shared" si="11"/>
        <v>42.521414052366978</v>
      </c>
      <c r="J51" s="6">
        <f t="shared" si="16"/>
        <v>2.2522522522522521E-2</v>
      </c>
      <c r="K51" s="7">
        <f t="shared" si="12"/>
        <v>29.957664201201805</v>
      </c>
      <c r="L51" s="13">
        <v>45</v>
      </c>
      <c r="M51" s="14">
        <f t="shared" si="17"/>
        <v>2.2502250225022503E-3</v>
      </c>
      <c r="N51" s="7">
        <f t="shared" si="13"/>
        <v>21.592281762432108</v>
      </c>
    </row>
    <row r="52" spans="1:14" x14ac:dyDescent="0.25">
      <c r="A52" s="2"/>
      <c r="B52" s="7"/>
      <c r="D52" s="8">
        <f t="shared" si="14"/>
        <v>0.60256410256410253</v>
      </c>
      <c r="E52" s="7">
        <f t="shared" si="10"/>
        <v>52.599896012310701</v>
      </c>
      <c r="G52" s="8">
        <f t="shared" si="15"/>
        <v>0.23737373737373738</v>
      </c>
      <c r="H52" s="7">
        <f t="shared" si="11"/>
        <v>42.852240118968489</v>
      </c>
      <c r="J52" s="6">
        <f t="shared" si="16"/>
        <v>2.3523523523523524E-2</v>
      </c>
      <c r="K52" s="7">
        <f t="shared" si="12"/>
        <v>30.141235751825455</v>
      </c>
      <c r="L52" s="13">
        <v>47</v>
      </c>
      <c r="M52" s="14">
        <f t="shared" si="17"/>
        <v>2.3502350235023502E-3</v>
      </c>
      <c r="N52" s="7">
        <f t="shared" si="13"/>
        <v>21.731251925630765</v>
      </c>
    </row>
    <row r="53" spans="1:14" x14ac:dyDescent="0.25">
      <c r="A53" s="2"/>
      <c r="B53" s="7"/>
      <c r="D53" s="8">
        <f t="shared" si="14"/>
        <v>0.62820512820512819</v>
      </c>
      <c r="E53" s="7">
        <f t="shared" si="10"/>
        <v>53.271033163475288</v>
      </c>
      <c r="G53" s="8">
        <f t="shared" si="15"/>
        <v>0.24747474747474749</v>
      </c>
      <c r="H53" s="7">
        <f t="shared" si="11"/>
        <v>43.175421633306698</v>
      </c>
      <c r="J53" s="6">
        <f t="shared" si="16"/>
        <v>2.4524524524524523E-2</v>
      </c>
      <c r="K53" s="7">
        <f t="shared" si="12"/>
        <v>30.318349402055993</v>
      </c>
      <c r="L53" s="13">
        <v>49</v>
      </c>
      <c r="M53" s="14">
        <f t="shared" si="17"/>
        <v>2.4502450245024502E-3</v>
      </c>
      <c r="N53" s="7">
        <f t="shared" si="13"/>
        <v>21.864968136512935</v>
      </c>
    </row>
    <row r="54" spans="1:14" x14ac:dyDescent="0.25">
      <c r="A54" s="2"/>
      <c r="B54" s="7"/>
      <c r="D54" s="8">
        <f t="shared" si="14"/>
        <v>0.65384615384615385</v>
      </c>
      <c r="E54" s="7">
        <f t="shared" si="10"/>
        <v>53.957252958144871</v>
      </c>
      <c r="G54" s="8">
        <f t="shared" si="15"/>
        <v>0.25757575757575757</v>
      </c>
      <c r="H54" s="7">
        <f t="shared" si="11"/>
        <v>43.491626935555225</v>
      </c>
      <c r="J54" s="6">
        <f t="shared" si="16"/>
        <v>2.5525525525525526E-2</v>
      </c>
      <c r="K54" s="7">
        <f t="shared" si="12"/>
        <v>30.489496034636929</v>
      </c>
      <c r="L54" s="13">
        <v>51</v>
      </c>
      <c r="M54" s="14">
        <f t="shared" si="17"/>
        <v>2.5502550255025501E-3</v>
      </c>
      <c r="N54" s="7">
        <f t="shared" si="13"/>
        <v>21.993835457197616</v>
      </c>
    </row>
    <row r="55" spans="1:14" x14ac:dyDescent="0.25">
      <c r="A55" s="2"/>
      <c r="B55" s="7"/>
      <c r="D55" s="8">
        <f t="shared" si="14"/>
        <v>0.67948717948717952</v>
      </c>
      <c r="E55" s="7">
        <f t="shared" si="10"/>
        <v>54.662652613706356</v>
      </c>
      <c r="G55" s="8">
        <f t="shared" si="15"/>
        <v>0.26767676767676768</v>
      </c>
      <c r="H55" s="7">
        <f t="shared" si="11"/>
        <v>43.801454264345061</v>
      </c>
      <c r="J55" s="6">
        <f t="shared" si="16"/>
        <v>2.6526526526526525E-2</v>
      </c>
      <c r="K55" s="7">
        <f t="shared" si="12"/>
        <v>30.655111613685911</v>
      </c>
      <c r="L55" s="13">
        <v>53</v>
      </c>
      <c r="M55" s="14">
        <f t="shared" si="17"/>
        <v>2.6502650265026501E-3</v>
      </c>
      <c r="N55" s="7">
        <f t="shared" si="13"/>
        <v>22.118213234922919</v>
      </c>
    </row>
    <row r="56" spans="1:14" x14ac:dyDescent="0.25">
      <c r="A56" s="2"/>
      <c r="B56" s="7"/>
      <c r="D56" s="8">
        <f t="shared" si="14"/>
        <v>0.70512820512820518</v>
      </c>
      <c r="E56" s="7">
        <f t="shared" si="10"/>
        <v>55.392076393250996</v>
      </c>
      <c r="G56" s="8">
        <f t="shared" si="15"/>
        <v>0.27777777777777779</v>
      </c>
      <c r="H56" s="7">
        <f t="shared" si="11"/>
        <v>44.105442021502213</v>
      </c>
      <c r="J56" s="6">
        <f t="shared" si="16"/>
        <v>2.7527527527527528E-2</v>
      </c>
      <c r="K56" s="7">
        <f t="shared" si="12"/>
        <v>30.815585149867712</v>
      </c>
      <c r="L56" s="13">
        <v>55</v>
      </c>
      <c r="M56" s="14">
        <f t="shared" si="17"/>
        <v>2.7502750275027505E-3</v>
      </c>
      <c r="N56" s="7">
        <f t="shared" si="13"/>
        <v>22.238421771595537</v>
      </c>
    </row>
    <row r="57" spans="1:14" x14ac:dyDescent="0.25">
      <c r="A57" s="2"/>
      <c r="B57" s="7"/>
      <c r="D57" s="8">
        <f t="shared" si="14"/>
        <v>0.73076923076923073</v>
      </c>
      <c r="E57" s="7">
        <f t="shared" si="10"/>
        <v>56.151411045959733</v>
      </c>
      <c r="G57" s="8">
        <f t="shared" si="15"/>
        <v>0.2878787878787879</v>
      </c>
      <c r="H57" s="7">
        <f t="shared" si="11"/>
        <v>44.404077257725675</v>
      </c>
      <c r="J57" s="6">
        <f t="shared" si="16"/>
        <v>2.8528528528528527E-2</v>
      </c>
      <c r="K57" s="7">
        <f t="shared" si="12"/>
        <v>30.971265265537774</v>
      </c>
      <c r="L57" s="13">
        <v>57</v>
      </c>
      <c r="M57" s="14">
        <f t="shared" si="17"/>
        <v>2.8502850285028504E-3</v>
      </c>
      <c r="N57" s="7">
        <f t="shared" si="13"/>
        <v>22.354747815905224</v>
      </c>
    </row>
    <row r="58" spans="1:14" x14ac:dyDescent="0.25">
      <c r="A58" s="2"/>
      <c r="B58" s="7"/>
      <c r="D58" s="8">
        <f t="shared" si="14"/>
        <v>0.75641025641025639</v>
      </c>
      <c r="E58" s="7">
        <f t="shared" si="10"/>
        <v>56.948018523653644</v>
      </c>
      <c r="G58" s="8">
        <f t="shared" si="15"/>
        <v>0.29797979797979796</v>
      </c>
      <c r="H58" s="7">
        <f t="shared" si="11"/>
        <v>44.69780274175772</v>
      </c>
      <c r="J58" s="6">
        <f t="shared" si="16"/>
        <v>2.952952952952953E-2</v>
      </c>
      <c r="K58" s="7">
        <f t="shared" si="12"/>
        <v>31.122465645957288</v>
      </c>
      <c r="L58" s="13">
        <v>59</v>
      </c>
      <c r="M58" s="14">
        <f t="shared" si="17"/>
        <v>2.9502950295029503E-3</v>
      </c>
      <c r="N58" s="7">
        <f t="shared" si="13"/>
        <v>22.467449119441628</v>
      </c>
    </row>
    <row r="59" spans="1:14" x14ac:dyDescent="0.25">
      <c r="A59" s="2"/>
      <c r="B59" s="7"/>
      <c r="D59" s="8">
        <f t="shared" si="14"/>
        <v>0.78205128205128205</v>
      </c>
      <c r="E59" s="7">
        <f t="shared" si="10"/>
        <v>57.791396836729916</v>
      </c>
      <c r="G59" s="8">
        <f t="shared" si="15"/>
        <v>0.30808080808080807</v>
      </c>
      <c r="H59" s="7">
        <f t="shared" si="11"/>
        <v>44.987022892322713</v>
      </c>
      <c r="J59" s="6">
        <f t="shared" si="16"/>
        <v>3.0530530530530529E-2</v>
      </c>
      <c r="K59" s="7">
        <f t="shared" si="12"/>
        <v>31.269469596586923</v>
      </c>
      <c r="L59" s="13">
        <v>61</v>
      </c>
      <c r="M59" s="14">
        <f t="shared" si="17"/>
        <v>3.0503050305030503E-3</v>
      </c>
      <c r="N59" s="7">
        <f t="shared" si="13"/>
        <v>22.576758242320484</v>
      </c>
    </row>
    <row r="60" spans="1:14" x14ac:dyDescent="0.25">
      <c r="A60" s="2"/>
      <c r="B60" s="7"/>
      <c r="D60" s="8">
        <f t="shared" si="14"/>
        <v>0.80769230769230771</v>
      </c>
      <c r="E60" s="7">
        <f t="shared" si="10"/>
        <v>58.694237732888858</v>
      </c>
      <c r="G60" s="8">
        <f t="shared" si="15"/>
        <v>0.31818181818181818</v>
      </c>
      <c r="H60" s="7">
        <f t="shared" si="11"/>
        <v>45.272108790077326</v>
      </c>
      <c r="J60" s="6">
        <f t="shared" si="16"/>
        <v>3.1531531531531529E-2</v>
      </c>
      <c r="K60" s="7">
        <f t="shared" si="12"/>
        <v>31.412533877289295</v>
      </c>
      <c r="L60" s="13">
        <v>63</v>
      </c>
      <c r="M60" s="14">
        <f t="shared" si="17"/>
        <v>3.1503150315031502E-3</v>
      </c>
      <c r="N60" s="7">
        <f t="shared" si="13"/>
        <v>22.682885752242825</v>
      </c>
    </row>
    <row r="61" spans="1:14" x14ac:dyDescent="0.25">
      <c r="A61" s="2"/>
      <c r="B61" s="7"/>
      <c r="D61" s="8">
        <f t="shared" si="14"/>
        <v>0.83333333333333337</v>
      </c>
      <c r="E61" s="7">
        <f t="shared" si="10"/>
        <v>59.674215661017008</v>
      </c>
      <c r="G61" s="8">
        <f t="shared" si="15"/>
        <v>0.32828282828282829</v>
      </c>
      <c r="H61" s="7">
        <f t="shared" si="11"/>
        <v>45.553402440113281</v>
      </c>
      <c r="J61" s="6">
        <f t="shared" si="16"/>
        <v>3.2532532532532535E-2</v>
      </c>
      <c r="K61" s="7">
        <f t="shared" si="12"/>
        <v>31.551891947284282</v>
      </c>
      <c r="L61" s="13">
        <v>65</v>
      </c>
      <c r="M61" s="14">
        <f t="shared" si="17"/>
        <v>3.2503250325032502E-3</v>
      </c>
      <c r="N61" s="7">
        <f t="shared" si="13"/>
        <v>22.786022929662085</v>
      </c>
    </row>
    <row r="62" spans="1:14" x14ac:dyDescent="0.25">
      <c r="A62" s="2"/>
      <c r="B62" s="7"/>
      <c r="D62" s="8">
        <f t="shared" si="14"/>
        <v>0.85897435897435892</v>
      </c>
      <c r="E62" s="7">
        <f t="shared" si="10"/>
        <v>60.757227225615082</v>
      </c>
      <c r="G62" s="8">
        <f t="shared" si="15"/>
        <v>0.3383838383838384</v>
      </c>
      <c r="H62" s="7">
        <f t="shared" si="11"/>
        <v>45.831220420045931</v>
      </c>
      <c r="J62" s="6">
        <f t="shared" si="16"/>
        <v>3.3533533533533534E-2</v>
      </c>
      <c r="K62" s="7">
        <f t="shared" si="12"/>
        <v>31.687756726605542</v>
      </c>
      <c r="L62" s="13">
        <v>67</v>
      </c>
      <c r="M62" s="14">
        <f t="shared" si="17"/>
        <v>3.3503350335033501E-3</v>
      </c>
      <c r="N62" s="7">
        <f t="shared" si="13"/>
        <v>22.88634406801318</v>
      </c>
    </row>
    <row r="63" spans="1:14" x14ac:dyDescent="0.25">
      <c r="A63" s="2"/>
      <c r="B63" s="7"/>
      <c r="D63" s="8">
        <f t="shared" si="14"/>
        <v>0.88461538461538458</v>
      </c>
      <c r="E63" s="7">
        <f t="shared" si="10"/>
        <v>61.983797023069243</v>
      </c>
      <c r="G63" s="8">
        <f t="shared" si="15"/>
        <v>0.34848484848484851</v>
      </c>
      <c r="H63" s="7">
        <f t="shared" si="11"/>
        <v>46.105857021478556</v>
      </c>
      <c r="J63" s="6">
        <f t="shared" si="16"/>
        <v>3.4534534534534533E-2</v>
      </c>
      <c r="K63" s="7">
        <f t="shared" si="12"/>
        <v>31.82032295826432</v>
      </c>
      <c r="L63" s="13">
        <v>69</v>
      </c>
      <c r="M63" s="14">
        <f t="shared" si="17"/>
        <v>3.4503450345034505E-3</v>
      </c>
      <c r="N63" s="7">
        <f t="shared" si="13"/>
        <v>22.984008439783405</v>
      </c>
    </row>
    <row r="64" spans="1:14" x14ac:dyDescent="0.25">
      <c r="A64" s="2"/>
      <c r="B64" s="7"/>
      <c r="D64" s="8">
        <f t="shared" si="14"/>
        <v>0.91025641025641024</v>
      </c>
      <c r="E64" s="7">
        <f t="shared" si="10"/>
        <v>63.423356800772623</v>
      </c>
      <c r="G64" s="8">
        <f t="shared" si="15"/>
        <v>0.35858585858585856</v>
      </c>
      <c r="H64" s="7">
        <f t="shared" si="11"/>
        <v>46.377586971552631</v>
      </c>
      <c r="J64" s="6">
        <f t="shared" si="16"/>
        <v>3.5535535535535533E-2</v>
      </c>
      <c r="K64" s="7">
        <f t="shared" si="12"/>
        <v>31.949769238664981</v>
      </c>
      <c r="L64" s="13">
        <v>71</v>
      </c>
      <c r="M64" s="14">
        <f t="shared" si="17"/>
        <v>3.5503550355035505E-3</v>
      </c>
      <c r="N64" s="7">
        <f t="shared" si="13"/>
        <v>23.079161985159132</v>
      </c>
    </row>
    <row r="65" spans="1:14" x14ac:dyDescent="0.25">
      <c r="A65" s="2"/>
      <c r="B65" s="7"/>
      <c r="D65" s="8">
        <f t="shared" si="14"/>
        <v>0.9358974358974359</v>
      </c>
      <c r="E65" s="7">
        <f t="shared" si="10"/>
        <v>65.212180464259333</v>
      </c>
      <c r="G65" s="8">
        <f t="shared" si="15"/>
        <v>0.36868686868686867</v>
      </c>
      <c r="H65" s="7">
        <f t="shared" si="11"/>
        <v>46.646667804856015</v>
      </c>
      <c r="J65" s="6">
        <f t="shared" si="16"/>
        <v>3.6536536536536539E-2</v>
      </c>
      <c r="K65" s="7">
        <f t="shared" si="12"/>
        <v>32.076259770824862</v>
      </c>
      <c r="L65" s="13">
        <v>73</v>
      </c>
      <c r="M65" s="14">
        <f t="shared" si="17"/>
        <v>3.6503650365036504E-3</v>
      </c>
      <c r="N65" s="7">
        <f t="shared" si="13"/>
        <v>23.171938769036615</v>
      </c>
    </row>
    <row r="66" spans="1:14" x14ac:dyDescent="0.25">
      <c r="A66" s="2"/>
      <c r="B66" s="7"/>
      <c r="D66" s="8">
        <f t="shared" si="14"/>
        <v>0.96153846153846156</v>
      </c>
      <c r="E66" s="7">
        <f t="shared" si="10"/>
        <v>67.688250385187061</v>
      </c>
      <c r="G66" s="8">
        <f t="shared" si="15"/>
        <v>0.37878787878787878</v>
      </c>
      <c r="H66" s="7">
        <f t="shared" si="11"/>
        <v>46.913341943050661</v>
      </c>
      <c r="J66" s="6">
        <f t="shared" si="16"/>
        <v>3.7537537537537538E-2</v>
      </c>
      <c r="K66" s="7">
        <f t="shared" si="12"/>
        <v>32.199945884743101</v>
      </c>
      <c r="L66" s="13">
        <v>75</v>
      </c>
      <c r="M66" s="14">
        <f t="shared" si="17"/>
        <v>3.7503750375037503E-3</v>
      </c>
      <c r="N66" s="7">
        <f t="shared" si="13"/>
        <v>23.262462243591735</v>
      </c>
    </row>
    <row r="67" spans="1:14" x14ac:dyDescent="0.25">
      <c r="A67" s="2"/>
      <c r="B67" s="7"/>
      <c r="D67" s="8">
        <f t="shared" si="14"/>
        <v>0.98717948717948723</v>
      </c>
      <c r="E67" s="7">
        <f t="shared" si="10"/>
        <v>72.316058352609247</v>
      </c>
      <c r="G67" s="8">
        <f t="shared" si="15"/>
        <v>0.3888888888888889</v>
      </c>
      <c r="H67" s="7">
        <f t="shared" si="11"/>
        <v>47.177838529374917</v>
      </c>
      <c r="J67" s="6">
        <f t="shared" si="16"/>
        <v>3.8538538538538537E-2</v>
      </c>
      <c r="K67" s="7">
        <f t="shared" si="12"/>
        <v>32.320967361184003</v>
      </c>
      <c r="L67" s="13">
        <v>77</v>
      </c>
      <c r="M67" s="14">
        <f t="shared" si="17"/>
        <v>3.8503850385038503E-3</v>
      </c>
      <c r="N67" s="7">
        <f t="shared" si="13"/>
        <v>23.350846346806296</v>
      </c>
    </row>
    <row r="68" spans="1:14" x14ac:dyDescent="0.25">
      <c r="A68" s="2"/>
      <c r="B68" s="7"/>
      <c r="D68" s="8"/>
      <c r="E68" s="7"/>
      <c r="G68" s="8">
        <f t="shared" si="15"/>
        <v>0.39898989898989901</v>
      </c>
      <c r="H68" s="7">
        <f t="shared" si="11"/>
        <v>47.440375057059356</v>
      </c>
      <c r="J68" s="6">
        <f t="shared" si="16"/>
        <v>3.9539539539539537E-2</v>
      </c>
      <c r="K68" s="7">
        <f t="shared" si="12"/>
        <v>32.439453588704083</v>
      </c>
      <c r="L68" s="13">
        <v>79</v>
      </c>
      <c r="M68" s="14">
        <f t="shared" si="17"/>
        <v>3.9503950395039502E-3</v>
      </c>
      <c r="N68" s="7">
        <f t="shared" si="13"/>
        <v>23.43719646193696</v>
      </c>
    </row>
    <row r="69" spans="1:14" x14ac:dyDescent="0.25">
      <c r="A69" s="2"/>
      <c r="B69" s="7"/>
      <c r="D69" s="8"/>
      <c r="E69" s="7"/>
      <c r="G69" s="8">
        <f t="shared" si="15"/>
        <v>0.40909090909090912</v>
      </c>
      <c r="H69" s="7">
        <f t="shared" si="11"/>
        <v>47.701158824207681</v>
      </c>
      <c r="J69" s="6">
        <f t="shared" si="16"/>
        <v>4.0540540540540543E-2</v>
      </c>
      <c r="K69" s="7">
        <f t="shared" si="12"/>
        <v>32.555524578590315</v>
      </c>
      <c r="L69" s="13">
        <v>81</v>
      </c>
      <c r="M69" s="14">
        <f t="shared" si="17"/>
        <v>4.0504050405040506E-3</v>
      </c>
      <c r="N69" s="7">
        <f t="shared" si="13"/>
        <v>23.521610258575933</v>
      </c>
    </row>
    <row r="70" spans="1:14" x14ac:dyDescent="0.25">
      <c r="A70" s="2"/>
      <c r="B70" s="7"/>
      <c r="D70" s="8"/>
      <c r="E70" s="7"/>
      <c r="G70" s="8">
        <f t="shared" si="15"/>
        <v>0.41919191919191917</v>
      </c>
      <c r="H70" s="7">
        <f t="shared" si="11"/>
        <v>47.960388242486857</v>
      </c>
      <c r="J70" s="6">
        <f t="shared" si="16"/>
        <v>4.1541541541541542E-2</v>
      </c>
      <c r="K70" s="7">
        <f t="shared" si="12"/>
        <v>32.669291858213299</v>
      </c>
      <c r="L70" s="13">
        <v>83</v>
      </c>
      <c r="M70" s="14">
        <f t="shared" si="17"/>
        <v>4.1504150415041501E-3</v>
      </c>
      <c r="N70" s="7">
        <f t="shared" si="13"/>
        <v>23.604178432455932</v>
      </c>
    </row>
    <row r="71" spans="1:14" x14ac:dyDescent="0.25">
      <c r="A71" s="2"/>
      <c r="B71" s="7"/>
      <c r="D71" s="8"/>
      <c r="E71" s="7"/>
      <c r="G71" s="8">
        <f t="shared" si="15"/>
        <v>0.42929292929292928</v>
      </c>
      <c r="H71" s="7">
        <f t="shared" si="11"/>
        <v>48.218254022775895</v>
      </c>
      <c r="J71" s="6">
        <f t="shared" si="16"/>
        <v>4.2542542542542541E-2</v>
      </c>
      <c r="K71" s="7">
        <f t="shared" si="12"/>
        <v>32.780859259920952</v>
      </c>
      <c r="L71" s="13">
        <v>85</v>
      </c>
      <c r="M71" s="14">
        <f t="shared" si="17"/>
        <v>4.2504250425042505E-3</v>
      </c>
      <c r="N71" s="7">
        <f t="shared" si="13"/>
        <v>23.684985358317459</v>
      </c>
    </row>
    <row r="72" spans="1:14" x14ac:dyDescent="0.25">
      <c r="A72" s="2"/>
      <c r="B72" s="7"/>
      <c r="D72" s="8"/>
      <c r="E72" s="7"/>
      <c r="G72" s="8">
        <f t="shared" si="15"/>
        <v>0.43939393939393939</v>
      </c>
      <c r="H72" s="7">
        <f t="shared" si="11"/>
        <v>48.474940257537554</v>
      </c>
      <c r="J72" s="6">
        <f t="shared" si="16"/>
        <v>4.3543543543543541E-2</v>
      </c>
      <c r="K72" s="7">
        <f t="shared" si="12"/>
        <v>32.890323619842313</v>
      </c>
      <c r="L72" s="13">
        <v>87</v>
      </c>
      <c r="M72" s="14">
        <f t="shared" si="17"/>
        <v>4.35043504350435E-3</v>
      </c>
      <c r="N72" s="7">
        <f t="shared" si="13"/>
        <v>23.764109667844309</v>
      </c>
    </row>
    <row r="73" spans="1:14" x14ac:dyDescent="0.25">
      <c r="A73" s="2"/>
      <c r="B73" s="7"/>
      <c r="D73" s="8"/>
      <c r="E73" s="7"/>
      <c r="G73" s="8">
        <f t="shared" si="15"/>
        <v>0.4494949494949495</v>
      </c>
      <c r="H73" s="7">
        <f t="shared" si="11"/>
        <v>48.730625416943568</v>
      </c>
      <c r="J73" s="6">
        <f t="shared" si="16"/>
        <v>4.4544544544544547E-2</v>
      </c>
      <c r="K73" s="7">
        <f t="shared" si="12"/>
        <v>32.997775398711809</v>
      </c>
      <c r="L73" s="13">
        <v>89</v>
      </c>
      <c r="M73" s="14">
        <f t="shared" si="17"/>
        <v>4.4504450445044504E-3</v>
      </c>
      <c r="N73" s="7">
        <f t="shared" si="13"/>
        <v>23.841624762780253</v>
      </c>
    </row>
    <row r="74" spans="1:14" x14ac:dyDescent="0.25">
      <c r="A74" s="2"/>
      <c r="B74" s="7"/>
      <c r="D74" s="8"/>
      <c r="E74" s="7"/>
      <c r="G74" s="8">
        <f t="shared" si="15"/>
        <v>0.45959595959595961</v>
      </c>
      <c r="H74" s="7">
        <f t="shared" si="11"/>
        <v>48.985483273580527</v>
      </c>
      <c r="J74" s="6">
        <f t="shared" si="16"/>
        <v>4.5545545545545546E-2</v>
      </c>
      <c r="K74" s="7">
        <f t="shared" si="12"/>
        <v>33.103299234962222</v>
      </c>
      <c r="L74" s="13">
        <v>91</v>
      </c>
      <c r="M74" s="14">
        <f t="shared" si="17"/>
        <v>4.5504550455045508E-3</v>
      </c>
      <c r="N74" s="7">
        <f t="shared" si="13"/>
        <v>23.917599271779196</v>
      </c>
    </row>
    <row r="75" spans="1:14" x14ac:dyDescent="0.25">
      <c r="A75" s="2"/>
      <c r="B75" s="7"/>
      <c r="D75" s="8"/>
      <c r="E75" s="7"/>
      <c r="G75" s="8">
        <f t="shared" si="15"/>
        <v>0.46969696969696972</v>
      </c>
      <c r="H75" s="7">
        <f t="shared" si="11"/>
        <v>49.239683768796112</v>
      </c>
      <c r="J75" s="6">
        <f t="shared" si="16"/>
        <v>4.6546546546546545E-2</v>
      </c>
      <c r="K75" s="7">
        <f t="shared" si="12"/>
        <v>33.206974438793736</v>
      </c>
      <c r="L75" s="13">
        <v>93</v>
      </c>
      <c r="M75" s="14">
        <f t="shared" si="17"/>
        <v>4.6504650465046503E-3</v>
      </c>
      <c r="N75" s="7">
        <f t="shared" si="13"/>
        <v>23.992097458251422</v>
      </c>
    </row>
    <row r="76" spans="1:14" x14ac:dyDescent="0.25">
      <c r="A76" s="2"/>
      <c r="B76" s="7"/>
      <c r="D76" s="8"/>
      <c r="E76" s="7"/>
      <c r="G76" s="8">
        <f t="shared" si="15"/>
        <v>0.47979797979797978</v>
      </c>
      <c r="H76" s="7">
        <f t="shared" si="11"/>
        <v>49.493393832341233</v>
      </c>
      <c r="J76" s="6">
        <f t="shared" si="16"/>
        <v>4.7547547547547545E-2</v>
      </c>
      <c r="K76" s="7">
        <f t="shared" si="12"/>
        <v>33.308875434644591</v>
      </c>
      <c r="L76" s="13">
        <v>95</v>
      </c>
      <c r="M76" s="14">
        <f t="shared" si="17"/>
        <v>4.7504750475047507E-3</v>
      </c>
      <c r="N76" s="7">
        <f t="shared" si="13"/>
        <v>24.06517958539597</v>
      </c>
    </row>
    <row r="77" spans="1:14" x14ac:dyDescent="0.25">
      <c r="A77" s="2"/>
      <c r="B77" s="7"/>
      <c r="D77" s="8"/>
      <c r="E77" s="7"/>
      <c r="G77" s="8">
        <f t="shared" si="15"/>
        <v>0.48989898989898989</v>
      </c>
      <c r="H77" s="7">
        <f t="shared" si="11"/>
        <v>49.746778165866537</v>
      </c>
      <c r="J77" s="6">
        <f t="shared" si="16"/>
        <v>4.8548548548548551E-2</v>
      </c>
      <c r="K77" s="7">
        <f t="shared" si="12"/>
        <v>33.409072158419363</v>
      </c>
      <c r="L77" s="13">
        <v>97</v>
      </c>
      <c r="M77" s="14">
        <f t="shared" si="17"/>
        <v>4.8504850485048502E-3</v>
      </c>
      <c r="N77" s="7">
        <f t="shared" si="13"/>
        <v>24.136902243714214</v>
      </c>
    </row>
    <row r="78" spans="1:14" x14ac:dyDescent="0.25">
      <c r="A78" s="2"/>
      <c r="B78" s="7"/>
      <c r="D78" s="8"/>
      <c r="E78" s="7"/>
      <c r="G78" s="8">
        <f t="shared" si="15"/>
        <v>0.5</v>
      </c>
      <c r="H78" s="7">
        <f t="shared" si="11"/>
        <v>50</v>
      </c>
      <c r="J78" s="6">
        <f t="shared" si="16"/>
        <v>4.954954954954955E-2</v>
      </c>
      <c r="K78" s="7">
        <f t="shared" si="12"/>
        <v>33.507630414933345</v>
      </c>
      <c r="L78" s="13">
        <v>99</v>
      </c>
      <c r="M78" s="14">
        <f t="shared" si="17"/>
        <v>4.9504950495049506E-3</v>
      </c>
      <c r="N78" s="7">
        <f t="shared" si="13"/>
        <v>24.207318645550018</v>
      </c>
    </row>
    <row r="79" spans="1:14" x14ac:dyDescent="0.25">
      <c r="A79" s="2"/>
      <c r="B79" s="7"/>
      <c r="D79" s="8"/>
      <c r="E79" s="7"/>
      <c r="G79" s="8">
        <f t="shared" si="15"/>
        <v>0.51010101010101006</v>
      </c>
      <c r="H79" s="7">
        <f t="shared" si="11"/>
        <v>50.253221834133463</v>
      </c>
      <c r="J79" s="6">
        <f t="shared" si="16"/>
        <v>5.0550550550550549E-2</v>
      </c>
      <c r="K79" s="7">
        <f t="shared" si="12"/>
        <v>33.60461220027684</v>
      </c>
      <c r="L79" s="13">
        <v>101</v>
      </c>
      <c r="M79" s="14">
        <f t="shared" si="17"/>
        <v>5.0505050505050509E-3</v>
      </c>
      <c r="N79" s="7">
        <f t="shared" si="13"/>
        <v>24.276478890571106</v>
      </c>
    </row>
    <row r="80" spans="1:14" x14ac:dyDescent="0.25">
      <c r="A80" s="2"/>
      <c r="B80" s="7"/>
      <c r="D80" s="8"/>
      <c r="E80" s="7"/>
      <c r="G80" s="8">
        <f t="shared" si="15"/>
        <v>0.52020202020202022</v>
      </c>
      <c r="H80" s="7">
        <f t="shared" si="11"/>
        <v>50.506606167658767</v>
      </c>
      <c r="J80" s="6">
        <f t="shared" si="16"/>
        <v>5.1551551551551549E-2</v>
      </c>
      <c r="K80" s="7">
        <f t="shared" si="12"/>
        <v>33.700075993165264</v>
      </c>
      <c r="L80" s="13">
        <v>103</v>
      </c>
      <c r="M80" s="14">
        <f t="shared" si="17"/>
        <v>5.1505150515051504E-3</v>
      </c>
      <c r="N80" s="7">
        <f t="shared" si="13"/>
        <v>24.344430205573367</v>
      </c>
    </row>
    <row r="81" spans="1:14" x14ac:dyDescent="0.25">
      <c r="A81" s="2"/>
      <c r="B81" s="7"/>
      <c r="D81" s="8"/>
      <c r="E81" s="7"/>
      <c r="G81" s="8">
        <f t="shared" si="15"/>
        <v>0.53030303030303028</v>
      </c>
      <c r="H81" s="7">
        <f t="shared" si="11"/>
        <v>50.760316231203888</v>
      </c>
      <c r="J81" s="6">
        <f t="shared" si="16"/>
        <v>5.2552552552552555E-2</v>
      </c>
      <c r="K81" s="7">
        <f t="shared" si="12"/>
        <v>33.794077018800316</v>
      </c>
      <c r="L81" s="13">
        <v>105</v>
      </c>
      <c r="M81" s="14">
        <f t="shared" si="17"/>
        <v>5.2505250525052508E-3</v>
      </c>
      <c r="N81" s="7">
        <f t="shared" si="13"/>
        <v>24.41121716153928</v>
      </c>
    </row>
    <row r="82" spans="1:14" x14ac:dyDescent="0.25">
      <c r="A82" s="2"/>
      <c r="B82" s="7"/>
      <c r="D82" s="8"/>
      <c r="E82" s="7"/>
      <c r="G82" s="8">
        <f t="shared" si="15"/>
        <v>0.54040404040404044</v>
      </c>
      <c r="H82" s="7">
        <f t="shared" si="11"/>
        <v>51.014516726419473</v>
      </c>
      <c r="J82" s="6">
        <f t="shared" si="16"/>
        <v>5.3553553553553554E-2</v>
      </c>
      <c r="K82" s="7">
        <f t="shared" si="12"/>
        <v>33.886667488307602</v>
      </c>
      <c r="L82" s="13">
        <v>107</v>
      </c>
      <c r="M82" s="14">
        <f t="shared" si="17"/>
        <v>5.3505350535053503E-3</v>
      </c>
      <c r="N82" s="7">
        <f t="shared" si="13"/>
        <v>24.476881870497142</v>
      </c>
    </row>
    <row r="83" spans="1:14" x14ac:dyDescent="0.25">
      <c r="A83" s="2"/>
      <c r="B83" s="7"/>
      <c r="D83" s="8"/>
      <c r="E83" s="7"/>
      <c r="G83" s="8">
        <f t="shared" si="15"/>
        <v>0.5505050505050505</v>
      </c>
      <c r="H83" s="7">
        <f t="shared" si="11"/>
        <v>51.269374583056432</v>
      </c>
      <c r="J83" s="6">
        <f t="shared" si="16"/>
        <v>5.4554554554554553E-2</v>
      </c>
      <c r="K83" s="7">
        <f t="shared" si="12"/>
        <v>33.977896816423694</v>
      </c>
      <c r="L83" s="13">
        <v>109</v>
      </c>
      <c r="M83" s="14">
        <f t="shared" si="17"/>
        <v>5.4505450545054507E-3</v>
      </c>
      <c r="N83" s="7">
        <f t="shared" si="13"/>
        <v>24.541464164401454</v>
      </c>
    </row>
    <row r="84" spans="1:14" x14ac:dyDescent="0.25">
      <c r="A84" s="2"/>
      <c r="B84" s="7"/>
      <c r="D84" s="8"/>
      <c r="E84" s="7"/>
      <c r="G84" s="8">
        <f t="shared" si="15"/>
        <v>0.56060606060606055</v>
      </c>
      <c r="H84" s="7">
        <f t="shared" si="11"/>
        <v>51.525059742462446</v>
      </c>
      <c r="J84" s="6">
        <f t="shared" si="16"/>
        <v>5.5555555555555552E-2</v>
      </c>
      <c r="K84" s="7">
        <f t="shared" si="12"/>
        <v>34.067811819769496</v>
      </c>
      <c r="L84" s="13">
        <v>111</v>
      </c>
      <c r="M84" s="14">
        <f t="shared" si="17"/>
        <v>5.5505550555055502E-3</v>
      </c>
      <c r="N84" s="7">
        <f t="shared" si="13"/>
        <v>24.605001757973866</v>
      </c>
    </row>
    <row r="85" spans="1:14" x14ac:dyDescent="0.25">
      <c r="D85" s="8"/>
      <c r="E85" s="7"/>
      <c r="G85" s="8">
        <f t="shared" si="15"/>
        <v>0.57070707070707072</v>
      </c>
      <c r="H85" s="7">
        <f t="shared" si="11"/>
        <v>51.781745977224105</v>
      </c>
      <c r="J85" s="6">
        <f t="shared" si="16"/>
        <v>5.6556556556556559E-2</v>
      </c>
      <c r="K85" s="7">
        <f t="shared" si="12"/>
        <v>34.15645689775851</v>
      </c>
      <c r="L85" s="13">
        <v>113</v>
      </c>
      <c r="M85" s="14">
        <f t="shared" si="17"/>
        <v>5.6505650565056506E-3</v>
      </c>
      <c r="N85" s="7">
        <f t="shared" si="13"/>
        <v>24.667530397204924</v>
      </c>
    </row>
    <row r="86" spans="1:14" x14ac:dyDescent="0.25">
      <c r="D86" s="8"/>
      <c r="E86" s="7"/>
      <c r="G86" s="8">
        <f t="shared" si="15"/>
        <v>0.58080808080808077</v>
      </c>
      <c r="H86" s="7">
        <f t="shared" si="11"/>
        <v>52.039611757513143</v>
      </c>
      <c r="J86" s="6">
        <f t="shared" si="16"/>
        <v>5.7557557557557558E-2</v>
      </c>
      <c r="K86" s="7">
        <f t="shared" si="12"/>
        <v>34.243874197939874</v>
      </c>
      <c r="L86" s="13">
        <v>115</v>
      </c>
      <c r="M86" s="14">
        <f t="shared" si="17"/>
        <v>5.750575057505751E-3</v>
      </c>
      <c r="N86" s="7">
        <f t="shared" si="13"/>
        <v>24.729083995008779</v>
      </c>
    </row>
    <row r="87" spans="1:14" x14ac:dyDescent="0.25">
      <c r="D87" s="8"/>
      <c r="E87" s="7"/>
      <c r="G87" s="8">
        <f t="shared" si="15"/>
        <v>0.59090909090909094</v>
      </c>
      <c r="H87" s="7">
        <f t="shared" si="11"/>
        <v>52.298841175792319</v>
      </c>
      <c r="J87" s="6">
        <f t="shared" si="16"/>
        <v>5.8558558558558557E-2</v>
      </c>
      <c r="K87" s="7">
        <f t="shared" si="12"/>
        <v>34.330103767361976</v>
      </c>
      <c r="L87" s="13">
        <v>117</v>
      </c>
      <c r="M87" s="14">
        <f t="shared" si="17"/>
        <v>5.8505850585058505E-3</v>
      </c>
      <c r="N87" s="7">
        <f t="shared" si="13"/>
        <v>24.789694755345643</v>
      </c>
    </row>
    <row r="88" spans="1:14" x14ac:dyDescent="0.25">
      <c r="D88" s="8"/>
      <c r="E88" s="7"/>
      <c r="G88" s="8">
        <f t="shared" si="15"/>
        <v>0.60101010101010099</v>
      </c>
      <c r="H88" s="7">
        <f t="shared" si="11"/>
        <v>52.559624942940644</v>
      </c>
      <c r="J88" s="6">
        <f t="shared" si="16"/>
        <v>5.9559559559559556E-2</v>
      </c>
      <c r="K88" s="7">
        <f t="shared" si="12"/>
        <v>34.41518369135617</v>
      </c>
      <c r="L88" s="13">
        <v>119</v>
      </c>
      <c r="M88" s="14">
        <f t="shared" si="17"/>
        <v>5.9505950595059509E-3</v>
      </c>
      <c r="N88" s="7">
        <f t="shared" si="13"/>
        <v>24.849393286971399</v>
      </c>
    </row>
    <row r="89" spans="1:14" x14ac:dyDescent="0.25">
      <c r="D89" s="8"/>
      <c r="E89" s="7"/>
      <c r="G89" s="8">
        <f t="shared" si="15"/>
        <v>0.61111111111111116</v>
      </c>
      <c r="H89" s="7">
        <f t="shared" si="11"/>
        <v>52.822161470625083</v>
      </c>
      <c r="J89" s="6">
        <f t="shared" si="16"/>
        <v>6.0560560560560563E-2</v>
      </c>
      <c r="K89" s="7">
        <f t="shared" si="12"/>
        <v>34.499150220979423</v>
      </c>
      <c r="L89" s="13">
        <v>121</v>
      </c>
      <c r="M89" s="14">
        <f t="shared" si="17"/>
        <v>6.0506050605060504E-3</v>
      </c>
      <c r="N89" s="7">
        <f t="shared" si="13"/>
        <v>24.90820870784033</v>
      </c>
    </row>
    <row r="90" spans="1:14" x14ac:dyDescent="0.25">
      <c r="D90" s="8"/>
      <c r="E90" s="7"/>
      <c r="G90" s="8">
        <f t="shared" si="15"/>
        <v>0.62121212121212122</v>
      </c>
      <c r="H90" s="7">
        <f t="shared" si="11"/>
        <v>53.086658056949339</v>
      </c>
      <c r="J90" s="6">
        <f t="shared" si="16"/>
        <v>6.1561561561561562E-2</v>
      </c>
      <c r="K90" s="7">
        <f t="shared" si="12"/>
        <v>34.582037890213932</v>
      </c>
      <c r="L90" s="13">
        <v>123</v>
      </c>
      <c r="M90" s="14">
        <f t="shared" si="17"/>
        <v>6.1506150615061508E-3</v>
      </c>
      <c r="N90" s="7">
        <f t="shared" si="13"/>
        <v>24.966168741069865</v>
      </c>
    </row>
    <row r="91" spans="1:14" x14ac:dyDescent="0.25">
      <c r="D91" s="8"/>
      <c r="E91" s="7"/>
      <c r="G91" s="8">
        <f t="shared" si="15"/>
        <v>0.63131313131313127</v>
      </c>
      <c r="H91" s="7">
        <f t="shared" si="11"/>
        <v>53.353332195143977</v>
      </c>
      <c r="J91" s="6">
        <f t="shared" si="16"/>
        <v>6.2562562562562568E-2</v>
      </c>
      <c r="K91" s="7">
        <f t="shared" si="12"/>
        <v>34.663879623899653</v>
      </c>
      <c r="L91" s="13">
        <v>125</v>
      </c>
      <c r="M91" s="14">
        <f t="shared" si="17"/>
        <v>6.2506250625062503E-3</v>
      </c>
      <c r="N91" s="7">
        <f t="shared" si="13"/>
        <v>25.023299803274874</v>
      </c>
    </row>
    <row r="92" spans="1:14" x14ac:dyDescent="0.25">
      <c r="D92" s="8"/>
      <c r="E92" s="7"/>
      <c r="G92" s="8">
        <f t="shared" si="15"/>
        <v>0.64141414141414144</v>
      </c>
      <c r="H92" s="7">
        <f t="shared" si="11"/>
        <v>53.622413028447369</v>
      </c>
      <c r="J92" s="6">
        <f t="shared" si="16"/>
        <v>6.356356356356356E-2</v>
      </c>
      <c r="K92" s="7">
        <f t="shared" si="12"/>
        <v>34.744706837268602</v>
      </c>
      <c r="L92" s="13">
        <v>127</v>
      </c>
      <c r="M92" s="14">
        <f t="shared" si="17"/>
        <v>6.3506350635063507E-3</v>
      </c>
      <c r="N92" s="7">
        <f t="shared" si="13"/>
        <v>25.079627085989994</v>
      </c>
    </row>
    <row r="93" spans="1:14" x14ac:dyDescent="0.25">
      <c r="D93" s="8"/>
      <c r="E93" s="7"/>
      <c r="G93" s="8">
        <f t="shared" si="15"/>
        <v>0.65151515151515149</v>
      </c>
      <c r="H93" s="7">
        <f t="shared" ref="H93:H127" si="19">_xlfn.NORM.INV(G93,$B$4,$E$4)</f>
        <v>53.894142978521444</v>
      </c>
      <c r="J93" s="6">
        <f t="shared" si="16"/>
        <v>6.4564564564564567E-2</v>
      </c>
      <c r="K93" s="7">
        <f t="shared" ref="K93:K156" si="20">_xlfn.NORM.INV(J93,$B$4,$E$4)</f>
        <v>34.824549527855808</v>
      </c>
      <c r="L93" s="13">
        <v>129</v>
      </c>
      <c r="M93" s="14">
        <f t="shared" si="17"/>
        <v>6.450645064506451E-3</v>
      </c>
      <c r="N93" s="7">
        <f t="shared" ref="N93:N156" si="21">_xlfn.NORM.INV(M93,$B$4,$E$4)</f>
        <v>25.135174630820629</v>
      </c>
    </row>
    <row r="94" spans="1:14" x14ac:dyDescent="0.25">
      <c r="D94" s="8"/>
      <c r="E94" s="7"/>
      <c r="G94" s="8">
        <f t="shared" ref="G94:G127" si="22">$L94/(2*99)</f>
        <v>0.66161616161616166</v>
      </c>
      <c r="H94" s="7">
        <f t="shared" si="19"/>
        <v>54.168779579954077</v>
      </c>
      <c r="J94" s="6">
        <f t="shared" ref="J94:J157" si="23">$L94/(2*999)</f>
        <v>6.5565565565565559E-2</v>
      </c>
      <c r="K94" s="7">
        <f t="shared" si="20"/>
        <v>34.903436360479567</v>
      </c>
      <c r="L94" s="13">
        <v>131</v>
      </c>
      <c r="M94" s="14">
        <f t="shared" ref="M94:M157" si="24">$L94/(2*9999)</f>
        <v>6.5506550655065506E-3</v>
      </c>
      <c r="N94" s="7">
        <f t="shared" si="21"/>
        <v>25.189965398894994</v>
      </c>
    </row>
    <row r="95" spans="1:14" x14ac:dyDescent="0.25">
      <c r="D95" s="8"/>
      <c r="E95" s="7"/>
      <c r="G95" s="8">
        <f t="shared" si="22"/>
        <v>0.67171717171717171</v>
      </c>
      <c r="H95" s="7">
        <f t="shared" si="19"/>
        <v>54.446597559886719</v>
      </c>
      <c r="J95" s="6">
        <f t="shared" si="23"/>
        <v>6.6566566566566565E-2</v>
      </c>
      <c r="K95" s="7">
        <f t="shared" si="20"/>
        <v>34.981394745911317</v>
      </c>
      <c r="L95" s="13">
        <v>133</v>
      </c>
      <c r="M95" s="14">
        <f t="shared" si="24"/>
        <v>6.6506650665066509E-3</v>
      </c>
      <c r="N95" s="7">
        <f t="shared" si="21"/>
        <v>25.244021335129393</v>
      </c>
    </row>
    <row r="96" spans="1:14" x14ac:dyDescent="0.25">
      <c r="D96" s="8"/>
      <c r="E96" s="7"/>
      <c r="G96" s="8">
        <f t="shared" si="22"/>
        <v>0.68181818181818177</v>
      </c>
      <c r="H96" s="7">
        <f t="shared" si="19"/>
        <v>54.727891209922674</v>
      </c>
      <c r="J96" s="6">
        <f t="shared" si="23"/>
        <v>6.7567567567567571E-2</v>
      </c>
      <c r="K96" s="7">
        <f t="shared" si="20"/>
        <v>35.058450913790956</v>
      </c>
      <c r="L96" s="13">
        <v>135</v>
      </c>
      <c r="M96" s="14">
        <f t="shared" si="24"/>
        <v>6.7506750675067504E-3</v>
      </c>
      <c r="N96" s="7">
        <f t="shared" si="21"/>
        <v>25.297363427765905</v>
      </c>
    </row>
    <row r="97" spans="4:14" x14ac:dyDescent="0.25">
      <c r="D97" s="8"/>
      <c r="E97" s="7"/>
      <c r="G97" s="8">
        <f t="shared" si="22"/>
        <v>0.69191919191919193</v>
      </c>
      <c r="H97" s="7">
        <f t="shared" si="19"/>
        <v>55.012977107677287</v>
      </c>
      <c r="J97" s="6">
        <f t="shared" si="23"/>
        <v>6.8568568568568564E-2</v>
      </c>
      <c r="K97" s="7">
        <f t="shared" si="20"/>
        <v>35.134629980287627</v>
      </c>
      <c r="L97" s="13">
        <v>137</v>
      </c>
      <c r="M97" s="14">
        <f t="shared" si="24"/>
        <v>6.8506850685068508E-3</v>
      </c>
      <c r="N97" s="7">
        <f t="shared" si="21"/>
        <v>25.350011763594786</v>
      </c>
    </row>
    <row r="98" spans="4:14" x14ac:dyDescent="0.25">
      <c r="D98" s="8"/>
      <c r="E98" s="7"/>
      <c r="G98" s="8">
        <f t="shared" si="22"/>
        <v>0.70202020202020199</v>
      </c>
      <c r="H98" s="7">
        <f t="shared" si="19"/>
        <v>55.302197258242273</v>
      </c>
      <c r="J98" s="6">
        <f t="shared" si="23"/>
        <v>6.956956956956957E-2</v>
      </c>
      <c r="K98" s="7">
        <f t="shared" si="20"/>
        <v>35.209956010955409</v>
      </c>
      <c r="L98" s="13">
        <v>139</v>
      </c>
      <c r="M98" s="14">
        <f t="shared" si="24"/>
        <v>6.9506950695069503E-3</v>
      </c>
      <c r="N98" s="7">
        <f t="shared" si="21"/>
        <v>25.401985579232665</v>
      </c>
    </row>
    <row r="99" spans="4:14" x14ac:dyDescent="0.25">
      <c r="D99" s="8"/>
      <c r="E99" s="7"/>
      <c r="G99" s="8">
        <f t="shared" si="22"/>
        <v>0.71212121212121215</v>
      </c>
      <c r="H99" s="7">
        <f t="shared" si="19"/>
        <v>55.595922742274325</v>
      </c>
      <c r="J99" s="6">
        <f t="shared" si="23"/>
        <v>7.0570570570570576E-2</v>
      </c>
      <c r="K99" s="7">
        <f t="shared" si="20"/>
        <v>35.284452079189194</v>
      </c>
      <c r="L99" s="13">
        <v>141</v>
      </c>
      <c r="M99" s="14">
        <f t="shared" si="24"/>
        <v>7.0507050705070507E-3</v>
      </c>
      <c r="N99" s="7">
        <f t="shared" si="21"/>
        <v>25.453303308790595</v>
      </c>
    </row>
    <row r="100" spans="4:14" x14ac:dyDescent="0.25">
      <c r="D100" s="8"/>
      <c r="E100" s="7"/>
      <c r="G100" s="8">
        <f t="shared" si="22"/>
        <v>0.72222222222222221</v>
      </c>
      <c r="H100" s="7">
        <f t="shared" si="19"/>
        <v>55.894557978497787</v>
      </c>
      <c r="J100" s="6">
        <f t="shared" si="23"/>
        <v>7.1571571571571568E-2</v>
      </c>
      <c r="K100" s="7">
        <f t="shared" si="20"/>
        <v>35.358140320646783</v>
      </c>
      <c r="L100" s="13">
        <v>143</v>
      </c>
      <c r="M100" s="14">
        <f t="shared" si="24"/>
        <v>7.1507150715071511E-3</v>
      </c>
      <c r="N100" s="7">
        <f t="shared" si="21"/>
        <v>25.503982628233448</v>
      </c>
    </row>
    <row r="101" spans="4:14" x14ac:dyDescent="0.25">
      <c r="D101" s="8"/>
      <c r="E101" s="7"/>
      <c r="G101" s="8">
        <f t="shared" si="22"/>
        <v>0.73232323232323238</v>
      </c>
      <c r="H101" s="7">
        <f t="shared" si="19"/>
        <v>56.198545735654946</v>
      </c>
      <c r="J101" s="6">
        <f t="shared" si="23"/>
        <v>7.2572572572572575E-2</v>
      </c>
      <c r="K101" s="7">
        <f t="shared" si="20"/>
        <v>35.431041983967695</v>
      </c>
      <c r="L101" s="13">
        <v>145</v>
      </c>
      <c r="M101" s="14">
        <f t="shared" si="24"/>
        <v>7.2507250725072506E-3</v>
      </c>
      <c r="N101" s="7">
        <f t="shared" si="21"/>
        <v>25.554040496703514</v>
      </c>
    </row>
    <row r="102" spans="4:14" x14ac:dyDescent="0.25">
      <c r="D102" s="8"/>
      <c r="E102" s="7"/>
      <c r="G102" s="8">
        <f t="shared" si="22"/>
        <v>0.74242424242424243</v>
      </c>
      <c r="H102" s="7">
        <f t="shared" si="19"/>
        <v>56.508373064444775</v>
      </c>
      <c r="J102" s="6">
        <f t="shared" si="23"/>
        <v>7.3573573573573567E-2</v>
      </c>
      <c r="K102" s="7">
        <f t="shared" si="20"/>
        <v>35.503177478088354</v>
      </c>
      <c r="L102" s="13">
        <v>147</v>
      </c>
      <c r="M102" s="14">
        <f t="shared" si="24"/>
        <v>7.350735073507351E-3</v>
      </c>
      <c r="N102" s="7">
        <f t="shared" si="21"/>
        <v>25.603493195054433</v>
      </c>
    </row>
    <row r="103" spans="4:14" x14ac:dyDescent="0.25">
      <c r="D103" s="8"/>
      <c r="E103" s="7"/>
      <c r="G103" s="8">
        <f t="shared" si="22"/>
        <v>0.75252525252525249</v>
      </c>
      <c r="H103" s="7">
        <f t="shared" si="19"/>
        <v>56.824578366693302</v>
      </c>
      <c r="J103" s="6">
        <f t="shared" si="23"/>
        <v>7.4574574574574573E-2</v>
      </c>
      <c r="K103" s="7">
        <f t="shared" si="20"/>
        <v>35.574566416425057</v>
      </c>
      <c r="L103" s="13">
        <v>149</v>
      </c>
      <c r="M103" s="14">
        <f t="shared" si="24"/>
        <v>7.4507450745074505E-3</v>
      </c>
      <c r="N103" s="7">
        <f t="shared" si="21"/>
        <v>25.652356361819496</v>
      </c>
    </row>
    <row r="104" spans="4:14" x14ac:dyDescent="0.25">
      <c r="D104" s="8"/>
      <c r="E104" s="7"/>
      <c r="G104" s="8">
        <f t="shared" si="22"/>
        <v>0.76262626262626265</v>
      </c>
      <c r="H104" s="7">
        <f t="shared" si="19"/>
        <v>57.147759881031511</v>
      </c>
      <c r="J104" s="6">
        <f t="shared" si="23"/>
        <v>7.5575575575575579E-2</v>
      </c>
      <c r="K104" s="7">
        <f t="shared" si="20"/>
        <v>35.645227658171279</v>
      </c>
      <c r="L104" s="13">
        <v>151</v>
      </c>
      <c r="M104" s="14">
        <f t="shared" si="24"/>
        <v>7.5507550755075509E-3</v>
      </c>
      <c r="N104" s="7">
        <f t="shared" si="21"/>
        <v>25.700645026816815</v>
      </c>
    </row>
    <row r="105" spans="4:14" x14ac:dyDescent="0.25">
      <c r="D105" s="8"/>
      <c r="E105" s="7"/>
      <c r="G105" s="8">
        <f t="shared" si="22"/>
        <v>0.77272727272727271</v>
      </c>
      <c r="H105" s="7">
        <f t="shared" si="19"/>
        <v>57.478585947633022</v>
      </c>
      <c r="J105" s="6">
        <f t="shared" si="23"/>
        <v>7.6576576576576572E-2</v>
      </c>
      <c r="K105" s="7">
        <f t="shared" si="20"/>
        <v>35.715179346933333</v>
      </c>
      <c r="L105" s="13">
        <v>153</v>
      </c>
      <c r="M105" s="14">
        <f t="shared" si="24"/>
        <v>7.6507650765076504E-3</v>
      </c>
      <c r="N105" s="7">
        <f t="shared" si="21"/>
        <v>25.748373642575917</v>
      </c>
    </row>
    <row r="106" spans="4:14" x14ac:dyDescent="0.25">
      <c r="D106" s="8"/>
      <c r="E106" s="7"/>
      <c r="G106" s="8">
        <f t="shared" si="22"/>
        <v>0.78282828282828287</v>
      </c>
      <c r="H106" s="7">
        <f t="shared" si="19"/>
        <v>57.817807527650729</v>
      </c>
      <c r="J106" s="6">
        <f t="shared" si="23"/>
        <v>7.7577577577577578E-2</v>
      </c>
      <c r="K106" s="7">
        <f t="shared" si="20"/>
        <v>35.784438946908693</v>
      </c>
      <c r="L106" s="13">
        <v>155</v>
      </c>
      <c r="M106" s="14">
        <f t="shared" si="24"/>
        <v>7.7507750775077508E-3</v>
      </c>
      <c r="N106" s="7">
        <f t="shared" si="21"/>
        <v>25.795556113753506</v>
      </c>
    </row>
    <row r="107" spans="4:14" x14ac:dyDescent="0.25">
      <c r="D107" s="8"/>
      <c r="E107" s="7"/>
      <c r="G107" s="8">
        <f t="shared" si="22"/>
        <v>0.79292929292929293</v>
      </c>
      <c r="H107" s="7">
        <f t="shared" si="19"/>
        <v>58.166273608486051</v>
      </c>
      <c r="J107" s="6">
        <f t="shared" si="23"/>
        <v>7.8578578578578584E-2</v>
      </c>
      <c r="K107" s="7">
        <f t="shared" si="20"/>
        <v>35.853023276792264</v>
      </c>
      <c r="L107" s="13">
        <v>157</v>
      </c>
      <c r="M107" s="14">
        <f t="shared" si="24"/>
        <v>7.8507850785078503E-3</v>
      </c>
      <c r="N107" s="7">
        <f t="shared" si="21"/>
        <v>25.842205824691181</v>
      </c>
    </row>
    <row r="108" spans="4:14" x14ac:dyDescent="0.25">
      <c r="D108" s="8"/>
      <c r="E108" s="7"/>
      <c r="G108" s="8">
        <f t="shared" si="22"/>
        <v>0.80303030303030298</v>
      </c>
      <c r="H108" s="7">
        <f t="shared" si="19"/>
        <v>58.524950342746934</v>
      </c>
      <c r="J108" s="6">
        <f t="shared" si="23"/>
        <v>7.9579579579579576E-2</v>
      </c>
      <c r="K108" s="7">
        <f t="shared" si="20"/>
        <v>35.92094854158136</v>
      </c>
      <c r="L108" s="13">
        <v>159</v>
      </c>
      <c r="M108" s="14">
        <f t="shared" si="24"/>
        <v>7.9507950795079507E-3</v>
      </c>
      <c r="N108" s="7">
        <f t="shared" si="21"/>
        <v>25.88833566525475</v>
      </c>
    </row>
    <row r="109" spans="4:14" x14ac:dyDescent="0.25">
      <c r="D109" s="8"/>
      <c r="E109" s="7"/>
      <c r="G109" s="8">
        <f t="shared" si="22"/>
        <v>0.81313131313131315</v>
      </c>
      <c r="H109" s="7">
        <f t="shared" si="19"/>
        <v>58.894945075306339</v>
      </c>
      <c r="J109" s="6">
        <f t="shared" si="23"/>
        <v>8.0580580580580582E-2</v>
      </c>
      <c r="K109" s="7">
        <f t="shared" si="20"/>
        <v>35.98823036243315</v>
      </c>
      <c r="L109" s="13">
        <v>161</v>
      </c>
      <c r="M109" s="14">
        <f t="shared" si="24"/>
        <v>8.050805080508051E-3</v>
      </c>
      <c r="N109" s="7">
        <f t="shared" si="21"/>
        <v>25.933958055082158</v>
      </c>
    </row>
    <row r="110" spans="4:14" x14ac:dyDescent="0.25">
      <c r="D110" s="8"/>
      <c r="E110" s="7"/>
      <c r="G110" s="8">
        <f t="shared" si="22"/>
        <v>0.8232323232323232</v>
      </c>
      <c r="H110" s="7">
        <f t="shared" si="19"/>
        <v>59.277536853574247</v>
      </c>
      <c r="J110" s="6">
        <f t="shared" si="23"/>
        <v>8.1581581581581575E-2</v>
      </c>
      <c r="K110" s="7">
        <f t="shared" si="20"/>
        <v>36.054883804717619</v>
      </c>
      <c r="L110" s="13">
        <v>163</v>
      </c>
      <c r="M110" s="14">
        <f t="shared" si="24"/>
        <v>8.1508150815081514E-3</v>
      </c>
      <c r="N110" s="7">
        <f t="shared" si="21"/>
        <v>25.979084966356915</v>
      </c>
    </row>
    <row r="111" spans="4:14" x14ac:dyDescent="0.25">
      <c r="D111" s="8"/>
      <c r="E111" s="7"/>
      <c r="G111" s="8">
        <f t="shared" si="22"/>
        <v>0.83333333333333337</v>
      </c>
      <c r="H111" s="7">
        <f t="shared" si="19"/>
        <v>59.674215661017008</v>
      </c>
      <c r="J111" s="6">
        <f t="shared" si="23"/>
        <v>8.2582582582582581E-2</v>
      </c>
      <c r="K111" s="7">
        <f t="shared" si="20"/>
        <v>36.120923404395015</v>
      </c>
      <c r="L111" s="13">
        <v>165</v>
      </c>
      <c r="M111" s="14">
        <f t="shared" si="24"/>
        <v>8.2508250825082501E-3</v>
      </c>
      <c r="N111" s="7">
        <f t="shared" si="21"/>
        <v>26.023727945213313</v>
      </c>
    </row>
    <row r="112" spans="4:14" x14ac:dyDescent="0.25">
      <c r="D112" s="8"/>
      <c r="E112" s="7"/>
      <c r="G112" s="8">
        <f t="shared" si="22"/>
        <v>0.84343434343434343</v>
      </c>
      <c r="H112" s="7">
        <f t="shared" si="19"/>
        <v>60.086733576467985</v>
      </c>
      <c r="J112" s="6">
        <f t="shared" si="23"/>
        <v>8.3583583583583587E-2</v>
      </c>
      <c r="K112" s="7">
        <f t="shared" si="20"/>
        <v>36.186363192837518</v>
      </c>
      <c r="L112" s="13">
        <v>167</v>
      </c>
      <c r="M112" s="14">
        <f t="shared" si="24"/>
        <v>8.3508350835083504E-3</v>
      </c>
      <c r="N112" s="7">
        <f t="shared" si="21"/>
        <v>26.067898131871328</v>
      </c>
    </row>
    <row r="113" spans="4:14" x14ac:dyDescent="0.25">
      <c r="D113" s="8"/>
      <c r="E113" s="7"/>
      <c r="G113" s="8">
        <f t="shared" si="22"/>
        <v>0.85353535353535348</v>
      </c>
      <c r="H113" s="7">
        <f t="shared" si="19"/>
        <v>60.517172529984833</v>
      </c>
      <c r="J113" s="6">
        <f t="shared" si="23"/>
        <v>8.458458458458458E-2</v>
      </c>
      <c r="K113" s="7">
        <f t="shared" si="20"/>
        <v>36.251216720203843</v>
      </c>
      <c r="L113" s="13">
        <v>169</v>
      </c>
      <c r="M113" s="14">
        <f t="shared" si="24"/>
        <v>8.4508450845084508E-3</v>
      </c>
      <c r="N113" s="7">
        <f t="shared" si="21"/>
        <v>26.111606279590809</v>
      </c>
    </row>
    <row r="114" spans="4:14" x14ac:dyDescent="0.25">
      <c r="D114" s="8"/>
      <c r="E114" s="7"/>
      <c r="G114" s="8">
        <f t="shared" si="22"/>
        <v>0.86363636363636365</v>
      </c>
      <c r="H114" s="7">
        <f t="shared" si="19"/>
        <v>60.968035620935126</v>
      </c>
      <c r="J114" s="6">
        <f t="shared" si="23"/>
        <v>8.5585585585585586E-2</v>
      </c>
      <c r="K114" s="7">
        <f t="shared" si="20"/>
        <v>36.315497077467924</v>
      </c>
      <c r="L114" s="13">
        <v>171</v>
      </c>
      <c r="M114" s="14">
        <f t="shared" si="24"/>
        <v>8.5508550855085512E-3</v>
      </c>
      <c r="N114" s="7">
        <f t="shared" si="21"/>
        <v>26.154862772527338</v>
      </c>
    </row>
    <row r="115" spans="4:14" x14ac:dyDescent="0.25">
      <c r="G115" s="8">
        <f t="shared" si="22"/>
        <v>0.8737373737373737</v>
      </c>
      <c r="H115" s="7">
        <f t="shared" si="19"/>
        <v>61.442372651002067</v>
      </c>
      <c r="J115" s="6">
        <f t="shared" si="23"/>
        <v>8.6586586586586592E-2</v>
      </c>
      <c r="K115" s="7">
        <f t="shared" si="20"/>
        <v>36.379216917193148</v>
      </c>
      <c r="L115" s="13">
        <v>173</v>
      </c>
      <c r="M115" s="14">
        <f t="shared" si="24"/>
        <v>8.6508650865086516E-3</v>
      </c>
      <c r="N115" s="7">
        <f t="shared" si="21"/>
        <v>26.197677642565399</v>
      </c>
    </row>
    <row r="116" spans="4:14" x14ac:dyDescent="0.25">
      <c r="G116" s="8">
        <f t="shared" si="22"/>
        <v>0.88383838383838387</v>
      </c>
      <c r="H116" s="7">
        <f t="shared" si="19"/>
        <v>61.943956635681566</v>
      </c>
      <c r="J116" s="6">
        <f t="shared" si="23"/>
        <v>8.7587587587587584E-2</v>
      </c>
      <c r="K116" s="7">
        <f t="shared" si="20"/>
        <v>36.442388473138081</v>
      </c>
      <c r="L116" s="13">
        <v>175</v>
      </c>
      <c r="M116" s="14">
        <f t="shared" si="24"/>
        <v>8.7508750875087502E-3</v>
      </c>
      <c r="N116" s="7">
        <f t="shared" si="21"/>
        <v>26.240060585198599</v>
      </c>
    </row>
    <row r="117" spans="4:14" x14ac:dyDescent="0.25">
      <c r="G117" s="8">
        <f t="shared" si="22"/>
        <v>0.89393939393939392</v>
      </c>
      <c r="H117" s="7">
        <f t="shared" si="19"/>
        <v>62.477538553513241</v>
      </c>
      <c r="J117" s="6">
        <f t="shared" si="23"/>
        <v>8.858858858858859E-2</v>
      </c>
      <c r="K117" s="7">
        <f t="shared" si="20"/>
        <v>36.505023578771322</v>
      </c>
      <c r="L117" s="13">
        <v>177</v>
      </c>
      <c r="M117" s="14">
        <f t="shared" si="24"/>
        <v>8.8508850885088506E-3</v>
      </c>
      <c r="N117" s="7">
        <f t="shared" si="21"/>
        <v>26.282020974521124</v>
      </c>
    </row>
    <row r="118" spans="4:14" x14ac:dyDescent="0.25">
      <c r="G118" s="8">
        <f t="shared" si="22"/>
        <v>0.90404040404040409</v>
      </c>
      <c r="H118" s="7">
        <f t="shared" si="19"/>
        <v>63.049226377527241</v>
      </c>
      <c r="J118" s="6">
        <f t="shared" si="23"/>
        <v>8.9589589589589583E-2</v>
      </c>
      <c r="K118" s="7">
        <f t="shared" si="20"/>
        <v>36.567133684768194</v>
      </c>
      <c r="L118" s="13">
        <v>179</v>
      </c>
      <c r="M118" s="14">
        <f t="shared" si="24"/>
        <v>8.950895089508951E-3</v>
      </c>
      <c r="N118" s="7">
        <f t="shared" si="21"/>
        <v>26.323567877389642</v>
      </c>
    </row>
    <row r="119" spans="4:14" x14ac:dyDescent="0.25">
      <c r="G119" s="8">
        <f t="shared" si="22"/>
        <v>0.91414141414141414</v>
      </c>
      <c r="H119" s="7">
        <f t="shared" si="19"/>
        <v>63.667069718079638</v>
      </c>
      <c r="J119" s="6">
        <f t="shared" si="23"/>
        <v>9.0590590590590589E-2</v>
      </c>
      <c r="K119" s="7">
        <f t="shared" si="20"/>
        <v>36.628729875555862</v>
      </c>
      <c r="L119" s="13">
        <v>181</v>
      </c>
      <c r="M119" s="14">
        <f t="shared" si="24"/>
        <v>9.0509050905090514E-3</v>
      </c>
      <c r="N119" s="7">
        <f t="shared" si="21"/>
        <v>26.364710066810161</v>
      </c>
    </row>
    <row r="120" spans="4:14" x14ac:dyDescent="0.25">
      <c r="G120" s="8">
        <f t="shared" si="22"/>
        <v>0.9242424242424242</v>
      </c>
      <c r="H120" s="7">
        <f t="shared" si="19"/>
        <v>64.342001596863781</v>
      </c>
      <c r="J120" s="6">
        <f t="shared" si="23"/>
        <v>9.1591591591591595E-2</v>
      </c>
      <c r="K120" s="7">
        <f t="shared" si="20"/>
        <v>36.689822884968613</v>
      </c>
      <c r="L120" s="13">
        <v>183</v>
      </c>
      <c r="M120" s="14">
        <f t="shared" si="24"/>
        <v>9.1509150915091517E-3</v>
      </c>
      <c r="N120" s="7">
        <f t="shared" si="21"/>
        <v>26.405456034600601</v>
      </c>
    </row>
    <row r="121" spans="4:14" x14ac:dyDescent="0.25">
      <c r="G121" s="8">
        <f t="shared" si="22"/>
        <v>0.93434343434343436</v>
      </c>
      <c r="H121" s="7">
        <f t="shared" si="19"/>
        <v>65.089438550380379</v>
      </c>
      <c r="J121" s="6">
        <f t="shared" si="23"/>
        <v>9.2592592592592587E-2</v>
      </c>
      <c r="K121" s="7">
        <f t="shared" si="20"/>
        <v>36.750423111070226</v>
      </c>
      <c r="L121" s="13">
        <v>185</v>
      </c>
      <c r="M121" s="14">
        <f t="shared" si="24"/>
        <v>9.2509250925092504E-3</v>
      </c>
      <c r="N121" s="7">
        <f t="shared" si="21"/>
        <v>26.445814003375343</v>
      </c>
    </row>
    <row r="122" spans="4:14" x14ac:dyDescent="0.25">
      <c r="G122" s="8">
        <f t="shared" si="22"/>
        <v>0.94444444444444442</v>
      </c>
      <c r="H122" s="7">
        <f t="shared" si="19"/>
        <v>65.932188180230497</v>
      </c>
      <c r="J122" s="6">
        <f t="shared" si="23"/>
        <v>9.3593593593593594E-2</v>
      </c>
      <c r="K122" s="7">
        <f t="shared" si="20"/>
        <v>36.810540630196414</v>
      </c>
      <c r="L122" s="13">
        <v>187</v>
      </c>
      <c r="M122" s="14">
        <f t="shared" si="24"/>
        <v>9.3509350935093508E-3</v>
      </c>
      <c r="N122" s="7">
        <f t="shared" si="21"/>
        <v>26.485791937895439</v>
      </c>
    </row>
    <row r="123" spans="4:14" x14ac:dyDescent="0.25">
      <c r="G123" s="8">
        <f t="shared" si="22"/>
        <v>0.95454545454545459</v>
      </c>
      <c r="H123" s="7">
        <f t="shared" si="19"/>
        <v>66.906216295848992</v>
      </c>
      <c r="J123" s="6">
        <f t="shared" si="23"/>
        <v>9.45945945945946E-2</v>
      </c>
      <c r="K123" s="7">
        <f t="shared" si="20"/>
        <v>36.870185210266257</v>
      </c>
      <c r="L123" s="13">
        <v>189</v>
      </c>
      <c r="M123" s="14">
        <f t="shared" si="24"/>
        <v>9.4509450945094511E-3</v>
      </c>
      <c r="N123" s="7">
        <f t="shared" si="21"/>
        <v>26.525397555824021</v>
      </c>
    </row>
    <row r="124" spans="4:14" x14ac:dyDescent="0.25">
      <c r="G124" s="8">
        <f t="shared" si="22"/>
        <v>0.96464646464646464</v>
      </c>
      <c r="H124" s="7">
        <f t="shared" si="19"/>
        <v>68.073541967991119</v>
      </c>
      <c r="J124" s="6">
        <f t="shared" si="23"/>
        <v>9.5595595595595592E-2</v>
      </c>
      <c r="K124" s="7">
        <f t="shared" si="20"/>
        <v>36.929366323407763</v>
      </c>
      <c r="L124" s="13">
        <v>191</v>
      </c>
      <c r="M124" s="14">
        <f t="shared" si="24"/>
        <v>9.5509550955095515E-3</v>
      </c>
      <c r="N124" s="7">
        <f t="shared" si="21"/>
        <v>26.56463833792435</v>
      </c>
    </row>
    <row r="125" spans="4:14" x14ac:dyDescent="0.25">
      <c r="G125" s="8">
        <f t="shared" si="22"/>
        <v>0.9747474747474747</v>
      </c>
      <c r="H125" s="7">
        <f t="shared" si="19"/>
        <v>69.556614355881678</v>
      </c>
      <c r="J125" s="6">
        <f t="shared" si="23"/>
        <v>9.6596596596596598E-2</v>
      </c>
      <c r="K125" s="7">
        <f t="shared" si="20"/>
        <v>36.988093157940163</v>
      </c>
      <c r="L125" s="13">
        <v>193</v>
      </c>
      <c r="M125" s="14">
        <f t="shared" si="24"/>
        <v>9.6509650965096502E-3</v>
      </c>
      <c r="N125" s="7">
        <f t="shared" si="21"/>
        <v>26.60352153773475</v>
      </c>
    </row>
    <row r="126" spans="4:14" x14ac:dyDescent="0.25">
      <c r="G126" s="8">
        <f t="shared" si="22"/>
        <v>0.98484848484848486</v>
      </c>
      <c r="H126" s="7">
        <f t="shared" si="19"/>
        <v>71.661067528923297</v>
      </c>
      <c r="J126" s="6">
        <f t="shared" si="23"/>
        <v>9.7597597597597591E-2</v>
      </c>
      <c r="K126" s="7">
        <f t="shared" si="20"/>
        <v>37.046374629751469</v>
      </c>
      <c r="L126" s="13">
        <v>195</v>
      </c>
      <c r="M126" s="14">
        <f t="shared" si="24"/>
        <v>9.7509750975097505E-3</v>
      </c>
      <c r="N126" s="7">
        <f t="shared" si="21"/>
        <v>26.642054190752443</v>
      </c>
    </row>
    <row r="127" spans="4:14" x14ac:dyDescent="0.25">
      <c r="G127" s="8">
        <f t="shared" si="22"/>
        <v>0.99494949494949492</v>
      </c>
      <c r="H127" s="7">
        <f t="shared" si="19"/>
        <v>75.723521109428873</v>
      </c>
      <c r="J127" s="6">
        <f t="shared" si="23"/>
        <v>9.8598598598598597E-2</v>
      </c>
      <c r="K127" s="7">
        <f t="shared" si="20"/>
        <v>37.104219393108245</v>
      </c>
      <c r="L127" s="13">
        <v>197</v>
      </c>
      <c r="M127" s="14">
        <f t="shared" si="24"/>
        <v>9.8509850985098509E-3</v>
      </c>
      <c r="N127" s="7">
        <f t="shared" si="21"/>
        <v>26.680243123155979</v>
      </c>
    </row>
    <row r="128" spans="4:14" x14ac:dyDescent="0.25">
      <c r="G128" s="2"/>
      <c r="H128" s="7"/>
      <c r="J128" s="6">
        <f t="shared" si="23"/>
        <v>9.9599599599599603E-2</v>
      </c>
      <c r="K128" s="7">
        <f t="shared" si="20"/>
        <v>37.16163585093102</v>
      </c>
      <c r="L128" s="13">
        <v>199</v>
      </c>
      <c r="M128" s="14">
        <f t="shared" si="24"/>
        <v>9.9509950995099513E-3</v>
      </c>
      <c r="N128" s="7">
        <f t="shared" si="21"/>
        <v>26.718094960093794</v>
      </c>
    </row>
    <row r="129" spans="7:14" x14ac:dyDescent="0.25">
      <c r="G129" s="2"/>
      <c r="H129" s="7"/>
      <c r="J129" s="6">
        <f t="shared" si="23"/>
        <v>0.1006006006006006</v>
      </c>
      <c r="K129" s="7">
        <f t="shared" si="20"/>
        <v>37.218632164566969</v>
      </c>
      <c r="L129" s="13">
        <v>201</v>
      </c>
      <c r="M129" s="14">
        <f t="shared" si="24"/>
        <v>1.0051005100510052E-2</v>
      </c>
      <c r="N129" s="7">
        <f t="shared" si="21"/>
        <v>26.755616133564878</v>
      </c>
    </row>
    <row r="130" spans="7:14" x14ac:dyDescent="0.25">
      <c r="G130" s="2"/>
      <c r="H130" s="7"/>
      <c r="J130" s="6">
        <f t="shared" si="23"/>
        <v>0.1016016016016016</v>
      </c>
      <c r="K130" s="7">
        <f t="shared" si="20"/>
        <v>37.275216263089341</v>
      </c>
      <c r="L130" s="13">
        <v>203</v>
      </c>
      <c r="M130" s="14">
        <f t="shared" si="24"/>
        <v>1.015101510151015E-2</v>
      </c>
      <c r="N130" s="7">
        <f t="shared" si="21"/>
        <v>26.792812889915034</v>
      </c>
    </row>
    <row r="131" spans="7:14" x14ac:dyDescent="0.25">
      <c r="G131" s="2"/>
      <c r="H131" s="7"/>
      <c r="J131" s="6">
        <f t="shared" si="23"/>
        <v>0.10260260260260261</v>
      </c>
      <c r="K131" s="7">
        <f t="shared" si="20"/>
        <v>37.331395852150678</v>
      </c>
      <c r="L131" s="13">
        <v>205</v>
      </c>
      <c r="M131" s="14">
        <f t="shared" si="24"/>
        <v>1.0251025102510251E-2</v>
      </c>
      <c r="N131" s="7">
        <f t="shared" si="21"/>
        <v>26.829691296971532</v>
      </c>
    </row>
    <row r="132" spans="7:14" x14ac:dyDescent="0.25">
      <c r="G132" s="2"/>
      <c r="H132" s="7"/>
      <c r="J132" s="6">
        <f t="shared" si="23"/>
        <v>0.1036036036036036</v>
      </c>
      <c r="K132" s="7">
        <f t="shared" si="20"/>
        <v>37.387178422415815</v>
      </c>
      <c r="L132" s="13">
        <v>207</v>
      </c>
      <c r="M132" s="14">
        <f t="shared" si="24"/>
        <v>1.0351035103510351E-2</v>
      </c>
      <c r="N132" s="7">
        <f t="shared" si="21"/>
        <v>26.866257250836654</v>
      </c>
    </row>
    <row r="133" spans="7:14" x14ac:dyDescent="0.25">
      <c r="G133" s="2"/>
      <c r="H133" s="7"/>
      <c r="J133" s="6">
        <f t="shared" si="23"/>
        <v>0.10460460460460461</v>
      </c>
      <c r="K133" s="7">
        <f t="shared" si="20"/>
        <v>37.442571257598061</v>
      </c>
      <c r="L133" s="13">
        <v>209</v>
      </c>
      <c r="M133" s="14">
        <f t="shared" si="24"/>
        <v>1.0451045104510451E-2</v>
      </c>
      <c r="N133" s="7">
        <f t="shared" si="21"/>
        <v>26.902516482359665</v>
      </c>
    </row>
    <row r="134" spans="7:14" x14ac:dyDescent="0.25">
      <c r="G134" s="2"/>
      <c r="H134" s="7"/>
      <c r="J134" s="6">
        <f t="shared" si="23"/>
        <v>0.10560560560560561</v>
      </c>
      <c r="K134" s="7">
        <f t="shared" si="20"/>
        <v>37.497581442121053</v>
      </c>
      <c r="L134" s="13">
        <v>211</v>
      </c>
      <c r="M134" s="14">
        <f t="shared" si="24"/>
        <v>1.0551055105510552E-2</v>
      </c>
      <c r="N134" s="7">
        <f t="shared" si="21"/>
        <v>26.938474563305405</v>
      </c>
    </row>
    <row r="135" spans="7:14" x14ac:dyDescent="0.25">
      <c r="G135" s="2"/>
      <c r="H135" s="7"/>
      <c r="J135" s="6">
        <f t="shared" si="23"/>
        <v>0.1066066066066066</v>
      </c>
      <c r="K135" s="7">
        <f t="shared" si="20"/>
        <v>37.552215868427112</v>
      </c>
      <c r="L135" s="13">
        <v>213</v>
      </c>
      <c r="M135" s="14">
        <f t="shared" si="24"/>
        <v>1.065106510651065E-2</v>
      </c>
      <c r="N135" s="7">
        <f t="shared" si="21"/>
        <v>26.974136912236325</v>
      </c>
    </row>
    <row r="136" spans="7:14" x14ac:dyDescent="0.25">
      <c r="G136" s="2"/>
      <c r="H136" s="7"/>
      <c r="J136" s="6">
        <f t="shared" si="23"/>
        <v>0.10760760760760761</v>
      </c>
      <c r="K136" s="7">
        <f t="shared" si="20"/>
        <v>37.60648124395145</v>
      </c>
      <c r="L136" s="13">
        <v>215</v>
      </c>
      <c r="M136" s="14">
        <f t="shared" si="24"/>
        <v>1.0751075107510751E-2</v>
      </c>
      <c r="N136" s="7">
        <f t="shared" si="21"/>
        <v>27.009508800123982</v>
      </c>
    </row>
    <row r="137" spans="7:14" x14ac:dyDescent="0.25">
      <c r="G137" s="2"/>
      <c r="H137" s="7"/>
      <c r="J137" s="6">
        <f t="shared" si="23"/>
        <v>0.1086086086086086</v>
      </c>
      <c r="K137" s="7">
        <f t="shared" si="20"/>
        <v>37.660384097780693</v>
      </c>
      <c r="L137" s="13">
        <v>217</v>
      </c>
      <c r="M137" s="14">
        <f t="shared" si="24"/>
        <v>1.0851085108510851E-2</v>
      </c>
      <c r="N137" s="7">
        <f t="shared" si="21"/>
        <v>27.044595355704754</v>
      </c>
    </row>
    <row r="138" spans="7:14" x14ac:dyDescent="0.25">
      <c r="G138" s="2"/>
      <c r="H138" s="7"/>
      <c r="J138" s="6">
        <f t="shared" si="23"/>
        <v>0.10960960960960961</v>
      </c>
      <c r="K138" s="7">
        <f t="shared" si="20"/>
        <v>37.713930787012437</v>
      </c>
      <c r="L138" s="13">
        <v>219</v>
      </c>
      <c r="M138" s="14">
        <f t="shared" si="24"/>
        <v>1.0951095109510952E-2</v>
      </c>
      <c r="N138" s="7">
        <f t="shared" si="21"/>
        <v>27.079401570593753</v>
      </c>
    </row>
    <row r="139" spans="7:14" x14ac:dyDescent="0.25">
      <c r="G139" s="2"/>
      <c r="H139" s="7"/>
      <c r="J139" s="6">
        <f t="shared" si="23"/>
        <v>0.11061061061061062</v>
      </c>
      <c r="K139" s="7">
        <f t="shared" si="20"/>
        <v>37.767127502832267</v>
      </c>
      <c r="L139" s="13">
        <v>221</v>
      </c>
      <c r="M139" s="14">
        <f t="shared" si="24"/>
        <v>1.105110511051105E-2</v>
      </c>
      <c r="N139" s="7">
        <f t="shared" si="21"/>
        <v>27.113932304169751</v>
      </c>
    </row>
    <row r="140" spans="7:14" x14ac:dyDescent="0.25">
      <c r="G140" s="2"/>
      <c r="H140" s="7"/>
      <c r="J140" s="6">
        <f t="shared" si="23"/>
        <v>0.11161161161161161</v>
      </c>
      <c r="K140" s="7">
        <f t="shared" si="20"/>
        <v>37.819980276322923</v>
      </c>
      <c r="L140" s="13">
        <v>223</v>
      </c>
      <c r="M140" s="14">
        <f t="shared" si="24"/>
        <v>1.1151115111511151E-2</v>
      </c>
      <c r="N140" s="7">
        <f t="shared" si="21"/>
        <v>27.148192288243646</v>
      </c>
    </row>
    <row r="141" spans="7:14" x14ac:dyDescent="0.25">
      <c r="G141" s="2"/>
      <c r="H141" s="7"/>
      <c r="J141" s="6">
        <f t="shared" si="23"/>
        <v>0.11261261261261261</v>
      </c>
      <c r="K141" s="7">
        <f t="shared" si="20"/>
        <v>37.87249498401993</v>
      </c>
      <c r="L141" s="13">
        <v>225</v>
      </c>
      <c r="M141" s="14">
        <f t="shared" si="24"/>
        <v>1.1251125112511251E-2</v>
      </c>
      <c r="N141" s="7">
        <f t="shared" si="21"/>
        <v>27.18218613152176</v>
      </c>
    </row>
    <row r="142" spans="7:14" x14ac:dyDescent="0.25">
      <c r="G142" s="2"/>
      <c r="H142" s="7"/>
      <c r="J142" s="6">
        <f t="shared" si="23"/>
        <v>0.11361361361361362</v>
      </c>
      <c r="K142" s="7">
        <f t="shared" si="20"/>
        <v>37.924677353226677</v>
      </c>
      <c r="L142" s="13">
        <v>227</v>
      </c>
      <c r="M142" s="14">
        <f t="shared" si="24"/>
        <v>1.1351135113511351E-2</v>
      </c>
      <c r="N142" s="7">
        <f t="shared" si="21"/>
        <v>27.215918323874586</v>
      </c>
    </row>
    <row r="143" spans="7:14" x14ac:dyDescent="0.25">
      <c r="G143" s="2"/>
      <c r="H143" s="7"/>
      <c r="J143" s="6">
        <f t="shared" si="23"/>
        <v>0.11461461461461461</v>
      </c>
      <c r="K143" s="7">
        <f t="shared" si="20"/>
        <v>37.976532967101704</v>
      </c>
      <c r="L143" s="13">
        <v>229</v>
      </c>
      <c r="M143" s="14">
        <f t="shared" si="24"/>
        <v>1.1451145114511452E-2</v>
      </c>
      <c r="N143" s="7">
        <f t="shared" si="21"/>
        <v>27.249393240421437</v>
      </c>
    </row>
    <row r="144" spans="7:14" x14ac:dyDescent="0.25">
      <c r="G144" s="2"/>
      <c r="H144" s="7"/>
      <c r="J144" s="6">
        <f t="shared" si="23"/>
        <v>0.11561561561561562</v>
      </c>
      <c r="K144" s="7">
        <f t="shared" si="20"/>
        <v>38.028067269529537</v>
      </c>
      <c r="L144" s="13">
        <v>231</v>
      </c>
      <c r="M144" s="14">
        <f t="shared" si="24"/>
        <v>1.155115511551155E-2</v>
      </c>
      <c r="N144" s="7">
        <f t="shared" si="21"/>
        <v>27.282615145440143</v>
      </c>
    </row>
    <row r="145" spans="7:14" x14ac:dyDescent="0.25">
      <c r="G145" s="2"/>
      <c r="H145" s="7"/>
      <c r="J145" s="6">
        <f t="shared" si="23"/>
        <v>0.11661661661661661</v>
      </c>
      <c r="K145" s="7">
        <f t="shared" si="20"/>
        <v>38.079285569786293</v>
      </c>
      <c r="L145" s="13">
        <v>233</v>
      </c>
      <c r="M145" s="14">
        <f t="shared" si="24"/>
        <v>1.1651165116511651E-2</v>
      </c>
      <c r="N145" s="7">
        <f t="shared" si="21"/>
        <v>27.315588196110919</v>
      </c>
    </row>
    <row r="146" spans="7:14" x14ac:dyDescent="0.25">
      <c r="G146" s="2"/>
      <c r="H146" s="7"/>
      <c r="J146" s="6">
        <f t="shared" si="23"/>
        <v>0.11761761761761762</v>
      </c>
      <c r="K146" s="7">
        <f t="shared" si="20"/>
        <v>38.13019304701033</v>
      </c>
      <c r="L146" s="13">
        <v>235</v>
      </c>
      <c r="M146" s="14">
        <f t="shared" si="24"/>
        <v>1.1751175117511751E-2</v>
      </c>
      <c r="N146" s="7">
        <f t="shared" si="21"/>
        <v>27.348316446102775</v>
      </c>
    </row>
    <row r="147" spans="7:14" x14ac:dyDescent="0.25">
      <c r="G147" s="2"/>
      <c r="H147" s="7"/>
      <c r="J147" s="6">
        <f t="shared" si="23"/>
        <v>0.11861861861861862</v>
      </c>
      <c r="K147" s="7">
        <f t="shared" si="20"/>
        <v>38.180794754487664</v>
      </c>
      <c r="L147" s="13">
        <v>237</v>
      </c>
      <c r="M147" s="14">
        <f t="shared" si="24"/>
        <v>1.1851185118511852E-2</v>
      </c>
      <c r="N147" s="7">
        <f t="shared" si="21"/>
        <v>27.380803849010341</v>
      </c>
    </row>
    <row r="148" spans="7:14" x14ac:dyDescent="0.25">
      <c r="G148" s="2"/>
      <c r="H148" s="7"/>
      <c r="J148" s="6">
        <f t="shared" si="23"/>
        <v>0.11961961961961962</v>
      </c>
      <c r="K148" s="7">
        <f t="shared" si="20"/>
        <v>38.231095623761277</v>
      </c>
      <c r="L148" s="13">
        <v>239</v>
      </c>
      <c r="M148" s="14">
        <f t="shared" si="24"/>
        <v>1.1951195119511952E-2</v>
      </c>
      <c r="N148" s="7">
        <f t="shared" si="21"/>
        <v>27.413054261648497</v>
      </c>
    </row>
    <row r="149" spans="7:14" x14ac:dyDescent="0.25">
      <c r="G149" s="2"/>
      <c r="H149" s="7"/>
      <c r="J149" s="6">
        <f t="shared" si="23"/>
        <v>0.12062062062062062</v>
      </c>
      <c r="K149" s="7">
        <f t="shared" si="20"/>
        <v>38.281100468573129</v>
      </c>
      <c r="L149" s="13">
        <v>241</v>
      </c>
      <c r="M149" s="14">
        <f t="shared" si="24"/>
        <v>1.2051205120512051E-2</v>
      </c>
      <c r="N149" s="7">
        <f t="shared" si="21"/>
        <v>27.445071447212044</v>
      </c>
    </row>
    <row r="150" spans="7:14" x14ac:dyDescent="0.25">
      <c r="G150" s="2"/>
      <c r="H150" s="7"/>
      <c r="J150" s="6">
        <f t="shared" si="23"/>
        <v>0.12162162162162163</v>
      </c>
      <c r="K150" s="7">
        <f t="shared" si="20"/>
        <v>38.330813988646824</v>
      </c>
      <c r="L150" s="13">
        <v>243</v>
      </c>
      <c r="M150" s="14">
        <f t="shared" si="24"/>
        <v>1.2151215121512151E-2</v>
      </c>
      <c r="N150" s="7">
        <f t="shared" si="21"/>
        <v>27.476859078306699</v>
      </c>
    </row>
    <row r="151" spans="7:14" x14ac:dyDescent="0.25">
      <c r="G151" s="2"/>
      <c r="H151" s="7"/>
      <c r="J151" s="6">
        <f t="shared" si="23"/>
        <v>0.12262262262262262</v>
      </c>
      <c r="K151" s="7">
        <f t="shared" si="20"/>
        <v>38.380240773318732</v>
      </c>
      <c r="L151" s="13">
        <v>245</v>
      </c>
      <c r="M151" s="14">
        <f t="shared" si="24"/>
        <v>1.2251225122512251E-2</v>
      </c>
      <c r="N151" s="7">
        <f t="shared" si="21"/>
        <v>27.508420739857979</v>
      </c>
    </row>
    <row r="152" spans="7:14" x14ac:dyDescent="0.25">
      <c r="G152" s="2"/>
      <c r="H152" s="7"/>
      <c r="J152" s="6">
        <f t="shared" si="23"/>
        <v>0.12362362362362363</v>
      </c>
      <c r="K152" s="7">
        <f t="shared" si="20"/>
        <v>38.429385305024866</v>
      </c>
      <c r="L152" s="13">
        <v>247</v>
      </c>
      <c r="M152" s="14">
        <f t="shared" si="24"/>
        <v>1.2351235123512352E-2</v>
      </c>
      <c r="N152" s="7">
        <f t="shared" si="21"/>
        <v>27.539759931903625</v>
      </c>
    </row>
    <row r="153" spans="7:14" x14ac:dyDescent="0.25">
      <c r="G153" s="2"/>
      <c r="H153" s="7"/>
      <c r="J153" s="6">
        <f t="shared" si="23"/>
        <v>0.12462462462462462</v>
      </c>
      <c r="K153" s="7">
        <f t="shared" si="20"/>
        <v>38.478251962650226</v>
      </c>
      <c r="L153" s="13">
        <v>249</v>
      </c>
      <c r="M153" s="14">
        <f t="shared" si="24"/>
        <v>1.2451245124512452E-2</v>
      </c>
      <c r="N153" s="7">
        <f t="shared" si="21"/>
        <v>27.570880072275269</v>
      </c>
    </row>
    <row r="154" spans="7:14" x14ac:dyDescent="0.25">
      <c r="G154" s="2"/>
      <c r="H154" s="7"/>
      <c r="J154" s="6">
        <f t="shared" si="23"/>
        <v>0.12562562562562563</v>
      </c>
      <c r="K154" s="7">
        <f t="shared" si="20"/>
        <v>38.526845024747253</v>
      </c>
      <c r="L154" s="13">
        <v>251</v>
      </c>
      <c r="M154" s="14">
        <f t="shared" si="24"/>
        <v>1.2551255125512551E-2</v>
      </c>
      <c r="N154" s="7">
        <f t="shared" si="21"/>
        <v>27.601784499174478</v>
      </c>
    </row>
    <row r="155" spans="7:14" x14ac:dyDescent="0.25">
      <c r="G155" s="2"/>
      <c r="H155" s="7"/>
      <c r="J155" s="6">
        <f t="shared" si="23"/>
        <v>0.12662662662662663</v>
      </c>
      <c r="K155" s="7">
        <f t="shared" si="20"/>
        <v>38.575168672629438</v>
      </c>
      <c r="L155" s="13">
        <v>253</v>
      </c>
      <c r="M155" s="14">
        <f t="shared" si="24"/>
        <v>1.2651265126512651E-2</v>
      </c>
      <c r="N155" s="7">
        <f t="shared" si="21"/>
        <v>27.632476473648268</v>
      </c>
    </row>
    <row r="156" spans="7:14" x14ac:dyDescent="0.25">
      <c r="G156" s="2"/>
      <c r="H156" s="7"/>
      <c r="J156" s="6">
        <f t="shared" si="23"/>
        <v>0.12762762762762764</v>
      </c>
      <c r="K156" s="7">
        <f t="shared" si="20"/>
        <v>38.623226993345781</v>
      </c>
      <c r="L156" s="13">
        <v>255</v>
      </c>
      <c r="M156" s="14">
        <f t="shared" si="24"/>
        <v>1.2751275127512752E-2</v>
      </c>
      <c r="N156" s="7">
        <f t="shared" si="21"/>
        <v>27.662959181968667</v>
      </c>
    </row>
    <row r="157" spans="7:14" x14ac:dyDescent="0.25">
      <c r="G157" s="2"/>
      <c r="H157" s="7"/>
      <c r="J157" s="6">
        <f t="shared" si="23"/>
        <v>0.12862862862862862</v>
      </c>
      <c r="K157" s="7">
        <f t="shared" ref="K157:K220" si="25">_xlfn.NORM.INV(J157,$B$4,$E$4)</f>
        <v>38.671023982541875</v>
      </c>
      <c r="L157" s="13">
        <v>257</v>
      </c>
      <c r="M157" s="14">
        <f t="shared" si="24"/>
        <v>1.2851285128512852E-2</v>
      </c>
      <c r="N157" s="7">
        <f t="shared" ref="N157:N220" si="26">_xlfn.NORM.INV(M157,$B$4,$E$4)</f>
        <v>27.693235737920844</v>
      </c>
    </row>
    <row r="158" spans="7:14" x14ac:dyDescent="0.25">
      <c r="G158" s="2"/>
      <c r="H158" s="7"/>
      <c r="J158" s="6">
        <f t="shared" ref="J158:J221" si="27">$L158/(2*999)</f>
        <v>0.12962962962962962</v>
      </c>
      <c r="K158" s="7">
        <f t="shared" si="25"/>
        <v>38.718563547212355</v>
      </c>
      <c r="L158" s="13">
        <v>259</v>
      </c>
      <c r="M158" s="14">
        <f t="shared" ref="M158:M221" si="28">$L158/(2*9999)</f>
        <v>1.2951295129512951E-2</v>
      </c>
      <c r="N158" s="7">
        <f t="shared" si="26"/>
        <v>27.72330918500391</v>
      </c>
    </row>
    <row r="159" spans="7:14" x14ac:dyDescent="0.25">
      <c r="G159" s="2"/>
      <c r="H159" s="7"/>
      <c r="J159" s="6">
        <f t="shared" si="27"/>
        <v>0.13063063063063063</v>
      </c>
      <c r="K159" s="7">
        <f t="shared" si="25"/>
        <v>38.765849508350151</v>
      </c>
      <c r="L159" s="13">
        <v>261</v>
      </c>
      <c r="M159" s="14">
        <f t="shared" si="28"/>
        <v>1.3051305130513051E-2</v>
      </c>
      <c r="N159" s="7">
        <f t="shared" si="26"/>
        <v>27.753182498548497</v>
      </c>
    </row>
    <row r="160" spans="7:14" x14ac:dyDescent="0.25">
      <c r="G160" s="2"/>
      <c r="H160" s="7"/>
      <c r="J160" s="6">
        <f t="shared" si="27"/>
        <v>0.13163163163163163</v>
      </c>
      <c r="K160" s="7">
        <f t="shared" si="25"/>
        <v>38.812885603496667</v>
      </c>
      <c r="L160" s="13">
        <v>263</v>
      </c>
      <c r="M160" s="14">
        <f t="shared" si="28"/>
        <v>1.3151315131513151E-2</v>
      </c>
      <c r="N160" s="7">
        <f t="shared" si="26"/>
        <v>27.782858587754781</v>
      </c>
    </row>
    <row r="161" spans="7:14" x14ac:dyDescent="0.25">
      <c r="G161" s="2"/>
      <c r="H161" s="7"/>
      <c r="J161" s="6">
        <f t="shared" si="27"/>
        <v>0.13263263263263264</v>
      </c>
      <c r="K161" s="7">
        <f t="shared" si="25"/>
        <v>38.859675489197755</v>
      </c>
      <c r="L161" s="13">
        <v>265</v>
      </c>
      <c r="M161" s="14">
        <f t="shared" si="28"/>
        <v>1.3251325132513252E-2</v>
      </c>
      <c r="N161" s="7">
        <f t="shared" si="26"/>
        <v>27.812340297654487</v>
      </c>
    </row>
    <row r="162" spans="7:14" x14ac:dyDescent="0.25">
      <c r="G162" s="2"/>
      <c r="H162" s="7"/>
      <c r="J162" s="6">
        <f t="shared" si="27"/>
        <v>0.13363363363363365</v>
      </c>
      <c r="K162" s="7">
        <f t="shared" si="25"/>
        <v>38.906222743369327</v>
      </c>
      <c r="L162" s="13">
        <v>267</v>
      </c>
      <c r="M162" s="14">
        <f t="shared" si="28"/>
        <v>1.3351335133513352E-2</v>
      </c>
      <c r="N162" s="7">
        <f t="shared" si="26"/>
        <v>27.841630411000452</v>
      </c>
    </row>
    <row r="163" spans="7:14" x14ac:dyDescent="0.25">
      <c r="J163" s="6">
        <f t="shared" si="27"/>
        <v>0.13463463463463463</v>
      </c>
      <c r="K163" s="7">
        <f t="shared" si="25"/>
        <v>38.95253086757679</v>
      </c>
      <c r="L163" s="13">
        <v>269</v>
      </c>
      <c r="M163" s="14">
        <f t="shared" si="28"/>
        <v>1.3451345134513451E-2</v>
      </c>
      <c r="N163" s="7">
        <f t="shared" si="26"/>
        <v>27.87073165008664</v>
      </c>
    </row>
    <row r="164" spans="7:14" x14ac:dyDescent="0.25">
      <c r="J164" s="6">
        <f t="shared" si="27"/>
        <v>0.13563563563563563</v>
      </c>
      <c r="K164" s="7">
        <f t="shared" si="25"/>
        <v>38.998603289231944</v>
      </c>
      <c r="L164" s="13">
        <v>271</v>
      </c>
      <c r="M164" s="14">
        <f t="shared" si="28"/>
        <v>1.3551355135513551E-2</v>
      </c>
      <c r="N164" s="7">
        <f t="shared" si="26"/>
        <v>27.899646678502023</v>
      </c>
    </row>
    <row r="165" spans="7:14" x14ac:dyDescent="0.25">
      <c r="J165" s="6">
        <f t="shared" si="27"/>
        <v>0.13663663663663664</v>
      </c>
      <c r="K165" s="7">
        <f t="shared" si="25"/>
        <v>39.044443363710982</v>
      </c>
      <c r="L165" s="13">
        <v>273</v>
      </c>
      <c r="M165" s="14">
        <f t="shared" si="28"/>
        <v>1.3651365136513651E-2</v>
      </c>
      <c r="N165" s="7">
        <f t="shared" si="26"/>
        <v>27.928378102820858</v>
      </c>
    </row>
    <row r="166" spans="7:14" x14ac:dyDescent="0.25">
      <c r="J166" s="6">
        <f t="shared" si="27"/>
        <v>0.13763763763763764</v>
      </c>
      <c r="K166" s="7">
        <f t="shared" si="25"/>
        <v>39.090054376396914</v>
      </c>
      <c r="L166" s="13">
        <v>275</v>
      </c>
      <c r="M166" s="14">
        <f t="shared" si="28"/>
        <v>1.3751375137513752E-2</v>
      </c>
      <c r="N166" s="7">
        <f t="shared" si="26"/>
        <v>27.956928474232384</v>
      </c>
    </row>
    <row r="167" spans="7:14" x14ac:dyDescent="0.25">
      <c r="J167" s="6">
        <f t="shared" si="27"/>
        <v>0.13863863863863865</v>
      </c>
      <c r="K167" s="7">
        <f t="shared" si="25"/>
        <v>39.13543954464977</v>
      </c>
      <c r="L167" s="13">
        <v>277</v>
      </c>
      <c r="M167" s="14">
        <f t="shared" si="28"/>
        <v>1.3851385138513852E-2</v>
      </c>
      <c r="N167" s="7">
        <f t="shared" si="26"/>
        <v>27.985300290112356</v>
      </c>
    </row>
    <row r="168" spans="7:14" x14ac:dyDescent="0.25">
      <c r="J168" s="6">
        <f t="shared" si="27"/>
        <v>0.13963963963963963</v>
      </c>
      <c r="K168" s="7">
        <f t="shared" si="25"/>
        <v>39.180602019707464</v>
      </c>
      <c r="L168" s="13">
        <v>279</v>
      </c>
      <c r="M168" s="14">
        <f t="shared" si="28"/>
        <v>1.3951395139513951E-2</v>
      </c>
      <c r="N168" s="7">
        <f t="shared" si="26"/>
        <v>28.013495995538989</v>
      </c>
    </row>
    <row r="169" spans="7:14" x14ac:dyDescent="0.25">
      <c r="J169" s="6">
        <f t="shared" si="27"/>
        <v>0.14064064064064064</v>
      </c>
      <c r="K169" s="7">
        <f t="shared" si="25"/>
        <v>39.22554488852041</v>
      </c>
      <c r="L169" s="13">
        <v>281</v>
      </c>
      <c r="M169" s="14">
        <f t="shared" si="28"/>
        <v>1.4051405140514051E-2</v>
      </c>
      <c r="N169" s="7">
        <f t="shared" si="26"/>
        <v>28.041517984755664</v>
      </c>
    </row>
    <row r="170" spans="7:14" x14ac:dyDescent="0.25">
      <c r="J170" s="6">
        <f t="shared" si="27"/>
        <v>0.14164164164164164</v>
      </c>
      <c r="K170" s="7">
        <f t="shared" si="25"/>
        <v>39.270271175522559</v>
      </c>
      <c r="L170" s="13">
        <v>283</v>
      </c>
      <c r="M170" s="14">
        <f t="shared" si="28"/>
        <v>1.4151415141514152E-2</v>
      </c>
      <c r="N170" s="7">
        <f t="shared" si="26"/>
        <v>28.069368602582536</v>
      </c>
    </row>
    <row r="171" spans="7:14" x14ac:dyDescent="0.25">
      <c r="J171" s="6">
        <f t="shared" si="27"/>
        <v>0.14264264264264265</v>
      </c>
      <c r="K171" s="7">
        <f t="shared" si="25"/>
        <v>39.314783844341449</v>
      </c>
      <c r="L171" s="13">
        <v>285</v>
      </c>
      <c r="M171" s="14">
        <f t="shared" si="28"/>
        <v>1.4251425142514252E-2</v>
      </c>
      <c r="N171" s="7">
        <f t="shared" si="26"/>
        <v>28.097050145779328</v>
      </c>
    </row>
    <row r="172" spans="7:14" x14ac:dyDescent="0.25">
      <c r="J172" s="6">
        <f t="shared" si="27"/>
        <v>0.14364364364364365</v>
      </c>
      <c r="K172" s="7">
        <f t="shared" si="25"/>
        <v>39.359085799449964</v>
      </c>
      <c r="L172" s="13">
        <v>287</v>
      </c>
      <c r="M172" s="14">
        <f t="shared" si="28"/>
        <v>1.4351435143514351E-2</v>
      </c>
      <c r="N172" s="7">
        <f t="shared" si="26"/>
        <v>28.12456486436119</v>
      </c>
    </row>
    <row r="173" spans="7:14" x14ac:dyDescent="0.25">
      <c r="J173" s="6">
        <f t="shared" si="27"/>
        <v>0.14464464464464463</v>
      </c>
      <c r="K173" s="7">
        <f t="shared" si="25"/>
        <v>39.403179887761937</v>
      </c>
      <c r="L173" s="13">
        <v>289</v>
      </c>
      <c r="M173" s="14">
        <f t="shared" si="28"/>
        <v>1.4451445144514451E-2</v>
      </c>
      <c r="N173" s="7">
        <f t="shared" si="26"/>
        <v>28.151914962869633</v>
      </c>
    </row>
    <row r="174" spans="7:14" x14ac:dyDescent="0.25">
      <c r="J174" s="6">
        <f t="shared" si="27"/>
        <v>0.14564564564564564</v>
      </c>
      <c r="K174" s="7">
        <f t="shared" si="25"/>
        <v>39.447068900174145</v>
      </c>
      <c r="L174" s="13">
        <v>291</v>
      </c>
      <c r="M174" s="14">
        <f t="shared" si="28"/>
        <v>1.4551455145514551E-2</v>
      </c>
      <c r="N174" s="7">
        <f t="shared" si="26"/>
        <v>28.179102601600352</v>
      </c>
    </row>
    <row r="175" spans="7:14" x14ac:dyDescent="0.25">
      <c r="J175" s="6">
        <f t="shared" si="27"/>
        <v>0.14664664664664664</v>
      </c>
      <c r="K175" s="7">
        <f t="shared" si="25"/>
        <v>39.490755573056617</v>
      </c>
      <c r="L175" s="13">
        <v>293</v>
      </c>
      <c r="M175" s="14">
        <f t="shared" si="28"/>
        <v>1.4651465146514652E-2</v>
      </c>
      <c r="N175" s="7">
        <f t="shared" si="26"/>
        <v>28.206129897789701</v>
      </c>
    </row>
    <row r="176" spans="7:14" x14ac:dyDescent="0.25">
      <c r="J176" s="6">
        <f t="shared" si="27"/>
        <v>0.14764764764764765</v>
      </c>
      <c r="K176" s="7">
        <f t="shared" si="25"/>
        <v>39.534242589693356</v>
      </c>
      <c r="L176" s="13">
        <v>295</v>
      </c>
      <c r="M176" s="14">
        <f t="shared" si="28"/>
        <v>1.4751475147514752E-2</v>
      </c>
      <c r="N176" s="7">
        <f t="shared" si="26"/>
        <v>28.232998926761383</v>
      </c>
    </row>
    <row r="177" spans="10:14" x14ac:dyDescent="0.25">
      <c r="J177" s="6">
        <f t="shared" si="27"/>
        <v>0.14864864864864866</v>
      </c>
      <c r="K177" s="7">
        <f t="shared" si="25"/>
        <v>39.577532581675925</v>
      </c>
      <c r="L177" s="13">
        <v>297</v>
      </c>
      <c r="M177" s="14">
        <f t="shared" si="28"/>
        <v>1.4851485148514851E-2</v>
      </c>
      <c r="N177" s="7">
        <f t="shared" si="26"/>
        <v>28.25971172303521</v>
      </c>
    </row>
    <row r="178" spans="10:14" x14ac:dyDescent="0.25">
      <c r="J178" s="6">
        <f t="shared" si="27"/>
        <v>0.14964964964964966</v>
      </c>
      <c r="K178" s="7">
        <f t="shared" si="25"/>
        <v>39.620628130250701</v>
      </c>
      <c r="L178" s="13">
        <v>299</v>
      </c>
      <c r="M178" s="14">
        <f t="shared" si="28"/>
        <v>1.4951495149514951E-2</v>
      </c>
      <c r="N178" s="7">
        <f t="shared" si="26"/>
        <v>28.286270281399073</v>
      </c>
    </row>
    <row r="179" spans="10:14" x14ac:dyDescent="0.25">
      <c r="J179" s="6">
        <f t="shared" si="27"/>
        <v>0.15065065065065064</v>
      </c>
      <c r="K179" s="7">
        <f t="shared" si="25"/>
        <v>39.663531767622779</v>
      </c>
      <c r="L179" s="13">
        <v>301</v>
      </c>
      <c r="M179" s="14">
        <f t="shared" si="28"/>
        <v>1.5051505150515052E-2</v>
      </c>
      <c r="N179" s="7">
        <f t="shared" si="26"/>
        <v>28.312676557945892</v>
      </c>
    </row>
    <row r="180" spans="10:14" x14ac:dyDescent="0.25">
      <c r="J180" s="6">
        <f t="shared" si="27"/>
        <v>0.15165165165165165</v>
      </c>
      <c r="K180" s="7">
        <f t="shared" si="25"/>
        <v>39.706245978217744</v>
      </c>
      <c r="L180" s="13">
        <v>303</v>
      </c>
      <c r="M180" s="14">
        <f t="shared" si="28"/>
        <v>1.5151515151515152E-2</v>
      </c>
      <c r="N180" s="7">
        <f t="shared" si="26"/>
        <v>28.338932471076713</v>
      </c>
    </row>
    <row r="181" spans="10:14" x14ac:dyDescent="0.25">
      <c r="J181" s="6">
        <f t="shared" si="27"/>
        <v>0.15265265265265265</v>
      </c>
      <c r="K181" s="7">
        <f t="shared" si="25"/>
        <v>39.748773199902466</v>
      </c>
      <c r="L181" s="13">
        <v>305</v>
      </c>
      <c r="M181" s="14">
        <f t="shared" si="28"/>
        <v>1.5251525152515252E-2</v>
      </c>
      <c r="N181" s="7">
        <f t="shared" si="26"/>
        <v>28.365039902471448</v>
      </c>
    </row>
    <row r="182" spans="10:14" x14ac:dyDescent="0.25">
      <c r="J182" s="6">
        <f t="shared" si="27"/>
        <v>0.15365365365365366</v>
      </c>
      <c r="K182" s="7">
        <f t="shared" si="25"/>
        <v>39.791115825167225</v>
      </c>
      <c r="L182" s="13">
        <v>307</v>
      </c>
      <c r="M182" s="14">
        <f t="shared" si="28"/>
        <v>1.5351535153515351E-2</v>
      </c>
      <c r="N182" s="7">
        <f t="shared" si="26"/>
        <v>28.391000698028307</v>
      </c>
    </row>
    <row r="183" spans="10:14" x14ac:dyDescent="0.25">
      <c r="J183" s="6">
        <f t="shared" si="27"/>
        <v>0.15465465465465467</v>
      </c>
      <c r="K183" s="7">
        <f t="shared" si="25"/>
        <v>39.833276202270454</v>
      </c>
      <c r="L183" s="13">
        <v>309</v>
      </c>
      <c r="M183" s="14">
        <f t="shared" si="28"/>
        <v>1.5451545154515451E-2</v>
      </c>
      <c r="N183" s="7">
        <f t="shared" si="26"/>
        <v>28.416816668773265</v>
      </c>
    </row>
    <row r="184" spans="10:14" x14ac:dyDescent="0.25">
      <c r="J184" s="6">
        <f t="shared" si="27"/>
        <v>0.15565565565565564</v>
      </c>
      <c r="K184" s="7">
        <f t="shared" si="25"/>
        <v>39.875256636347288</v>
      </c>
      <c r="L184" s="13">
        <v>311</v>
      </c>
      <c r="M184" s="14">
        <f t="shared" si="28"/>
        <v>1.5551555155515552E-2</v>
      </c>
      <c r="N184" s="7">
        <f t="shared" si="26"/>
        <v>28.442489591740745</v>
      </c>
    </row>
    <row r="185" spans="10:14" x14ac:dyDescent="0.25">
      <c r="J185" s="6">
        <f t="shared" si="27"/>
        <v>0.15665665665665665</v>
      </c>
      <c r="K185" s="7">
        <f t="shared" si="25"/>
        <v>39.917059390483338</v>
      </c>
      <c r="L185" s="13">
        <v>313</v>
      </c>
      <c r="M185" s="14">
        <f t="shared" si="28"/>
        <v>1.565156515651565E-2</v>
      </c>
      <c r="N185" s="7">
        <f t="shared" si="26"/>
        <v>28.468021210826411</v>
      </c>
    </row>
    <row r="186" spans="10:14" x14ac:dyDescent="0.25">
      <c r="J186" s="6">
        <f t="shared" si="27"/>
        <v>0.15765765765765766</v>
      </c>
      <c r="K186" s="7">
        <f t="shared" si="25"/>
        <v>39.958686686755136</v>
      </c>
      <c r="L186" s="13">
        <v>315</v>
      </c>
      <c r="M186" s="14">
        <f t="shared" si="28"/>
        <v>1.5751575157515751E-2</v>
      </c>
      <c r="N186" s="7">
        <f t="shared" si="26"/>
        <v>28.493413237613353</v>
      </c>
    </row>
    <row r="187" spans="10:14" x14ac:dyDescent="0.25">
      <c r="J187" s="6">
        <f t="shared" si="27"/>
        <v>0.15865865865865866</v>
      </c>
      <c r="K187" s="7">
        <f t="shared" si="25"/>
        <v>40.000140707238685</v>
      </c>
      <c r="L187" s="13">
        <v>317</v>
      </c>
      <c r="M187" s="14">
        <f t="shared" si="28"/>
        <v>1.5851585158515851E-2</v>
      </c>
      <c r="N187" s="7">
        <f t="shared" si="26"/>
        <v>28.518667352172539</v>
      </c>
    </row>
    <row r="188" spans="10:14" x14ac:dyDescent="0.25">
      <c r="J188" s="6">
        <f t="shared" si="27"/>
        <v>0.15965965965965967</v>
      </c>
      <c r="K188" s="7">
        <f t="shared" si="25"/>
        <v>40.041423594986512</v>
      </c>
      <c r="L188" s="13">
        <v>319</v>
      </c>
      <c r="M188" s="14">
        <f t="shared" si="28"/>
        <v>1.5951595159515951E-2</v>
      </c>
      <c r="N188" s="7">
        <f t="shared" si="26"/>
        <v>28.543785203838461</v>
      </c>
    </row>
    <row r="189" spans="10:14" x14ac:dyDescent="0.25">
      <c r="J189" s="6">
        <f t="shared" si="27"/>
        <v>0.16066066066066065</v>
      </c>
      <c r="K189" s="7">
        <f t="shared" si="25"/>
        <v>40.082537454975601</v>
      </c>
      <c r="L189" s="13">
        <v>321</v>
      </c>
      <c r="M189" s="14">
        <f t="shared" si="28"/>
        <v>1.6051605160516052E-2</v>
      </c>
      <c r="N189" s="7">
        <f t="shared" si="26"/>
        <v>28.568768411960995</v>
      </c>
    </row>
    <row r="190" spans="10:14" x14ac:dyDescent="0.25">
      <c r="J190" s="6">
        <f t="shared" si="27"/>
        <v>0.16166166166166165</v>
      </c>
      <c r="K190" s="7">
        <f t="shared" si="25"/>
        <v>40.123484355025795</v>
      </c>
      <c r="L190" s="13">
        <v>323</v>
      </c>
      <c r="M190" s="14">
        <f t="shared" si="28"/>
        <v>1.6151615161516152E-2</v>
      </c>
      <c r="N190" s="7">
        <f t="shared" si="26"/>
        <v>28.59361856663433</v>
      </c>
    </row>
    <row r="191" spans="10:14" x14ac:dyDescent="0.25">
      <c r="J191" s="6">
        <f t="shared" si="27"/>
        <v>0.16266266266266266</v>
      </c>
      <c r="K191" s="7">
        <f t="shared" si="25"/>
        <v>40.164266326691283</v>
      </c>
      <c r="L191" s="13">
        <v>325</v>
      </c>
      <c r="M191" s="14">
        <f t="shared" si="28"/>
        <v>1.6251625162516253E-2</v>
      </c>
      <c r="N191" s="7">
        <f t="shared" si="26"/>
        <v>28.618337229403593</v>
      </c>
    </row>
    <row r="192" spans="10:14" x14ac:dyDescent="0.25">
      <c r="J192" s="6">
        <f t="shared" si="27"/>
        <v>0.16366366366366367</v>
      </c>
      <c r="K192" s="7">
        <f t="shared" si="25"/>
        <v>40.204885366124877</v>
      </c>
      <c r="L192" s="13">
        <v>327</v>
      </c>
      <c r="M192" s="14">
        <f t="shared" si="28"/>
        <v>1.6351635163516353E-2</v>
      </c>
      <c r="N192" s="7">
        <f t="shared" si="26"/>
        <v>28.642925933950465</v>
      </c>
    </row>
    <row r="193" spans="10:14" x14ac:dyDescent="0.25">
      <c r="J193" s="6">
        <f t="shared" si="27"/>
        <v>0.16466466466466467</v>
      </c>
      <c r="K193" s="7">
        <f t="shared" si="25"/>
        <v>40.245343434916776</v>
      </c>
      <c r="L193" s="13">
        <v>329</v>
      </c>
      <c r="M193" s="14">
        <f t="shared" si="28"/>
        <v>1.645164516451645E-2</v>
      </c>
      <c r="N193" s="7">
        <f t="shared" si="26"/>
        <v>28.667386186757916</v>
      </c>
    </row>
    <row r="194" spans="10:14" x14ac:dyDescent="0.25">
      <c r="J194" s="6">
        <f t="shared" si="27"/>
        <v>0.16566566566566568</v>
      </c>
      <c r="K194" s="7">
        <f t="shared" si="25"/>
        <v>40.285642460908562</v>
      </c>
      <c r="L194" s="13">
        <v>331</v>
      </c>
      <c r="M194" s="14">
        <f t="shared" si="28"/>
        <v>1.655165516551655E-2</v>
      </c>
      <c r="N194" s="7">
        <f t="shared" si="26"/>
        <v>28.691719467755391</v>
      </c>
    </row>
    <row r="195" spans="10:14" x14ac:dyDescent="0.25">
      <c r="J195" s="6">
        <f t="shared" si="27"/>
        <v>0.16666666666666666</v>
      </c>
      <c r="K195" s="7">
        <f t="shared" si="25"/>
        <v>40.325784338982992</v>
      </c>
      <c r="L195" s="13">
        <v>333</v>
      </c>
      <c r="M195" s="14">
        <f t="shared" si="28"/>
        <v>1.6651665166516651E-2</v>
      </c>
      <c r="N195" s="7">
        <f t="shared" si="26"/>
        <v>28.715927230944661</v>
      </c>
    </row>
    <row r="196" spans="10:14" x14ac:dyDescent="0.25">
      <c r="J196" s="6">
        <f t="shared" si="27"/>
        <v>0.16766766766766766</v>
      </c>
      <c r="K196" s="7">
        <f t="shared" si="25"/>
        <v>40.365770931831186</v>
      </c>
      <c r="L196" s="13">
        <v>335</v>
      </c>
      <c r="M196" s="14">
        <f t="shared" si="28"/>
        <v>1.6751675167516751E-2</v>
      </c>
      <c r="N196" s="7">
        <f t="shared" si="26"/>
        <v>28.740010905007519</v>
      </c>
    </row>
    <row r="197" spans="10:14" x14ac:dyDescent="0.25">
      <c r="J197" s="6">
        <f t="shared" si="27"/>
        <v>0.16866866866866867</v>
      </c>
      <c r="K197" s="7">
        <f t="shared" si="25"/>
        <v>40.405604070697024</v>
      </c>
      <c r="L197" s="13">
        <v>337</v>
      </c>
      <c r="M197" s="14">
        <f t="shared" si="28"/>
        <v>1.6851685168516851E-2</v>
      </c>
      <c r="N197" s="7">
        <f t="shared" si="26"/>
        <v>28.763971893895377</v>
      </c>
    </row>
    <row r="198" spans="10:14" x14ac:dyDescent="0.25">
      <c r="J198" s="6">
        <f t="shared" si="27"/>
        <v>0.16966966966966968</v>
      </c>
      <c r="K198" s="7">
        <f t="shared" si="25"/>
        <v>40.445285556100437</v>
      </c>
      <c r="L198" s="13">
        <v>339</v>
      </c>
      <c r="M198" s="14">
        <f t="shared" si="28"/>
        <v>1.6951695169516952E-2</v>
      </c>
      <c r="N198" s="7">
        <f t="shared" si="26"/>
        <v>28.787811577401961</v>
      </c>
    </row>
    <row r="199" spans="10:14" x14ac:dyDescent="0.25">
      <c r="J199" s="6">
        <f t="shared" si="27"/>
        <v>0.17067067067067068</v>
      </c>
      <c r="K199" s="7">
        <f t="shared" si="25"/>
        <v>40.484817158539641</v>
      </c>
      <c r="L199" s="13">
        <v>341</v>
      </c>
      <c r="M199" s="14">
        <f t="shared" si="28"/>
        <v>1.7051705170517052E-2</v>
      </c>
      <c r="N199" s="7">
        <f t="shared" si="26"/>
        <v>28.811531311719357</v>
      </c>
    </row>
    <row r="200" spans="10:14" x14ac:dyDescent="0.25">
      <c r="J200" s="6">
        <f t="shared" si="27"/>
        <v>0.17167167167167166</v>
      </c>
      <c r="K200" s="7">
        <f t="shared" si="25"/>
        <v>40.524200619173556</v>
      </c>
      <c r="L200" s="13">
        <v>343</v>
      </c>
      <c r="M200" s="14">
        <f t="shared" si="28"/>
        <v>1.7151715171517153E-2</v>
      </c>
      <c r="N200" s="7">
        <f t="shared" si="26"/>
        <v>28.835132429978017</v>
      </c>
    </row>
    <row r="201" spans="10:14" x14ac:dyDescent="0.25">
      <c r="J201" s="6">
        <f t="shared" si="27"/>
        <v>0.17267267267267267</v>
      </c>
      <c r="K201" s="7">
        <f t="shared" si="25"/>
        <v>40.563437650484857</v>
      </c>
      <c r="L201" s="13">
        <v>345</v>
      </c>
      <c r="M201" s="14">
        <f t="shared" si="28"/>
        <v>1.7251725172517253E-2</v>
      </c>
      <c r="N201" s="7">
        <f t="shared" si="26"/>
        <v>28.858616242771422</v>
      </c>
    </row>
    <row r="202" spans="10:14" x14ac:dyDescent="0.25">
      <c r="J202" s="6">
        <f t="shared" si="27"/>
        <v>0.17367367367367367</v>
      </c>
      <c r="K202" s="7">
        <f t="shared" si="25"/>
        <v>40.602529936924057</v>
      </c>
      <c r="L202" s="13">
        <v>347</v>
      </c>
      <c r="M202" s="14">
        <f t="shared" si="28"/>
        <v>1.7351735173517353E-2</v>
      </c>
      <c r="N202" s="7">
        <f t="shared" si="26"/>
        <v>28.881984038665742</v>
      </c>
    </row>
    <row r="203" spans="10:14" x14ac:dyDescent="0.25">
      <c r="J203" s="6">
        <f t="shared" si="27"/>
        <v>0.17467467467467468</v>
      </c>
      <c r="K203" s="7">
        <f t="shared" si="25"/>
        <v>40.641479135535924</v>
      </c>
      <c r="L203" s="13">
        <v>349</v>
      </c>
      <c r="M203" s="14">
        <f t="shared" si="28"/>
        <v>1.745174517451745E-2</v>
      </c>
      <c r="N203" s="7">
        <f t="shared" si="26"/>
        <v>28.905237084695216</v>
      </c>
    </row>
    <row r="204" spans="10:14" x14ac:dyDescent="0.25">
      <c r="J204" s="6">
        <f t="shared" si="27"/>
        <v>0.17567567567567569</v>
      </c>
      <c r="K204" s="7">
        <f t="shared" si="25"/>
        <v>40.68028687656809</v>
      </c>
      <c r="L204" s="13">
        <v>351</v>
      </c>
      <c r="M204" s="14">
        <f t="shared" si="28"/>
        <v>1.7551755175517551E-2</v>
      </c>
      <c r="N204" s="7">
        <f t="shared" si="26"/>
        <v>28.928376626843487</v>
      </c>
    </row>
    <row r="205" spans="10:14" x14ac:dyDescent="0.25">
      <c r="J205" s="6">
        <f t="shared" si="27"/>
        <v>0.17667667667667666</v>
      </c>
      <c r="K205" s="7">
        <f t="shared" si="25"/>
        <v>40.718954764063064</v>
      </c>
      <c r="L205" s="13">
        <v>353</v>
      </c>
      <c r="M205" s="14">
        <f t="shared" si="28"/>
        <v>1.7651765176517651E-2</v>
      </c>
      <c r="N205" s="7">
        <f t="shared" si="26"/>
        <v>28.951403890511589</v>
      </c>
    </row>
    <row r="206" spans="10:14" x14ac:dyDescent="0.25">
      <c r="J206" s="6">
        <f t="shared" si="27"/>
        <v>0.17767767767767767</v>
      </c>
      <c r="K206" s="7">
        <f t="shared" si="25"/>
        <v>40.757484376433723</v>
      </c>
      <c r="L206" s="13">
        <v>355</v>
      </c>
      <c r="M206" s="14">
        <f t="shared" si="28"/>
        <v>1.7751775177517751E-2</v>
      </c>
      <c r="N206" s="7">
        <f t="shared" si="26"/>
        <v>28.974320080972866</v>
      </c>
    </row>
    <row r="207" spans="10:14" x14ac:dyDescent="0.25">
      <c r="J207" s="6">
        <f t="shared" si="27"/>
        <v>0.17867867867867868</v>
      </c>
      <c r="K207" s="7">
        <f t="shared" si="25"/>
        <v>40.79587726702313</v>
      </c>
      <c r="L207" s="13">
        <v>357</v>
      </c>
      <c r="M207" s="14">
        <f t="shared" si="28"/>
        <v>1.7851785178517852E-2</v>
      </c>
      <c r="N207" s="7">
        <f t="shared" si="26"/>
        <v>28.997126383815374</v>
      </c>
    </row>
    <row r="208" spans="10:14" x14ac:dyDescent="0.25">
      <c r="J208" s="6">
        <f t="shared" si="27"/>
        <v>0.17967967967967968</v>
      </c>
      <c r="K208" s="7">
        <f t="shared" si="25"/>
        <v>40.834134964649124</v>
      </c>
      <c r="L208" s="13">
        <v>359</v>
      </c>
      <c r="M208" s="14">
        <f t="shared" si="28"/>
        <v>1.7951795179517952E-2</v>
      </c>
      <c r="N208" s="7">
        <f t="shared" si="26"/>
        <v>29.019823965372137</v>
      </c>
    </row>
    <row r="209" spans="10:14" x14ac:dyDescent="0.25">
      <c r="J209" s="6">
        <f t="shared" si="27"/>
        <v>0.18068068068068069</v>
      </c>
      <c r="K209" s="7">
        <f t="shared" si="25"/>
        <v>40.872258974134056</v>
      </c>
      <c r="L209" s="13">
        <v>361</v>
      </c>
      <c r="M209" s="14">
        <f t="shared" si="28"/>
        <v>1.8051805180518053E-2</v>
      </c>
      <c r="N209" s="7">
        <f t="shared" si="26"/>
        <v>29.042413973139638</v>
      </c>
    </row>
    <row r="210" spans="10:14" x14ac:dyDescent="0.25">
      <c r="J210" s="6">
        <f t="shared" si="27"/>
        <v>0.18168168168168169</v>
      </c>
      <c r="K210" s="7">
        <f t="shared" si="25"/>
        <v>40.910250776820348</v>
      </c>
      <c r="L210" s="13">
        <v>363</v>
      </c>
      <c r="M210" s="14">
        <f t="shared" si="28"/>
        <v>1.8151815181518153E-2</v>
      </c>
      <c r="N210" s="7">
        <f t="shared" si="26"/>
        <v>29.06489753618489</v>
      </c>
    </row>
    <row r="211" spans="10:14" x14ac:dyDescent="0.25">
      <c r="J211" s="6">
        <f t="shared" si="27"/>
        <v>0.18268268268268267</v>
      </c>
      <c r="K211" s="7">
        <f t="shared" si="25"/>
        <v>40.948111831072218</v>
      </c>
      <c r="L211" s="13">
        <v>365</v>
      </c>
      <c r="M211" s="14">
        <f t="shared" si="28"/>
        <v>1.8251825182518253E-2</v>
      </c>
      <c r="N211" s="7">
        <f t="shared" si="26"/>
        <v>29.087275765541648</v>
      </c>
    </row>
    <row r="212" spans="10:14" x14ac:dyDescent="0.25">
      <c r="J212" s="6">
        <f t="shared" si="27"/>
        <v>0.18368368368368368</v>
      </c>
      <c r="K212" s="7">
        <f t="shared" si="25"/>
        <v>40.98584357276394</v>
      </c>
      <c r="L212" s="13">
        <v>367</v>
      </c>
      <c r="M212" s="14">
        <f t="shared" si="28"/>
        <v>1.835183518351835E-2</v>
      </c>
      <c r="N212" s="7">
        <f t="shared" si="26"/>
        <v>29.109549754595811</v>
      </c>
    </row>
    <row r="213" spans="10:14" x14ac:dyDescent="0.25">
      <c r="J213" s="6">
        <f t="shared" si="27"/>
        <v>0.18468468468468469</v>
      </c>
      <c r="K213" s="7">
        <f t="shared" si="25"/>
        <v>41.023447415755321</v>
      </c>
      <c r="L213" s="13">
        <v>369</v>
      </c>
      <c r="M213" s="14">
        <f t="shared" si="28"/>
        <v>1.8451845184518451E-2</v>
      </c>
      <c r="N213" s="7">
        <f t="shared" si="26"/>
        <v>29.131720579460676</v>
      </c>
    </row>
    <row r="214" spans="10:14" x14ac:dyDescent="0.25">
      <c r="J214" s="6">
        <f t="shared" si="27"/>
        <v>0.18568568568568569</v>
      </c>
      <c r="K214" s="7">
        <f t="shared" si="25"/>
        <v>41.060924752354452</v>
      </c>
      <c r="L214" s="13">
        <v>371</v>
      </c>
      <c r="M214" s="14">
        <f t="shared" si="28"/>
        <v>1.8551855185518551E-2</v>
      </c>
      <c r="N214" s="7">
        <f t="shared" si="26"/>
        <v>29.15378929934214</v>
      </c>
    </row>
    <row r="215" spans="10:14" x14ac:dyDescent="0.25">
      <c r="J215" s="6">
        <f t="shared" si="27"/>
        <v>0.1866866866866867</v>
      </c>
      <c r="K215" s="7">
        <f t="shared" si="25"/>
        <v>41.098276953768647</v>
      </c>
      <c r="L215" s="13">
        <v>373</v>
      </c>
      <c r="M215" s="14">
        <f t="shared" si="28"/>
        <v>1.8651865186518651E-2</v>
      </c>
      <c r="N215" s="7">
        <f t="shared" si="26"/>
        <v>29.175756956894258</v>
      </c>
    </row>
    <row r="216" spans="10:14" x14ac:dyDescent="0.25">
      <c r="J216" s="6">
        <f t="shared" si="27"/>
        <v>0.18768768768768768</v>
      </c>
      <c r="K216" s="7">
        <f t="shared" si="25"/>
        <v>41.135505370543164</v>
      </c>
      <c r="L216" s="13">
        <v>375</v>
      </c>
      <c r="M216" s="14">
        <f t="shared" si="28"/>
        <v>1.8751875187518752E-2</v>
      </c>
      <c r="N216" s="7">
        <f t="shared" si="26"/>
        <v>29.197624578565478</v>
      </c>
    </row>
    <row r="217" spans="10:14" x14ac:dyDescent="0.25">
      <c r="J217" s="6">
        <f t="shared" si="27"/>
        <v>0.18868868868868868</v>
      </c>
      <c r="K217" s="7">
        <f t="shared" si="25"/>
        <v>41.172611332988978</v>
      </c>
      <c r="L217" s="13">
        <v>377</v>
      </c>
      <c r="M217" s="14">
        <f t="shared" si="28"/>
        <v>1.8851885188518852E-2</v>
      </c>
      <c r="N217" s="7">
        <f t="shared" si="26"/>
        <v>29.219393174935817</v>
      </c>
    </row>
    <row r="218" spans="10:14" x14ac:dyDescent="0.25">
      <c r="J218" s="6">
        <f t="shared" si="27"/>
        <v>0.18968968968968969</v>
      </c>
      <c r="K218" s="7">
        <f t="shared" si="25"/>
        <v>41.209596151599278</v>
      </c>
      <c r="L218" s="13">
        <v>379</v>
      </c>
      <c r="M218" s="14">
        <f t="shared" si="28"/>
        <v>1.8951895189518952E-2</v>
      </c>
      <c r="N218" s="7">
        <f t="shared" si="26"/>
        <v>29.241063741045259</v>
      </c>
    </row>
    <row r="219" spans="10:14" x14ac:dyDescent="0.25">
      <c r="J219" s="6">
        <f t="shared" si="27"/>
        <v>0.1906906906906907</v>
      </c>
      <c r="K219" s="7">
        <f t="shared" si="25"/>
        <v>41.24646111745534</v>
      </c>
      <c r="L219" s="13">
        <v>381</v>
      </c>
      <c r="M219" s="14">
        <f t="shared" si="28"/>
        <v>1.9051905190519053E-2</v>
      </c>
      <c r="N219" s="7">
        <f t="shared" si="26"/>
        <v>29.262637256713674</v>
      </c>
    </row>
    <row r="220" spans="10:14" x14ac:dyDescent="0.25">
      <c r="J220" s="6">
        <f t="shared" si="27"/>
        <v>0.1916916916916917</v>
      </c>
      <c r="K220" s="7">
        <f t="shared" si="25"/>
        <v>41.283207502622119</v>
      </c>
      <c r="L220" s="13">
        <v>383</v>
      </c>
      <c r="M220" s="14">
        <f t="shared" si="28"/>
        <v>1.9151915191519153E-2</v>
      </c>
      <c r="N220" s="7">
        <f t="shared" si="26"/>
        <v>29.28411468685248</v>
      </c>
    </row>
    <row r="221" spans="10:14" x14ac:dyDescent="0.25">
      <c r="J221" s="6">
        <f t="shared" si="27"/>
        <v>0.19269269269269268</v>
      </c>
      <c r="K221" s="7">
        <f t="shared" ref="K221:K284" si="29">_xlfn.NORM.INV(J221,$B$4,$E$4)</f>
        <v>41.319836560533609</v>
      </c>
      <c r="L221" s="13">
        <v>385</v>
      </c>
      <c r="M221" s="14">
        <f t="shared" si="28"/>
        <v>1.9251925192519254E-2</v>
      </c>
      <c r="N221" s="7">
        <f t="shared" ref="N221:N284" si="30">_xlfn.NORM.INV(M221,$B$4,$E$4)</f>
        <v>29.305496981768357</v>
      </c>
    </row>
    <row r="222" spans="10:14" x14ac:dyDescent="0.25">
      <c r="J222" s="6">
        <f t="shared" ref="J222:J285" si="31">$L222/(2*999)</f>
        <v>0.19369369369369369</v>
      </c>
      <c r="K222" s="7">
        <f t="shared" si="29"/>
        <v>41.356349526368675</v>
      </c>
      <c r="L222" s="13">
        <v>387</v>
      </c>
      <c r="M222" s="14">
        <f t="shared" ref="M222:M285" si="32">$L222/(2*9999)</f>
        <v>1.9351935193519351E-2</v>
      </c>
      <c r="N222" s="7">
        <f t="shared" si="30"/>
        <v>29.326785077459196</v>
      </c>
    </row>
    <row r="223" spans="10:14" x14ac:dyDescent="0.25">
      <c r="J223" s="6">
        <f t="shared" si="31"/>
        <v>0.19469469469469469</v>
      </c>
      <c r="K223" s="7">
        <f t="shared" si="29"/>
        <v>41.392747617417307</v>
      </c>
      <c r="L223" s="13">
        <v>389</v>
      </c>
      <c r="M223" s="14">
        <f t="shared" si="32"/>
        <v>1.9451945194519451E-2</v>
      </c>
      <c r="N223" s="7">
        <f t="shared" si="30"/>
        <v>29.347979895902586</v>
      </c>
    </row>
    <row r="224" spans="10:14" x14ac:dyDescent="0.25">
      <c r="J224" s="6">
        <f t="shared" si="31"/>
        <v>0.1956956956956957</v>
      </c>
      <c r="K224" s="7">
        <f t="shared" si="29"/>
        <v>41.429032033437799</v>
      </c>
      <c r="L224" s="13">
        <v>391</v>
      </c>
      <c r="M224" s="14">
        <f t="shared" si="32"/>
        <v>1.9551955195519551E-2</v>
      </c>
      <c r="N224" s="7">
        <f t="shared" si="30"/>
        <v>29.369082345336981</v>
      </c>
    </row>
    <row r="225" spans="10:14" x14ac:dyDescent="0.25">
      <c r="J225" s="6">
        <f t="shared" si="31"/>
        <v>0.1966966966966967</v>
      </c>
      <c r="K225" s="7">
        <f t="shared" si="29"/>
        <v>41.465203957005023</v>
      </c>
      <c r="L225" s="13">
        <v>393</v>
      </c>
      <c r="M225" s="14">
        <f t="shared" si="32"/>
        <v>1.9651965196519652E-2</v>
      </c>
      <c r="N225" s="7">
        <f t="shared" si="30"/>
        <v>29.3900933205359</v>
      </c>
    </row>
    <row r="226" spans="10:14" x14ac:dyDescent="0.25">
      <c r="J226" s="6">
        <f t="shared" si="31"/>
        <v>0.19769769769769771</v>
      </c>
      <c r="K226" s="7">
        <f t="shared" si="29"/>
        <v>41.501264553850064</v>
      </c>
      <c r="L226" s="13">
        <v>395</v>
      </c>
      <c r="M226" s="14">
        <f t="shared" si="32"/>
        <v>1.9751975197519752E-2</v>
      </c>
      <c r="N226" s="7">
        <f t="shared" si="30"/>
        <v>29.411013703075181</v>
      </c>
    </row>
    <row r="227" spans="10:14" x14ac:dyDescent="0.25">
      <c r="J227" s="6">
        <f t="shared" si="31"/>
        <v>0.19869869869869869</v>
      </c>
      <c r="K227" s="7">
        <f t="shared" si="29"/>
        <v>41.537214973191482</v>
      </c>
      <c r="L227" s="13">
        <v>397</v>
      </c>
      <c r="M227" s="14">
        <f t="shared" si="32"/>
        <v>1.9851985198519852E-2</v>
      </c>
      <c r="N227" s="7">
        <f t="shared" si="30"/>
        <v>29.431844361593672</v>
      </c>
    </row>
    <row r="228" spans="10:14" x14ac:dyDescent="0.25">
      <c r="J228" s="6">
        <f t="shared" si="31"/>
        <v>0.1996996996996997</v>
      </c>
      <c r="K228" s="7">
        <f t="shared" si="29"/>
        <v>41.57305634805855</v>
      </c>
      <c r="L228" s="13">
        <v>399</v>
      </c>
      <c r="M228" s="14">
        <f t="shared" si="32"/>
        <v>1.9951995199519953E-2</v>
      </c>
      <c r="N228" s="7">
        <f t="shared" si="30"/>
        <v>29.452586152047473</v>
      </c>
    </row>
    <row r="229" spans="10:14" x14ac:dyDescent="0.25">
      <c r="J229" s="6">
        <f t="shared" si="31"/>
        <v>0.2007007007007007</v>
      </c>
      <c r="K229" s="7">
        <f t="shared" si="29"/>
        <v>41.60878979560659</v>
      </c>
      <c r="L229" s="13">
        <v>401</v>
      </c>
      <c r="M229" s="14">
        <f t="shared" si="32"/>
        <v>2.0052005200520053E-2</v>
      </c>
      <c r="N229" s="7">
        <f t="shared" si="30"/>
        <v>29.473239917957919</v>
      </c>
    </row>
    <row r="230" spans="10:14" x14ac:dyDescent="0.25">
      <c r="J230" s="6">
        <f t="shared" si="31"/>
        <v>0.20170170170170171</v>
      </c>
      <c r="K230" s="7">
        <f t="shared" si="29"/>
        <v>41.64441641742453</v>
      </c>
      <c r="L230" s="13">
        <v>403</v>
      </c>
      <c r="M230" s="14">
        <f t="shared" si="32"/>
        <v>2.0152015201520154E-2</v>
      </c>
      <c r="N230" s="7">
        <f t="shared" si="30"/>
        <v>29.493806490653505</v>
      </c>
    </row>
    <row r="231" spans="10:14" x14ac:dyDescent="0.25">
      <c r="J231" s="6">
        <f t="shared" si="31"/>
        <v>0.20270270270270271</v>
      </c>
      <c r="K231" s="7">
        <f t="shared" si="29"/>
        <v>41.679937299835274</v>
      </c>
      <c r="L231" s="13">
        <v>405</v>
      </c>
      <c r="M231" s="14">
        <f t="shared" si="32"/>
        <v>2.025202520252025E-2</v>
      </c>
      <c r="N231" s="7">
        <f t="shared" si="30"/>
        <v>29.514286689505912</v>
      </c>
    </row>
    <row r="232" spans="10:14" x14ac:dyDescent="0.25">
      <c r="J232" s="6">
        <f t="shared" si="31"/>
        <v>0.20370370370370369</v>
      </c>
      <c r="K232" s="7">
        <f t="shared" si="29"/>
        <v>41.715353514188656</v>
      </c>
      <c r="L232" s="13">
        <v>407</v>
      </c>
      <c r="M232" s="14">
        <f t="shared" si="32"/>
        <v>2.0352035203520351E-2</v>
      </c>
      <c r="N232" s="7">
        <f t="shared" si="30"/>
        <v>29.534681322160409</v>
      </c>
    </row>
    <row r="233" spans="10:14" x14ac:dyDescent="0.25">
      <c r="J233" s="6">
        <f t="shared" si="31"/>
        <v>0.2047047047047047</v>
      </c>
      <c r="K233" s="7">
        <f t="shared" si="29"/>
        <v>41.750666117147567</v>
      </c>
      <c r="L233" s="13">
        <v>409</v>
      </c>
      <c r="M233" s="14">
        <f t="shared" si="32"/>
        <v>2.0452045204520451E-2</v>
      </c>
      <c r="N233" s="7">
        <f t="shared" si="30"/>
        <v>29.554991184760478</v>
      </c>
    </row>
    <row r="234" spans="10:14" x14ac:dyDescent="0.25">
      <c r="J234" s="6">
        <f t="shared" si="31"/>
        <v>0.2057057057057057</v>
      </c>
      <c r="K234" s="7">
        <f t="shared" si="29"/>
        <v>41.785876150967113</v>
      </c>
      <c r="L234" s="13">
        <v>411</v>
      </c>
      <c r="M234" s="14">
        <f t="shared" si="32"/>
        <v>2.0552055205520552E-2</v>
      </c>
      <c r="N234" s="7">
        <f t="shared" si="30"/>
        <v>29.575217062167383</v>
      </c>
    </row>
    <row r="235" spans="10:14" x14ac:dyDescent="0.25">
      <c r="J235" s="6">
        <f t="shared" si="31"/>
        <v>0.20670670670670671</v>
      </c>
      <c r="K235" s="7">
        <f t="shared" si="29"/>
        <v>41.820984643767389</v>
      </c>
      <c r="L235" s="13">
        <v>413</v>
      </c>
      <c r="M235" s="14">
        <f t="shared" si="32"/>
        <v>2.0652065206520652E-2</v>
      </c>
      <c r="N235" s="7">
        <f t="shared" si="30"/>
        <v>29.595359728174195</v>
      </c>
    </row>
    <row r="236" spans="10:14" x14ac:dyDescent="0.25">
      <c r="J236" s="6">
        <f t="shared" si="31"/>
        <v>0.20770770770770772</v>
      </c>
      <c r="K236" s="7">
        <f t="shared" si="29"/>
        <v>41.855992609799607</v>
      </c>
      <c r="L236" s="13">
        <v>415</v>
      </c>
      <c r="M236" s="14">
        <f t="shared" si="32"/>
        <v>2.0752075207520752E-2</v>
      </c>
      <c r="N236" s="7">
        <f t="shared" si="30"/>
        <v>29.615419945714912</v>
      </c>
    </row>
    <row r="237" spans="10:14" x14ac:dyDescent="0.25">
      <c r="J237" s="6">
        <f t="shared" si="31"/>
        <v>0.2087087087087087</v>
      </c>
      <c r="K237" s="7">
        <f t="shared" si="29"/>
        <v>41.890901049706102</v>
      </c>
      <c r="L237" s="13">
        <v>417</v>
      </c>
      <c r="M237" s="14">
        <f t="shared" si="32"/>
        <v>2.0852085208520853E-2</v>
      </c>
      <c r="N237" s="7">
        <f t="shared" si="30"/>
        <v>29.635398467068622</v>
      </c>
    </row>
    <row r="238" spans="10:14" x14ac:dyDescent="0.25">
      <c r="J238" s="6">
        <f t="shared" si="31"/>
        <v>0.2097097097097097</v>
      </c>
      <c r="K238" s="7">
        <f t="shared" si="29"/>
        <v>41.925710950774402</v>
      </c>
      <c r="L238" s="13">
        <v>419</v>
      </c>
      <c r="M238" s="14">
        <f t="shared" si="32"/>
        <v>2.0952095209520953E-2</v>
      </c>
      <c r="N238" s="7">
        <f t="shared" si="30"/>
        <v>29.655296034058786</v>
      </c>
    </row>
    <row r="239" spans="10:14" x14ac:dyDescent="0.25">
      <c r="J239" s="6">
        <f t="shared" si="31"/>
        <v>0.21071071071071071</v>
      </c>
      <c r="K239" s="7">
        <f t="shared" si="29"/>
        <v>41.960423287185108</v>
      </c>
      <c r="L239" s="13">
        <v>421</v>
      </c>
      <c r="M239" s="14">
        <f t="shared" si="32"/>
        <v>2.1052105210521053E-2</v>
      </c>
      <c r="N239" s="7">
        <f t="shared" si="30"/>
        <v>29.675113378247939</v>
      </c>
    </row>
    <row r="240" spans="10:14" x14ac:dyDescent="0.25">
      <c r="J240" s="6">
        <f t="shared" si="31"/>
        <v>0.21171171171171171</v>
      </c>
      <c r="K240" s="7">
        <f t="shared" si="29"/>
        <v>41.99503902025441</v>
      </c>
      <c r="L240" s="13">
        <v>423</v>
      </c>
      <c r="M240" s="14">
        <f t="shared" si="32"/>
        <v>2.115211521152115E-2</v>
      </c>
      <c r="N240" s="7">
        <f t="shared" si="30"/>
        <v>29.694851221127799</v>
      </c>
    </row>
    <row r="241" spans="10:14" x14ac:dyDescent="0.25">
      <c r="J241" s="6">
        <f t="shared" si="31"/>
        <v>0.21271271271271272</v>
      </c>
      <c r="K241" s="7">
        <f t="shared" si="29"/>
        <v>42.029559098670688</v>
      </c>
      <c r="L241" s="13">
        <v>425</v>
      </c>
      <c r="M241" s="14">
        <f t="shared" si="32"/>
        <v>2.1252125212521251E-2</v>
      </c>
      <c r="N241" s="7">
        <f t="shared" si="30"/>
        <v>29.71451027430507</v>
      </c>
    </row>
    <row r="242" spans="10:14" x14ac:dyDescent="0.25">
      <c r="J242" s="6">
        <f t="shared" si="31"/>
        <v>0.21371371371371373</v>
      </c>
      <c r="K242" s="7">
        <f t="shared" si="29"/>
        <v>42.063984458725997</v>
      </c>
      <c r="L242" s="13">
        <v>427</v>
      </c>
      <c r="M242" s="14">
        <f t="shared" si="32"/>
        <v>2.1352135213521351E-2</v>
      </c>
      <c r="N242" s="7">
        <f t="shared" si="30"/>
        <v>29.734091239682773</v>
      </c>
    </row>
    <row r="243" spans="10:14" x14ac:dyDescent="0.25">
      <c r="J243" s="6">
        <f t="shared" si="31"/>
        <v>0.21471471471471471</v>
      </c>
      <c r="K243" s="7">
        <f t="shared" si="29"/>
        <v>42.098316024542136</v>
      </c>
      <c r="L243" s="13">
        <v>429</v>
      </c>
      <c r="M243" s="14">
        <f t="shared" si="32"/>
        <v>2.1452145214521452E-2</v>
      </c>
      <c r="N243" s="7">
        <f t="shared" si="30"/>
        <v>29.753594809637654</v>
      </c>
    </row>
    <row r="244" spans="10:14" x14ac:dyDescent="0.25">
      <c r="J244" s="6">
        <f t="shared" si="31"/>
        <v>0.21571571571571571</v>
      </c>
      <c r="K244" s="7">
        <f t="shared" si="29"/>
        <v>42.132554708291579</v>
      </c>
      <c r="L244" s="13">
        <v>431</v>
      </c>
      <c r="M244" s="14">
        <f t="shared" si="32"/>
        <v>2.1552155215521552E-2</v>
      </c>
      <c r="N244" s="7">
        <f t="shared" si="30"/>
        <v>29.773021667193301</v>
      </c>
    </row>
    <row r="245" spans="10:14" x14ac:dyDescent="0.25">
      <c r="J245" s="6">
        <f t="shared" si="31"/>
        <v>0.21671671671671672</v>
      </c>
      <c r="K245" s="7">
        <f t="shared" si="29"/>
        <v>42.166701410413559</v>
      </c>
      <c r="L245" s="13">
        <v>433</v>
      </c>
      <c r="M245" s="14">
        <f t="shared" si="32"/>
        <v>2.1652165216521652E-2</v>
      </c>
      <c r="N245" s="7">
        <f t="shared" si="30"/>
        <v>29.792372486189528</v>
      </c>
    </row>
    <row r="246" spans="10:14" x14ac:dyDescent="0.25">
      <c r="J246" s="6">
        <f t="shared" si="31"/>
        <v>0.21771771771771772</v>
      </c>
      <c r="K246" s="7">
        <f t="shared" si="29"/>
        <v>42.20075701982514</v>
      </c>
      <c r="L246" s="13">
        <v>435</v>
      </c>
      <c r="M246" s="14">
        <f t="shared" si="32"/>
        <v>2.1752175217521753E-2</v>
      </c>
      <c r="N246" s="7">
        <f t="shared" si="30"/>
        <v>29.811647931447741</v>
      </c>
    </row>
    <row r="247" spans="10:14" x14ac:dyDescent="0.25">
      <c r="J247" s="6">
        <f t="shared" si="31"/>
        <v>0.21871871871871873</v>
      </c>
      <c r="K247" s="7">
        <f t="shared" si="29"/>
        <v>42.234722414127731</v>
      </c>
      <c r="L247" s="13">
        <v>437</v>
      </c>
      <c r="M247" s="14">
        <f t="shared" si="32"/>
        <v>2.1852185218521853E-2</v>
      </c>
      <c r="N247" s="7">
        <f t="shared" si="30"/>
        <v>29.830848658932744</v>
      </c>
    </row>
    <row r="248" spans="10:14" x14ac:dyDescent="0.25">
      <c r="J248" s="6">
        <f t="shared" si="31"/>
        <v>0.21971971971971971</v>
      </c>
      <c r="K248" s="7">
        <f t="shared" si="29"/>
        <v>42.268598459808942</v>
      </c>
      <c r="L248" s="13">
        <v>439</v>
      </c>
      <c r="M248" s="14">
        <f t="shared" si="32"/>
        <v>2.1952195219521953E-2</v>
      </c>
      <c r="N248" s="7">
        <f t="shared" si="30"/>
        <v>29.849975315910783</v>
      </c>
    </row>
    <row r="249" spans="10:14" x14ac:dyDescent="0.25">
      <c r="J249" s="6">
        <f t="shared" si="31"/>
        <v>0.22072072072072071</v>
      </c>
      <c r="K249" s="7">
        <f t="shared" si="29"/>
        <v>42.302386012439904</v>
      </c>
      <c r="L249" s="13">
        <v>441</v>
      </c>
      <c r="M249" s="14">
        <f t="shared" si="32"/>
        <v>2.2052205220522054E-2</v>
      </c>
      <c r="N249" s="7">
        <f t="shared" si="30"/>
        <v>29.869028541104147</v>
      </c>
    </row>
    <row r="250" spans="10:14" x14ac:dyDescent="0.25">
      <c r="J250" s="6">
        <f t="shared" si="31"/>
        <v>0.22172172172172172</v>
      </c>
      <c r="K250" s="7">
        <f t="shared" si="29"/>
        <v>42.336085916868448</v>
      </c>
      <c r="L250" s="13">
        <v>443</v>
      </c>
      <c r="M250" s="14">
        <f t="shared" si="32"/>
        <v>2.2152215221522151E-2</v>
      </c>
      <c r="N250" s="7">
        <f t="shared" si="30"/>
        <v>29.888008964842285</v>
      </c>
    </row>
    <row r="251" spans="10:14" x14ac:dyDescent="0.25">
      <c r="J251" s="6">
        <f t="shared" si="31"/>
        <v>0.22272272272272273</v>
      </c>
      <c r="K251" s="7">
        <f t="shared" si="29"/>
        <v>42.369699007407824</v>
      </c>
      <c r="L251" s="13">
        <v>445</v>
      </c>
      <c r="M251" s="14">
        <f t="shared" si="32"/>
        <v>2.2252225222522251E-2</v>
      </c>
      <c r="N251" s="7">
        <f t="shared" si="30"/>
        <v>29.90691720920961</v>
      </c>
    </row>
    <row r="252" spans="10:14" x14ac:dyDescent="0.25">
      <c r="J252" s="6">
        <f t="shared" si="31"/>
        <v>0.22372372372372373</v>
      </c>
      <c r="K252" s="7">
        <f t="shared" si="29"/>
        <v>42.403226108021421</v>
      </c>
      <c r="L252" s="13">
        <v>447</v>
      </c>
      <c r="M252" s="14">
        <f t="shared" si="32"/>
        <v>2.2352235223522351E-2</v>
      </c>
      <c r="N252" s="7">
        <f t="shared" si="30"/>
        <v>29.925753888189995</v>
      </c>
    </row>
    <row r="253" spans="10:14" x14ac:dyDescent="0.25">
      <c r="J253" s="6">
        <f t="shared" si="31"/>
        <v>0.22472472472472471</v>
      </c>
      <c r="K253" s="7">
        <f t="shared" si="29"/>
        <v>42.436668032503547</v>
      </c>
      <c r="L253" s="13">
        <v>449</v>
      </c>
      <c r="M253" s="14">
        <f t="shared" si="32"/>
        <v>2.2452245224522452E-2</v>
      </c>
      <c r="N253" s="7">
        <f t="shared" si="30"/>
        <v>29.944519607808186</v>
      </c>
    </row>
    <row r="254" spans="10:14" x14ac:dyDescent="0.25">
      <c r="J254" s="6">
        <f t="shared" si="31"/>
        <v>0.22572572572572572</v>
      </c>
      <c r="K254" s="7">
        <f t="shared" si="29"/>
        <v>42.470025584656099</v>
      </c>
      <c r="L254" s="13">
        <v>451</v>
      </c>
      <c r="M254" s="14">
        <f t="shared" si="32"/>
        <v>2.2552255225522552E-2</v>
      </c>
      <c r="N254" s="7">
        <f t="shared" si="30"/>
        <v>29.963214966268026</v>
      </c>
    </row>
    <row r="255" spans="10:14" x14ac:dyDescent="0.25">
      <c r="J255" s="6">
        <f t="shared" si="31"/>
        <v>0.22672672672672672</v>
      </c>
      <c r="K255" s="7">
        <f t="shared" si="29"/>
        <v>42.503299558461642</v>
      </c>
      <c r="L255" s="13">
        <v>453</v>
      </c>
      <c r="M255" s="14">
        <f t="shared" si="32"/>
        <v>2.2652265226522653E-2</v>
      </c>
      <c r="N255" s="7">
        <f t="shared" si="30"/>
        <v>29.981840554087768</v>
      </c>
    </row>
    <row r="256" spans="10:14" x14ac:dyDescent="0.25">
      <c r="J256" s="6">
        <f t="shared" si="31"/>
        <v>0.22772772772772773</v>
      </c>
      <c r="K256" s="7">
        <f t="shared" si="29"/>
        <v>42.536490738252645</v>
      </c>
      <c r="L256" s="13">
        <v>455</v>
      </c>
      <c r="M256" s="14">
        <f t="shared" si="32"/>
        <v>2.2752275227522753E-2</v>
      </c>
      <c r="N256" s="7">
        <f t="shared" si="30"/>
        <v>30.0003969542324</v>
      </c>
    </row>
    <row r="257" spans="10:14" x14ac:dyDescent="0.25">
      <c r="J257" s="6">
        <f t="shared" si="31"/>
        <v>0.22872872872872874</v>
      </c>
      <c r="K257" s="7">
        <f t="shared" si="29"/>
        <v>42.569599898877193</v>
      </c>
      <c r="L257" s="13">
        <v>457</v>
      </c>
      <c r="M257" s="14">
        <f t="shared" si="32"/>
        <v>2.2852285228522853E-2</v>
      </c>
      <c r="N257" s="7">
        <f t="shared" si="30"/>
        <v>30.018884742243117</v>
      </c>
    </row>
    <row r="258" spans="10:14" x14ac:dyDescent="0.25">
      <c r="J258" s="6">
        <f t="shared" si="31"/>
        <v>0.22972972972972974</v>
      </c>
      <c r="K258" s="7">
        <f t="shared" si="29"/>
        <v>42.602627805861104</v>
      </c>
      <c r="L258" s="13">
        <v>459</v>
      </c>
      <c r="M258" s="14">
        <f t="shared" si="32"/>
        <v>2.2952295229522954E-2</v>
      </c>
      <c r="N258" s="7">
        <f t="shared" si="30"/>
        <v>30.037304486364064</v>
      </c>
    </row>
    <row r="259" spans="10:14" x14ac:dyDescent="0.25">
      <c r="J259" s="6">
        <f t="shared" si="31"/>
        <v>0.23073073073073072</v>
      </c>
      <c r="K259" s="7">
        <f t="shared" si="29"/>
        <v>42.635575215566689</v>
      </c>
      <c r="L259" s="13">
        <v>461</v>
      </c>
      <c r="M259" s="14">
        <f t="shared" si="32"/>
        <v>2.3052305230523051E-2</v>
      </c>
      <c r="N259" s="7">
        <f t="shared" si="30"/>
        <v>30.055656747666351</v>
      </c>
    </row>
    <row r="260" spans="10:14" x14ac:dyDescent="0.25">
      <c r="J260" s="6">
        <f t="shared" si="31"/>
        <v>0.23173173173173173</v>
      </c>
      <c r="K260" s="7">
        <f t="shared" si="29"/>
        <v>42.668442875348148</v>
      </c>
      <c r="L260" s="13">
        <v>463</v>
      </c>
      <c r="M260" s="14">
        <f t="shared" si="32"/>
        <v>2.3152315231523151E-2</v>
      </c>
      <c r="N260" s="7">
        <f t="shared" si="30"/>
        <v>30.073942080169363</v>
      </c>
    </row>
    <row r="261" spans="10:14" x14ac:dyDescent="0.25">
      <c r="J261" s="6">
        <f t="shared" si="31"/>
        <v>0.23273273273273273</v>
      </c>
      <c r="K261" s="7">
        <f t="shared" si="29"/>
        <v>42.701231523703697</v>
      </c>
      <c r="L261" s="13">
        <v>465</v>
      </c>
      <c r="M261" s="14">
        <f t="shared" si="32"/>
        <v>2.3252325232523251E-2</v>
      </c>
      <c r="N261" s="7">
        <f t="shared" si="30"/>
        <v>30.092161030959648</v>
      </c>
    </row>
    <row r="262" spans="10:14" x14ac:dyDescent="0.25">
      <c r="J262" s="6">
        <f t="shared" si="31"/>
        <v>0.23373373373373374</v>
      </c>
      <c r="K262" s="7">
        <f t="shared" si="29"/>
        <v>42.733941890424553</v>
      </c>
      <c r="L262" s="13">
        <v>467</v>
      </c>
      <c r="M262" s="14">
        <f t="shared" si="32"/>
        <v>2.3352335233523352E-2</v>
      </c>
      <c r="N262" s="7">
        <f t="shared" si="30"/>
        <v>30.110314140307128</v>
      </c>
    </row>
    <row r="263" spans="10:14" x14ac:dyDescent="0.25">
      <c r="J263" s="6">
        <f t="shared" si="31"/>
        <v>0.23473473473473475</v>
      </c>
      <c r="K263" s="7">
        <f t="shared" si="29"/>
        <v>42.766574696740776</v>
      </c>
      <c r="L263" s="13">
        <v>469</v>
      </c>
      <c r="M263" s="14">
        <f t="shared" si="32"/>
        <v>2.3452345234523452E-2</v>
      </c>
      <c r="N263" s="7">
        <f t="shared" si="30"/>
        <v>30.128401941779011</v>
      </c>
    </row>
    <row r="264" spans="10:14" x14ac:dyDescent="0.25">
      <c r="J264" s="6">
        <f t="shared" si="31"/>
        <v>0.23573573573573572</v>
      </c>
      <c r="K264" s="7">
        <f t="shared" si="29"/>
        <v>42.799130655464175</v>
      </c>
      <c r="L264" s="13">
        <v>471</v>
      </c>
      <c r="M264" s="14">
        <f t="shared" si="32"/>
        <v>2.3552355235523553E-2</v>
      </c>
      <c r="N264" s="7">
        <f t="shared" si="30"/>
        <v>30.146424962351251</v>
      </c>
    </row>
    <row r="265" spans="10:14" x14ac:dyDescent="0.25">
      <c r="J265" s="6">
        <f t="shared" si="31"/>
        <v>0.23673673673673673</v>
      </c>
      <c r="K265" s="7">
        <f t="shared" si="29"/>
        <v>42.831610471128208</v>
      </c>
      <c r="L265" s="13">
        <v>473</v>
      </c>
      <c r="M265" s="14">
        <f t="shared" si="32"/>
        <v>2.3652365236523653E-2</v>
      </c>
      <c r="N265" s="7">
        <f t="shared" si="30"/>
        <v>30.164383722517666</v>
      </c>
    </row>
    <row r="266" spans="10:14" x14ac:dyDescent="0.25">
      <c r="J266" s="6">
        <f t="shared" si="31"/>
        <v>0.23773773773773774</v>
      </c>
      <c r="K266" s="7">
        <f t="shared" si="29"/>
        <v>42.86401484012503</v>
      </c>
      <c r="L266" s="13">
        <v>475</v>
      </c>
      <c r="M266" s="14">
        <f t="shared" si="32"/>
        <v>2.3752375237523753E-2</v>
      </c>
      <c r="N266" s="7">
        <f t="shared" si="30"/>
        <v>30.182278736396903</v>
      </c>
    </row>
    <row r="267" spans="10:14" x14ac:dyDescent="0.25">
      <c r="J267" s="6">
        <f t="shared" si="31"/>
        <v>0.23873873873873874</v>
      </c>
      <c r="K267" s="7">
        <f t="shared" si="29"/>
        <v>42.89634445083977</v>
      </c>
      <c r="L267" s="13">
        <v>477</v>
      </c>
      <c r="M267" s="14">
        <f t="shared" si="32"/>
        <v>2.3852385238523854E-2</v>
      </c>
      <c r="N267" s="7">
        <f t="shared" si="30"/>
        <v>30.20011051183706</v>
      </c>
    </row>
    <row r="268" spans="10:14" x14ac:dyDescent="0.25">
      <c r="J268" s="6">
        <f t="shared" si="31"/>
        <v>0.23973973973973975</v>
      </c>
      <c r="K268" s="7">
        <f t="shared" si="29"/>
        <v>42.92859998378205</v>
      </c>
      <c r="L268" s="13">
        <v>479</v>
      </c>
      <c r="M268" s="14">
        <f t="shared" si="32"/>
        <v>2.3952395239523954E-2</v>
      </c>
      <c r="N268" s="7">
        <f t="shared" si="30"/>
        <v>30.217879550518241</v>
      </c>
    </row>
    <row r="269" spans="10:14" x14ac:dyDescent="0.25">
      <c r="J269" s="6">
        <f t="shared" si="31"/>
        <v>0.24074074074074073</v>
      </c>
      <c r="K269" s="7">
        <f t="shared" si="29"/>
        <v>42.960782111714863</v>
      </c>
      <c r="L269" s="13">
        <v>481</v>
      </c>
      <c r="M269" s="14">
        <f t="shared" si="32"/>
        <v>2.4052405240524051E-2</v>
      </c>
      <c r="N269" s="7">
        <f t="shared" si="30"/>
        <v>30.235586348053008</v>
      </c>
    </row>
    <row r="270" spans="10:14" x14ac:dyDescent="0.25">
      <c r="J270" s="6">
        <f t="shared" si="31"/>
        <v>0.24174174174174173</v>
      </c>
      <c r="K270" s="7">
        <f t="shared" si="29"/>
        <v>42.992891499780875</v>
      </c>
      <c r="L270" s="13">
        <v>483</v>
      </c>
      <c r="M270" s="14">
        <f t="shared" si="32"/>
        <v>2.4152415241524151E-2</v>
      </c>
      <c r="N270" s="7">
        <f t="shared" si="30"/>
        <v>30.253231394084739</v>
      </c>
    </row>
    <row r="271" spans="10:14" x14ac:dyDescent="0.25">
      <c r="J271" s="6">
        <f t="shared" si="31"/>
        <v>0.24274274274274274</v>
      </c>
      <c r="K271" s="7">
        <f t="shared" si="29"/>
        <v>43.024928805626139</v>
      </c>
      <c r="L271" s="13">
        <v>485</v>
      </c>
      <c r="M271" s="14">
        <f t="shared" si="32"/>
        <v>2.4252425242524252E-2</v>
      </c>
      <c r="N271" s="7">
        <f t="shared" si="30"/>
        <v>30.270815172384069</v>
      </c>
    </row>
    <row r="272" spans="10:14" x14ac:dyDescent="0.25">
      <c r="J272" s="6">
        <f t="shared" si="31"/>
        <v>0.24374374374374375</v>
      </c>
      <c r="K272" s="7">
        <f t="shared" si="29"/>
        <v>43.056894679521371</v>
      </c>
      <c r="L272" s="13">
        <v>487</v>
      </c>
      <c r="M272" s="14">
        <f t="shared" si="32"/>
        <v>2.4352435243524352E-2</v>
      </c>
      <c r="N272" s="7">
        <f t="shared" si="30"/>
        <v>30.288338160943255</v>
      </c>
    </row>
    <row r="273" spans="10:14" x14ac:dyDescent="0.25">
      <c r="J273" s="6">
        <f t="shared" si="31"/>
        <v>0.24474474474474475</v>
      </c>
      <c r="K273" s="7">
        <f t="shared" si="29"/>
        <v>43.088789764480843</v>
      </c>
      <c r="L273" s="13">
        <v>489</v>
      </c>
      <c r="M273" s="14">
        <f t="shared" si="32"/>
        <v>2.4452445244524453E-2</v>
      </c>
      <c r="N273" s="7">
        <f t="shared" si="30"/>
        <v>30.305800832068822</v>
      </c>
    </row>
    <row r="274" spans="10:14" x14ac:dyDescent="0.25">
      <c r="J274" s="6">
        <f t="shared" si="31"/>
        <v>0.24574574574574576</v>
      </c>
      <c r="K274" s="7">
        <f t="shared" si="29"/>
        <v>43.120614696378894</v>
      </c>
      <c r="L274" s="13">
        <v>491</v>
      </c>
      <c r="M274" s="14">
        <f t="shared" si="32"/>
        <v>2.4552455245524553E-2</v>
      </c>
      <c r="N274" s="7">
        <f t="shared" si="30"/>
        <v>30.323203652472149</v>
      </c>
    </row>
    <row r="275" spans="10:14" x14ac:dyDescent="0.25">
      <c r="J275" s="6">
        <f t="shared" si="31"/>
        <v>0.24674674674674674</v>
      </c>
      <c r="K275" s="7">
        <f t="shared" si="29"/>
        <v>43.152370104064126</v>
      </c>
      <c r="L275" s="13">
        <v>493</v>
      </c>
      <c r="M275" s="14">
        <f t="shared" si="32"/>
        <v>2.4652465246524653E-2</v>
      </c>
      <c r="N275" s="7">
        <f t="shared" si="30"/>
        <v>30.340547083358427</v>
      </c>
    </row>
    <row r="276" spans="10:14" x14ac:dyDescent="0.25">
      <c r="J276" s="6">
        <f t="shared" si="31"/>
        <v>0.24774774774774774</v>
      </c>
      <c r="K276" s="7">
        <f t="shared" si="29"/>
        <v>43.184056609471376</v>
      </c>
      <c r="L276" s="13">
        <v>495</v>
      </c>
      <c r="M276" s="14">
        <f t="shared" si="32"/>
        <v>2.4752475247524754E-2</v>
      </c>
      <c r="N276" s="7">
        <f t="shared" si="30"/>
        <v>30.357831580513714</v>
      </c>
    </row>
    <row r="277" spans="10:14" x14ac:dyDescent="0.25">
      <c r="J277" s="6">
        <f t="shared" si="31"/>
        <v>0.24874874874874875</v>
      </c>
      <c r="K277" s="7">
        <f t="shared" si="29"/>
        <v>43.215674827731554</v>
      </c>
      <c r="L277" s="13">
        <v>497</v>
      </c>
      <c r="M277" s="14">
        <f t="shared" si="32"/>
        <v>2.4852485248524854E-2</v>
      </c>
      <c r="N277" s="7">
        <f t="shared" si="30"/>
        <v>30.375057594390359</v>
      </c>
    </row>
    <row r="278" spans="10:14" x14ac:dyDescent="0.25">
      <c r="J278" s="6">
        <f t="shared" si="31"/>
        <v>0.24974974974974976</v>
      </c>
      <c r="K278" s="7">
        <f t="shared" si="29"/>
        <v>43.247225367279199</v>
      </c>
      <c r="L278" s="13">
        <v>499</v>
      </c>
      <c r="M278" s="14">
        <f t="shared" si="32"/>
        <v>2.4952495249524951E-2</v>
      </c>
      <c r="N278" s="7">
        <f t="shared" si="30"/>
        <v>30.392225570190668</v>
      </c>
    </row>
    <row r="279" spans="10:14" x14ac:dyDescent="0.25">
      <c r="J279" s="6">
        <f t="shared" si="31"/>
        <v>0.25075075075075076</v>
      </c>
      <c r="K279" s="7">
        <f t="shared" si="29"/>
        <v>43.278708829958148</v>
      </c>
      <c r="L279" s="13">
        <v>501</v>
      </c>
      <c r="M279" s="14">
        <f t="shared" si="32"/>
        <v>2.5052505250525051E-2</v>
      </c>
      <c r="N279" s="7">
        <f t="shared" si="30"/>
        <v>30.409335947948986</v>
      </c>
    </row>
    <row r="280" spans="10:14" x14ac:dyDescent="0.25">
      <c r="J280" s="6">
        <f t="shared" si="31"/>
        <v>0.25175175175175174</v>
      </c>
      <c r="K280" s="7">
        <f t="shared" si="29"/>
        <v>43.310125811124998</v>
      </c>
      <c r="L280" s="13">
        <v>503</v>
      </c>
      <c r="M280" s="14">
        <f t="shared" si="32"/>
        <v>2.5152515251525152E-2</v>
      </c>
      <c r="N280" s="7">
        <f t="shared" si="30"/>
        <v>30.426389162612136</v>
      </c>
    </row>
    <row r="281" spans="10:14" x14ac:dyDescent="0.25">
      <c r="J281" s="6">
        <f t="shared" si="31"/>
        <v>0.25275275275275277</v>
      </c>
      <c r="K281" s="7">
        <f t="shared" si="29"/>
        <v>43.341476899750653</v>
      </c>
      <c r="L281" s="13">
        <v>505</v>
      </c>
      <c r="M281" s="14">
        <f t="shared" si="32"/>
        <v>2.5252525252525252E-2</v>
      </c>
      <c r="N281" s="7">
        <f t="shared" si="30"/>
        <v>30.443385644118322</v>
      </c>
    </row>
    <row r="282" spans="10:14" x14ac:dyDescent="0.25">
      <c r="J282" s="6">
        <f t="shared" si="31"/>
        <v>0.25375375375375375</v>
      </c>
      <c r="K282" s="7">
        <f t="shared" si="29"/>
        <v>43.372762678519912</v>
      </c>
      <c r="L282" s="13">
        <v>507</v>
      </c>
      <c r="M282" s="14">
        <f t="shared" si="32"/>
        <v>2.5352535253525352E-2</v>
      </c>
      <c r="N282" s="7">
        <f t="shared" si="30"/>
        <v>30.460325817474438</v>
      </c>
    </row>
    <row r="283" spans="10:14" x14ac:dyDescent="0.25">
      <c r="J283" s="6">
        <f t="shared" si="31"/>
        <v>0.25475475475475473</v>
      </c>
      <c r="K283" s="7">
        <f t="shared" si="29"/>
        <v>43.403983723929187</v>
      </c>
      <c r="L283" s="13">
        <v>509</v>
      </c>
      <c r="M283" s="14">
        <f t="shared" si="32"/>
        <v>2.5452545254525453E-2</v>
      </c>
      <c r="N283" s="7">
        <f t="shared" si="30"/>
        <v>30.477210102831968</v>
      </c>
    </row>
    <row r="284" spans="10:14" x14ac:dyDescent="0.25">
      <c r="J284" s="6">
        <f t="shared" si="31"/>
        <v>0.25575575575575576</v>
      </c>
      <c r="K284" s="7">
        <f t="shared" si="29"/>
        <v>43.435140606382333</v>
      </c>
      <c r="L284" s="13">
        <v>511</v>
      </c>
      <c r="M284" s="14">
        <f t="shared" si="32"/>
        <v>2.5552555255525553E-2</v>
      </c>
      <c r="N284" s="7">
        <f t="shared" si="30"/>
        <v>30.494038915561372</v>
      </c>
    </row>
    <row r="285" spans="10:14" x14ac:dyDescent="0.25">
      <c r="J285" s="6">
        <f t="shared" si="31"/>
        <v>0.25675675675675674</v>
      </c>
      <c r="K285" s="7">
        <f t="shared" ref="K285:K348" si="33">_xlfn.NORM.INV(J285,$B$4,$E$4)</f>
        <v>43.466233890284649</v>
      </c>
      <c r="L285" s="13">
        <v>513</v>
      </c>
      <c r="M285" s="14">
        <f t="shared" si="32"/>
        <v>2.5652565256525654E-2</v>
      </c>
      <c r="N285" s="7">
        <f t="shared" ref="N285:N348" si="34">_xlfn.NORM.INV(M285,$B$4,$E$4)</f>
        <v>30.510812666325016</v>
      </c>
    </row>
    <row r="286" spans="10:14" x14ac:dyDescent="0.25">
      <c r="J286" s="6">
        <f t="shared" ref="J286:J349" si="35">$L286/(2*999)</f>
        <v>0.25775775775775778</v>
      </c>
      <c r="K286" s="7">
        <f t="shared" si="33"/>
        <v>43.497264134135165</v>
      </c>
      <c r="L286" s="13">
        <v>515</v>
      </c>
      <c r="M286" s="14">
        <f t="shared" ref="M286:M349" si="36">$L286/(2*9999)</f>
        <v>2.5752575257525754E-2</v>
      </c>
      <c r="N286" s="7">
        <f t="shared" si="34"/>
        <v>30.527531761148815</v>
      </c>
    </row>
    <row r="287" spans="10:14" x14ac:dyDescent="0.25">
      <c r="J287" s="6">
        <f t="shared" si="35"/>
        <v>0.25875875875875876</v>
      </c>
      <c r="K287" s="7">
        <f t="shared" si="33"/>
        <v>43.528231890617178</v>
      </c>
      <c r="L287" s="13">
        <v>517</v>
      </c>
      <c r="M287" s="14">
        <f t="shared" si="36"/>
        <v>2.5852585258525851E-2</v>
      </c>
      <c r="N287" s="7">
        <f t="shared" si="34"/>
        <v>30.544196601492381</v>
      </c>
    </row>
    <row r="288" spans="10:14" x14ac:dyDescent="0.25">
      <c r="J288" s="6">
        <f t="shared" si="35"/>
        <v>0.25975975975975973</v>
      </c>
      <c r="K288" s="7">
        <f t="shared" si="33"/>
        <v>43.559137706687061</v>
      </c>
      <c r="L288" s="13">
        <v>519</v>
      </c>
      <c r="M288" s="14">
        <f t="shared" si="36"/>
        <v>2.5952595259525951E-2</v>
      </c>
      <c r="N288" s="7">
        <f t="shared" si="34"/>
        <v>30.560807584317939</v>
      </c>
    </row>
    <row r="289" spans="10:14" x14ac:dyDescent="0.25">
      <c r="J289" s="6">
        <f t="shared" si="35"/>
        <v>0.26076076076076077</v>
      </c>
      <c r="K289" s="7">
        <f t="shared" si="33"/>
        <v>43.589982123661457</v>
      </c>
      <c r="L289" s="13">
        <v>521</v>
      </c>
      <c r="M289" s="14">
        <f t="shared" si="36"/>
        <v>2.6052605260526052E-2</v>
      </c>
      <c r="N289" s="7">
        <f t="shared" si="34"/>
        <v>30.577365102157898</v>
      </c>
    </row>
    <row r="290" spans="10:14" x14ac:dyDescent="0.25">
      <c r="J290" s="6">
        <f t="shared" si="35"/>
        <v>0.26176176176176175</v>
      </c>
      <c r="K290" s="7">
        <f t="shared" si="33"/>
        <v>43.620765677302842</v>
      </c>
      <c r="L290" s="13">
        <v>523</v>
      </c>
      <c r="M290" s="14">
        <f t="shared" si="36"/>
        <v>2.6152615261526152E-2</v>
      </c>
      <c r="N290" s="7">
        <f t="shared" si="34"/>
        <v>30.59386954318115</v>
      </c>
    </row>
    <row r="291" spans="10:14" x14ac:dyDescent="0.25">
      <c r="J291" s="6">
        <f t="shared" si="35"/>
        <v>0.26276276276276278</v>
      </c>
      <c r="K291" s="7">
        <f t="shared" si="33"/>
        <v>43.651488897903555</v>
      </c>
      <c r="L291" s="13">
        <v>525</v>
      </c>
      <c r="M291" s="14">
        <f t="shared" si="36"/>
        <v>2.6252625262526252E-2</v>
      </c>
      <c r="N291" s="7">
        <f t="shared" si="34"/>
        <v>30.610321291258163</v>
      </c>
    </row>
    <row r="292" spans="10:14" x14ac:dyDescent="0.25">
      <c r="J292" s="6">
        <f t="shared" si="35"/>
        <v>0.26376376376376376</v>
      </c>
      <c r="K292" s="7">
        <f t="shared" si="33"/>
        <v>43.682152310368203</v>
      </c>
      <c r="L292" s="13">
        <v>527</v>
      </c>
      <c r="M292" s="14">
        <f t="shared" si="36"/>
        <v>2.6352635263526353E-2</v>
      </c>
      <c r="N292" s="7">
        <f t="shared" si="34"/>
        <v>30.626720726024782</v>
      </c>
    </row>
    <row r="293" spans="10:14" x14ac:dyDescent="0.25">
      <c r="J293" s="6">
        <f t="shared" si="35"/>
        <v>0.26476476476476474</v>
      </c>
      <c r="K293" s="7">
        <f t="shared" si="33"/>
        <v>43.71275643429459</v>
      </c>
      <c r="L293" s="13">
        <v>529</v>
      </c>
      <c r="M293" s="14">
        <f t="shared" si="36"/>
        <v>2.6452645264526453E-2</v>
      </c>
      <c r="N293" s="7">
        <f t="shared" si="34"/>
        <v>30.643068222944947</v>
      </c>
    </row>
    <row r="294" spans="10:14" x14ac:dyDescent="0.25">
      <c r="J294" s="6">
        <f t="shared" si="35"/>
        <v>0.26576576576576577</v>
      </c>
      <c r="K294" s="7">
        <f t="shared" si="33"/>
        <v>43.743301784053251</v>
      </c>
      <c r="L294" s="13">
        <v>531</v>
      </c>
      <c r="M294" s="14">
        <f t="shared" si="36"/>
        <v>2.6552655265526554E-2</v>
      </c>
      <c r="N294" s="7">
        <f t="shared" si="34"/>
        <v>30.659364153372156</v>
      </c>
    </row>
    <row r="295" spans="10:14" x14ac:dyDescent="0.25">
      <c r="J295" s="6">
        <f t="shared" si="35"/>
        <v>0.26676676676676675</v>
      </c>
      <c r="K295" s="7">
        <f t="shared" si="33"/>
        <v>43.773788868865388</v>
      </c>
      <c r="L295" s="13">
        <v>533</v>
      </c>
      <c r="M295" s="14">
        <f t="shared" si="36"/>
        <v>2.6652665266526654E-2</v>
      </c>
      <c r="N295" s="7">
        <f t="shared" si="34"/>
        <v>30.675608884609858</v>
      </c>
    </row>
    <row r="296" spans="10:14" x14ac:dyDescent="0.25">
      <c r="J296" s="6">
        <f t="shared" si="35"/>
        <v>0.26776776776776778</v>
      </c>
      <c r="K296" s="7">
        <f t="shared" si="33"/>
        <v>43.804218192879546</v>
      </c>
      <c r="L296" s="13">
        <v>535</v>
      </c>
      <c r="M296" s="14">
        <f t="shared" si="36"/>
        <v>2.6752675267526754E-2</v>
      </c>
      <c r="N296" s="7">
        <f t="shared" si="34"/>
        <v>30.691802779970686</v>
      </c>
    </row>
    <row r="297" spans="10:14" x14ac:dyDescent="0.25">
      <c r="J297" s="6">
        <f t="shared" si="35"/>
        <v>0.26876876876876876</v>
      </c>
      <c r="K297" s="7">
        <f t="shared" si="33"/>
        <v>43.834590255246809</v>
      </c>
      <c r="L297" s="13">
        <v>537</v>
      </c>
      <c r="M297" s="14">
        <f t="shared" si="36"/>
        <v>2.6852685268526851E-2</v>
      </c>
      <c r="N297" s="7">
        <f t="shared" si="34"/>
        <v>30.707946198834644</v>
      </c>
    </row>
    <row r="298" spans="10:14" x14ac:dyDescent="0.25">
      <c r="J298" s="6">
        <f t="shared" si="35"/>
        <v>0.2697697697697698</v>
      </c>
      <c r="K298" s="7">
        <f t="shared" si="33"/>
        <v>43.864905550194692</v>
      </c>
      <c r="L298" s="13">
        <v>539</v>
      </c>
      <c r="M298" s="14">
        <f t="shared" si="36"/>
        <v>2.6952695269526952E-2</v>
      </c>
      <c r="N298" s="7">
        <f t="shared" si="34"/>
        <v>30.724039496706197</v>
      </c>
    </row>
    <row r="299" spans="10:14" x14ac:dyDescent="0.25">
      <c r="J299" s="6">
        <f t="shared" si="35"/>
        <v>0.27077077077077077</v>
      </c>
      <c r="K299" s="7">
        <f t="shared" si="33"/>
        <v>43.895164567099698</v>
      </c>
      <c r="L299" s="13">
        <v>541</v>
      </c>
      <c r="M299" s="14">
        <f t="shared" si="36"/>
        <v>2.7052705270527052E-2</v>
      </c>
      <c r="N299" s="7">
        <f t="shared" si="34"/>
        <v>30.74008302527038</v>
      </c>
    </row>
    <row r="300" spans="10:14" x14ac:dyDescent="0.25">
      <c r="J300" s="6">
        <f t="shared" si="35"/>
        <v>0.27177177177177175</v>
      </c>
      <c r="K300" s="7">
        <f t="shared" si="33"/>
        <v>43.92536779055861</v>
      </c>
      <c r="L300" s="13">
        <v>543</v>
      </c>
      <c r="M300" s="14">
        <f t="shared" si="36"/>
        <v>2.7152715271527152E-2</v>
      </c>
      <c r="N300" s="7">
        <f t="shared" si="34"/>
        <v>30.756077132447803</v>
      </c>
    </row>
    <row r="301" spans="10:14" x14ac:dyDescent="0.25">
      <c r="J301" s="6">
        <f t="shared" si="35"/>
        <v>0.27277277277277279</v>
      </c>
      <c r="K301" s="7">
        <f t="shared" si="33"/>
        <v>43.95551570045847</v>
      </c>
      <c r="L301" s="13">
        <v>545</v>
      </c>
      <c r="M301" s="14">
        <f t="shared" si="36"/>
        <v>2.7252725272527253E-2</v>
      </c>
      <c r="N301" s="7">
        <f t="shared" si="34"/>
        <v>30.772022162448739</v>
      </c>
    </row>
    <row r="302" spans="10:14" x14ac:dyDescent="0.25">
      <c r="J302" s="6">
        <f t="shared" si="35"/>
        <v>0.27377377377377377</v>
      </c>
      <c r="K302" s="7">
        <f t="shared" si="33"/>
        <v>43.985608772045367</v>
      </c>
      <c r="L302" s="13">
        <v>547</v>
      </c>
      <c r="M302" s="14">
        <f t="shared" si="36"/>
        <v>2.7352735273527353E-2</v>
      </c>
      <c r="N302" s="7">
        <f t="shared" si="34"/>
        <v>30.787918455826226</v>
      </c>
    </row>
    <row r="303" spans="10:14" x14ac:dyDescent="0.25">
      <c r="J303" s="6">
        <f t="shared" si="35"/>
        <v>0.2747747747747748</v>
      </c>
      <c r="K303" s="7">
        <f t="shared" si="33"/>
        <v>44.015647475991997</v>
      </c>
      <c r="L303" s="13">
        <v>549</v>
      </c>
      <c r="M303" s="14">
        <f t="shared" si="36"/>
        <v>2.7452745274527453E-2</v>
      </c>
      <c r="N303" s="7">
        <f t="shared" si="34"/>
        <v>30.803766349528164</v>
      </c>
    </row>
    <row r="304" spans="10:14" x14ac:dyDescent="0.25">
      <c r="J304" s="6">
        <f t="shared" si="35"/>
        <v>0.27577577577577578</v>
      </c>
      <c r="K304" s="7">
        <f t="shared" si="33"/>
        <v>44.045632278464041</v>
      </c>
      <c r="L304" s="13">
        <v>551</v>
      </c>
      <c r="M304" s="14">
        <f t="shared" si="36"/>
        <v>2.7552755275527554E-2</v>
      </c>
      <c r="N304" s="7">
        <f t="shared" si="34"/>
        <v>30.819566176948555</v>
      </c>
    </row>
    <row r="305" spans="10:14" x14ac:dyDescent="0.25">
      <c r="J305" s="6">
        <f t="shared" si="35"/>
        <v>0.27677677677677676</v>
      </c>
      <c r="K305" s="7">
        <f t="shared" si="33"/>
        <v>44.075563641185383</v>
      </c>
      <c r="L305" s="13">
        <v>553</v>
      </c>
      <c r="M305" s="14">
        <f t="shared" si="36"/>
        <v>2.7652765276527654E-2</v>
      </c>
      <c r="N305" s="7">
        <f t="shared" si="34"/>
        <v>30.83531826797779</v>
      </c>
    </row>
    <row r="306" spans="10:14" x14ac:dyDescent="0.25">
      <c r="J306" s="6">
        <f t="shared" si="35"/>
        <v>0.27777777777777779</v>
      </c>
      <c r="K306" s="7">
        <f t="shared" si="33"/>
        <v>44.105442021502213</v>
      </c>
      <c r="L306" s="13">
        <v>555</v>
      </c>
      <c r="M306" s="14">
        <f t="shared" si="36"/>
        <v>2.7752775277527751E-2</v>
      </c>
      <c r="N306" s="7">
        <f t="shared" si="34"/>
        <v>30.851022949052048</v>
      </c>
    </row>
    <row r="307" spans="10:14" x14ac:dyDescent="0.25">
      <c r="J307" s="6">
        <f t="shared" si="35"/>
        <v>0.27877877877877877</v>
      </c>
      <c r="K307" s="7">
        <f t="shared" si="33"/>
        <v>44.135267872445986</v>
      </c>
      <c r="L307" s="13">
        <v>557</v>
      </c>
      <c r="M307" s="14">
        <f t="shared" si="36"/>
        <v>2.7852785278527852E-2</v>
      </c>
      <c r="N307" s="7">
        <f t="shared" si="34"/>
        <v>30.86668054320182</v>
      </c>
    </row>
    <row r="308" spans="10:14" x14ac:dyDescent="0.25">
      <c r="J308" s="6">
        <f t="shared" si="35"/>
        <v>0.2797797797797798</v>
      </c>
      <c r="K308" s="7">
        <f t="shared" si="33"/>
        <v>44.165041642795316</v>
      </c>
      <c r="L308" s="13">
        <v>559</v>
      </c>
      <c r="M308" s="14">
        <f t="shared" si="36"/>
        <v>2.7952795279527952E-2</v>
      </c>
      <c r="N308" s="7">
        <f t="shared" si="34"/>
        <v>30.882291370099612</v>
      </c>
    </row>
    <row r="309" spans="10:14" x14ac:dyDescent="0.25">
      <c r="J309" s="6">
        <f t="shared" si="35"/>
        <v>0.28078078078078078</v>
      </c>
      <c r="K309" s="7">
        <f t="shared" si="33"/>
        <v>44.194763777136842</v>
      </c>
      <c r="L309" s="13">
        <v>561</v>
      </c>
      <c r="M309" s="14">
        <f t="shared" si="36"/>
        <v>2.8052805280528052E-2</v>
      </c>
      <c r="N309" s="7">
        <f t="shared" si="34"/>
        <v>30.897855746106757</v>
      </c>
    </row>
    <row r="310" spans="10:14" x14ac:dyDescent="0.25">
      <c r="J310" s="6">
        <f t="shared" si="35"/>
        <v>0.28178178178178176</v>
      </c>
      <c r="K310" s="7">
        <f t="shared" si="33"/>
        <v>44.22443471592495</v>
      </c>
      <c r="L310" s="13">
        <v>563</v>
      </c>
      <c r="M310" s="14">
        <f t="shared" si="36"/>
        <v>2.8152815281528153E-2</v>
      </c>
      <c r="N310" s="7">
        <f t="shared" si="34"/>
        <v>30.913373984319445</v>
      </c>
    </row>
    <row r="311" spans="10:14" x14ac:dyDescent="0.25">
      <c r="J311" s="6">
        <f t="shared" si="35"/>
        <v>0.28278278278278279</v>
      </c>
      <c r="K311" s="7">
        <f t="shared" si="33"/>
        <v>44.254054895540619</v>
      </c>
      <c r="L311" s="13">
        <v>565</v>
      </c>
      <c r="M311" s="14">
        <f t="shared" si="36"/>
        <v>2.8252825282528253E-2</v>
      </c>
      <c r="N311" s="7">
        <f t="shared" si="34"/>
        <v>30.92884639461397</v>
      </c>
    </row>
    <row r="312" spans="10:14" x14ac:dyDescent="0.25">
      <c r="J312" s="6">
        <f t="shared" si="35"/>
        <v>0.28378378378378377</v>
      </c>
      <c r="K312" s="7">
        <f t="shared" si="33"/>
        <v>44.283624748349141</v>
      </c>
      <c r="L312" s="13">
        <v>567</v>
      </c>
      <c r="M312" s="14">
        <f t="shared" si="36"/>
        <v>2.8352835283528353E-2</v>
      </c>
      <c r="N312" s="7">
        <f t="shared" si="34"/>
        <v>30.944273283691139</v>
      </c>
    </row>
    <row r="313" spans="10:14" x14ac:dyDescent="0.25">
      <c r="J313" s="6">
        <f t="shared" si="35"/>
        <v>0.28478478478478481</v>
      </c>
      <c r="K313" s="7">
        <f t="shared" si="33"/>
        <v>44.313144702756944</v>
      </c>
      <c r="L313" s="13">
        <v>569</v>
      </c>
      <c r="M313" s="14">
        <f t="shared" si="36"/>
        <v>2.8452845284528454E-2</v>
      </c>
      <c r="N313" s="7">
        <f t="shared" si="34"/>
        <v>30.959654955119941</v>
      </c>
    </row>
    <row r="314" spans="10:14" x14ac:dyDescent="0.25">
      <c r="J314" s="6">
        <f t="shared" si="35"/>
        <v>0.28578578578578578</v>
      </c>
      <c r="K314" s="7">
        <f t="shared" si="33"/>
        <v>44.342615183267405</v>
      </c>
      <c r="L314" s="13">
        <v>571</v>
      </c>
      <c r="M314" s="14">
        <f t="shared" si="36"/>
        <v>2.8552855285528554E-2</v>
      </c>
      <c r="N314" s="7">
        <f t="shared" si="34"/>
        <v>30.974991709380475</v>
      </c>
    </row>
    <row r="315" spans="10:14" x14ac:dyDescent="0.25">
      <c r="J315" s="6">
        <f t="shared" si="35"/>
        <v>0.28678678678678676</v>
      </c>
      <c r="K315" s="7">
        <f t="shared" si="33"/>
        <v>44.372036610535801</v>
      </c>
      <c r="L315" s="13">
        <v>573</v>
      </c>
      <c r="M315" s="14">
        <f t="shared" si="36"/>
        <v>2.8652865286528655E-2</v>
      </c>
      <c r="N315" s="7">
        <f t="shared" si="34"/>
        <v>30.990283843906145</v>
      </c>
    </row>
    <row r="316" spans="10:14" x14ac:dyDescent="0.25">
      <c r="J316" s="6">
        <f t="shared" si="35"/>
        <v>0.2877877877877878</v>
      </c>
      <c r="K316" s="7">
        <f t="shared" si="33"/>
        <v>44.401409401423251</v>
      </c>
      <c r="L316" s="13">
        <v>575</v>
      </c>
      <c r="M316" s="14">
        <f t="shared" si="36"/>
        <v>2.8752875287528751E-2</v>
      </c>
      <c r="N316" s="7">
        <f t="shared" si="34"/>
        <v>31.005531653125075</v>
      </c>
    </row>
    <row r="317" spans="10:14" x14ac:dyDescent="0.25">
      <c r="J317" s="6">
        <f t="shared" si="35"/>
        <v>0.28878878878878878</v>
      </c>
      <c r="K317" s="7">
        <f t="shared" si="33"/>
        <v>44.430733969049804</v>
      </c>
      <c r="L317" s="13">
        <v>577</v>
      </c>
      <c r="M317" s="14">
        <f t="shared" si="36"/>
        <v>2.8852885288528852E-2</v>
      </c>
      <c r="N317" s="7">
        <f t="shared" si="34"/>
        <v>31.020735428500902</v>
      </c>
    </row>
    <row r="318" spans="10:14" x14ac:dyDescent="0.25">
      <c r="J318" s="6">
        <f t="shared" si="35"/>
        <v>0.28978978978978981</v>
      </c>
      <c r="K318" s="7">
        <f t="shared" si="33"/>
        <v>44.460010722846697</v>
      </c>
      <c r="L318" s="13">
        <v>579</v>
      </c>
      <c r="M318" s="14">
        <f t="shared" si="36"/>
        <v>2.8952895289528952E-2</v>
      </c>
      <c r="N318" s="7">
        <f t="shared" si="34"/>
        <v>31.035895458572821</v>
      </c>
    </row>
    <row r="319" spans="10:14" x14ac:dyDescent="0.25">
      <c r="J319" s="6">
        <f t="shared" si="35"/>
        <v>0.29079079079079079</v>
      </c>
      <c r="K319" s="7">
        <f t="shared" si="33"/>
        <v>44.489240068607629</v>
      </c>
      <c r="L319" s="13">
        <v>581</v>
      </c>
      <c r="M319" s="14">
        <f t="shared" si="36"/>
        <v>2.9052905290529053E-2</v>
      </c>
      <c r="N319" s="7">
        <f t="shared" si="34"/>
        <v>31.051012028994961</v>
      </c>
    </row>
    <row r="320" spans="10:14" x14ac:dyDescent="0.25">
      <c r="J320" s="6">
        <f t="shared" si="35"/>
        <v>0.29179179179179177</v>
      </c>
      <c r="K320" s="7">
        <f t="shared" si="33"/>
        <v>44.518422408539323</v>
      </c>
      <c r="L320" s="13">
        <v>583</v>
      </c>
      <c r="M320" s="14">
        <f t="shared" si="36"/>
        <v>2.9152915291529153E-2</v>
      </c>
      <c r="N320" s="7">
        <f t="shared" si="34"/>
        <v>31.066085422575107</v>
      </c>
    </row>
    <row r="321" spans="10:14" x14ac:dyDescent="0.25">
      <c r="J321" s="6">
        <f t="shared" si="35"/>
        <v>0.2927927927927928</v>
      </c>
      <c r="K321" s="7">
        <f t="shared" si="33"/>
        <v>44.547558141311157</v>
      </c>
      <c r="L321" s="13">
        <v>585</v>
      </c>
      <c r="M321" s="14">
        <f t="shared" si="36"/>
        <v>2.9252925292529253E-2</v>
      </c>
      <c r="N321" s="7">
        <f t="shared" si="34"/>
        <v>31.081115919312772</v>
      </c>
    </row>
    <row r="322" spans="10:14" x14ac:dyDescent="0.25">
      <c r="J322" s="6">
        <f t="shared" si="35"/>
        <v>0.29379379379379378</v>
      </c>
      <c r="K322" s="7">
        <f t="shared" si="33"/>
        <v>44.576647662104051</v>
      </c>
      <c r="L322" s="13">
        <v>587</v>
      </c>
      <c r="M322" s="14">
        <f t="shared" si="36"/>
        <v>2.9352935293529354E-2</v>
      </c>
      <c r="N322" s="7">
        <f t="shared" si="34"/>
        <v>31.096103796436619</v>
      </c>
    </row>
    <row r="323" spans="10:14" x14ac:dyDescent="0.25">
      <c r="J323" s="6">
        <f t="shared" si="35"/>
        <v>0.29479479479479481</v>
      </c>
      <c r="K323" s="7">
        <f t="shared" si="33"/>
        <v>44.605691362658519</v>
      </c>
      <c r="L323" s="13">
        <v>589</v>
      </c>
      <c r="M323" s="14">
        <f t="shared" si="36"/>
        <v>2.9452945294529454E-2</v>
      </c>
      <c r="N323" s="7">
        <f t="shared" si="34"/>
        <v>31.111049328441254</v>
      </c>
    </row>
    <row r="324" spans="10:14" x14ac:dyDescent="0.25">
      <c r="J324" s="6">
        <f t="shared" si="35"/>
        <v>0.29579579579579579</v>
      </c>
      <c r="K324" s="7">
        <f t="shared" si="33"/>
        <v>44.634689631321962</v>
      </c>
      <c r="L324" s="13">
        <v>591</v>
      </c>
      <c r="M324" s="14">
        <f t="shared" si="36"/>
        <v>2.9552955295529554E-2</v>
      </c>
      <c r="N324" s="7">
        <f t="shared" si="34"/>
        <v>31.12595278712346</v>
      </c>
    </row>
    <row r="325" spans="10:14" x14ac:dyDescent="0.25">
      <c r="J325" s="6">
        <f t="shared" si="35"/>
        <v>0.29679679679679677</v>
      </c>
      <c r="K325" s="7">
        <f t="shared" si="33"/>
        <v>44.663642853095205</v>
      </c>
      <c r="L325" s="13">
        <v>593</v>
      </c>
      <c r="M325" s="14">
        <f t="shared" si="36"/>
        <v>2.9652965296529651E-2</v>
      </c>
      <c r="N325" s="7">
        <f t="shared" si="34"/>
        <v>31.140814441617717</v>
      </c>
    </row>
    <row r="326" spans="10:14" x14ac:dyDescent="0.25">
      <c r="J326" s="6">
        <f t="shared" si="35"/>
        <v>0.2977977977977978</v>
      </c>
      <c r="K326" s="7">
        <f t="shared" si="33"/>
        <v>44.692551409678259</v>
      </c>
      <c r="L326" s="13">
        <v>595</v>
      </c>
      <c r="M326" s="14">
        <f t="shared" si="36"/>
        <v>2.9752975297529752E-2</v>
      </c>
      <c r="N326" s="7">
        <f t="shared" si="34"/>
        <v>31.155634558431267</v>
      </c>
    </row>
    <row r="327" spans="10:14" x14ac:dyDescent="0.25">
      <c r="J327" s="6">
        <f t="shared" si="35"/>
        <v>0.29879879879879878</v>
      </c>
      <c r="K327" s="7">
        <f t="shared" si="33"/>
        <v>44.721415679515381</v>
      </c>
      <c r="L327" s="13">
        <v>597</v>
      </c>
      <c r="M327" s="14">
        <f t="shared" si="36"/>
        <v>2.9852985298529852E-2</v>
      </c>
      <c r="N327" s="7">
        <f t="shared" si="34"/>
        <v>31.170413401478523</v>
      </c>
    </row>
    <row r="328" spans="10:14" x14ac:dyDescent="0.25">
      <c r="J328" s="6">
        <f t="shared" si="35"/>
        <v>0.29979979979979982</v>
      </c>
      <c r="K328" s="7">
        <f t="shared" si="33"/>
        <v>44.750236037839379</v>
      </c>
      <c r="L328" s="13">
        <v>599</v>
      </c>
      <c r="M328" s="14">
        <f t="shared" si="36"/>
        <v>2.9952995299529953E-2</v>
      </c>
      <c r="N328" s="7">
        <f t="shared" si="34"/>
        <v>31.185151232114912</v>
      </c>
    </row>
    <row r="329" spans="10:14" x14ac:dyDescent="0.25">
      <c r="J329" s="6">
        <f t="shared" si="35"/>
        <v>0.30080080080080079</v>
      </c>
      <c r="K329" s="7">
        <f t="shared" si="33"/>
        <v>44.779012856715255</v>
      </c>
      <c r="L329" s="13">
        <v>601</v>
      </c>
      <c r="M329" s="14">
        <f t="shared" si="36"/>
        <v>3.0053005300530053E-2</v>
      </c>
      <c r="N329" s="7">
        <f t="shared" si="34"/>
        <v>31.1998483091702</v>
      </c>
    </row>
    <row r="330" spans="10:14" x14ac:dyDescent="0.25">
      <c r="J330" s="6">
        <f t="shared" si="35"/>
        <v>0.30180180180180183</v>
      </c>
      <c r="K330" s="7">
        <f t="shared" si="33"/>
        <v>44.807746505083145</v>
      </c>
      <c r="L330" s="13">
        <v>603</v>
      </c>
      <c r="M330" s="14">
        <f t="shared" si="36"/>
        <v>3.0153015301530153E-2</v>
      </c>
      <c r="N330" s="7">
        <f t="shared" si="34"/>
        <v>31.214504888981256</v>
      </c>
    </row>
    <row r="331" spans="10:14" x14ac:dyDescent="0.25">
      <c r="J331" s="6">
        <f t="shared" si="35"/>
        <v>0.30280280280280281</v>
      </c>
      <c r="K331" s="7">
        <f t="shared" si="33"/>
        <v>44.836437348800523</v>
      </c>
      <c r="L331" s="13">
        <v>605</v>
      </c>
      <c r="M331" s="14">
        <f t="shared" si="36"/>
        <v>3.0253025302530254E-2</v>
      </c>
      <c r="N331" s="7">
        <f t="shared" si="34"/>
        <v>31.229121225424276</v>
      </c>
    </row>
    <row r="332" spans="10:14" x14ac:dyDescent="0.25">
      <c r="J332" s="6">
        <f t="shared" si="35"/>
        <v>0.30380380380380378</v>
      </c>
      <c r="K332" s="7">
        <f t="shared" si="33"/>
        <v>44.865085750683875</v>
      </c>
      <c r="L332" s="13">
        <v>607</v>
      </c>
      <c r="M332" s="14">
        <f t="shared" si="36"/>
        <v>3.0353035303530354E-2</v>
      </c>
      <c r="N332" s="7">
        <f t="shared" si="34"/>
        <v>31.24369756994648</v>
      </c>
    </row>
    <row r="333" spans="10:14" x14ac:dyDescent="0.25">
      <c r="J333" s="6">
        <f t="shared" si="35"/>
        <v>0.30480480480480482</v>
      </c>
      <c r="K333" s="7">
        <f t="shared" si="33"/>
        <v>44.893692070549562</v>
      </c>
      <c r="L333" s="13">
        <v>609</v>
      </c>
      <c r="M333" s="14">
        <f t="shared" si="36"/>
        <v>3.0453045304530454E-2</v>
      </c>
      <c r="N333" s="7">
        <f t="shared" si="34"/>
        <v>31.258234171597355</v>
      </c>
    </row>
    <row r="334" spans="10:14" x14ac:dyDescent="0.25">
      <c r="J334" s="6">
        <f t="shared" si="35"/>
        <v>0.3058058058058058</v>
      </c>
      <c r="K334" s="7">
        <f t="shared" si="33"/>
        <v>44.922256665254167</v>
      </c>
      <c r="L334" s="13">
        <v>611</v>
      </c>
      <c r="M334" s="14">
        <f t="shared" si="36"/>
        <v>3.0553055305530551E-2</v>
      </c>
      <c r="N334" s="7">
        <f t="shared" si="34"/>
        <v>31.27273127705929</v>
      </c>
    </row>
    <row r="335" spans="10:14" x14ac:dyDescent="0.25">
      <c r="J335" s="6">
        <f t="shared" si="35"/>
        <v>0.30680680680680683</v>
      </c>
      <c r="K335" s="7">
        <f t="shared" si="33"/>
        <v>44.950779888734175</v>
      </c>
      <c r="L335" s="13">
        <v>613</v>
      </c>
      <c r="M335" s="14">
        <f t="shared" si="36"/>
        <v>3.0653065306530652E-2</v>
      </c>
      <c r="N335" s="7">
        <f t="shared" si="34"/>
        <v>31.287189130677817</v>
      </c>
    </row>
    <row r="336" spans="10:14" x14ac:dyDescent="0.25">
      <c r="J336" s="6">
        <f t="shared" si="35"/>
        <v>0.30780780780780781</v>
      </c>
      <c r="K336" s="7">
        <f t="shared" si="33"/>
        <v>44.979262092044991</v>
      </c>
      <c r="L336" s="13">
        <v>615</v>
      </c>
      <c r="M336" s="14">
        <f t="shared" si="36"/>
        <v>3.0753075307530752E-2</v>
      </c>
      <c r="N336" s="7">
        <f t="shared" si="34"/>
        <v>31.301607974491329</v>
      </c>
    </row>
    <row r="337" spans="10:14" x14ac:dyDescent="0.25">
      <c r="J337" s="6">
        <f t="shared" si="35"/>
        <v>0.30880880880880879</v>
      </c>
      <c r="K337" s="7">
        <f t="shared" si="33"/>
        <v>45.007703623399472</v>
      </c>
      <c r="L337" s="13">
        <v>617</v>
      </c>
      <c r="M337" s="14">
        <f t="shared" si="36"/>
        <v>3.0853085308530852E-2</v>
      </c>
      <c r="N337" s="7">
        <f t="shared" si="34"/>
        <v>31.315988048260312</v>
      </c>
    </row>
    <row r="338" spans="10:14" x14ac:dyDescent="0.25">
      <c r="J338" s="6">
        <f t="shared" si="35"/>
        <v>0.30980980980980982</v>
      </c>
      <c r="K338" s="7">
        <f t="shared" si="33"/>
        <v>45.036104828205751</v>
      </c>
      <c r="L338" s="13">
        <v>619</v>
      </c>
      <c r="M338" s="14">
        <f t="shared" si="36"/>
        <v>3.0953095309530953E-2</v>
      </c>
      <c r="N338" s="7">
        <f t="shared" si="34"/>
        <v>31.330329589496134</v>
      </c>
    </row>
    <row r="339" spans="10:14" x14ac:dyDescent="0.25">
      <c r="J339" s="6">
        <f t="shared" si="35"/>
        <v>0.3108108108108108</v>
      </c>
      <c r="K339" s="7">
        <f t="shared" si="33"/>
        <v>45.064466049104546</v>
      </c>
      <c r="L339" s="13">
        <v>621</v>
      </c>
      <c r="M339" s="14">
        <f t="shared" si="36"/>
        <v>3.1053105310531053E-2</v>
      </c>
      <c r="N339" s="7">
        <f t="shared" si="34"/>
        <v>31.344632833489378</v>
      </c>
    </row>
    <row r="340" spans="10:14" x14ac:dyDescent="0.25">
      <c r="J340" s="6">
        <f t="shared" si="35"/>
        <v>0.31181181181181183</v>
      </c>
      <c r="K340" s="7">
        <f t="shared" si="33"/>
        <v>45.09278762600588</v>
      </c>
      <c r="L340" s="13">
        <v>623</v>
      </c>
      <c r="M340" s="14">
        <f t="shared" si="36"/>
        <v>3.1153115311531154E-2</v>
      </c>
      <c r="N340" s="7">
        <f t="shared" si="34"/>
        <v>31.358898013337701</v>
      </c>
    </row>
    <row r="341" spans="10:14" x14ac:dyDescent="0.25">
      <c r="J341" s="6">
        <f t="shared" si="35"/>
        <v>0.31281281281281281</v>
      </c>
      <c r="K341" s="7">
        <f t="shared" si="33"/>
        <v>45.121069896125249</v>
      </c>
      <c r="L341" s="13">
        <v>625</v>
      </c>
      <c r="M341" s="14">
        <f t="shared" si="36"/>
        <v>3.1253125312531251E-2</v>
      </c>
      <c r="N341" s="7">
        <f t="shared" si="34"/>
        <v>31.373125359973301</v>
      </c>
    </row>
    <row r="342" spans="10:14" x14ac:dyDescent="0.25">
      <c r="J342" s="6">
        <f t="shared" si="35"/>
        <v>0.31381381381381379</v>
      </c>
      <c r="K342" s="7">
        <f t="shared" si="33"/>
        <v>45.149313194019278</v>
      </c>
      <c r="L342" s="13">
        <v>627</v>
      </c>
      <c r="M342" s="14">
        <f t="shared" si="36"/>
        <v>3.1353135313531351E-2</v>
      </c>
      <c r="N342" s="7">
        <f t="shared" si="34"/>
        <v>31.387315102189909</v>
      </c>
    </row>
    <row r="343" spans="10:14" x14ac:dyDescent="0.25">
      <c r="J343" s="6">
        <f t="shared" si="35"/>
        <v>0.31481481481481483</v>
      </c>
      <c r="K343" s="7">
        <f t="shared" si="33"/>
        <v>45.17751785162077</v>
      </c>
      <c r="L343" s="13">
        <v>629</v>
      </c>
      <c r="M343" s="14">
        <f t="shared" si="36"/>
        <v>3.1453145314531451E-2</v>
      </c>
      <c r="N343" s="7">
        <f t="shared" si="34"/>
        <v>31.401467466669377</v>
      </c>
    </row>
    <row r="344" spans="10:14" x14ac:dyDescent="0.25">
      <c r="J344" s="6">
        <f t="shared" si="35"/>
        <v>0.3158158158158158</v>
      </c>
      <c r="K344" s="7">
        <f t="shared" si="33"/>
        <v>45.205684198273261</v>
      </c>
      <c r="L344" s="13">
        <v>631</v>
      </c>
      <c r="M344" s="14">
        <f t="shared" si="36"/>
        <v>3.1553155315531552E-2</v>
      </c>
      <c r="N344" s="7">
        <f t="shared" si="34"/>
        <v>31.415582678007876</v>
      </c>
    </row>
    <row r="345" spans="10:14" x14ac:dyDescent="0.25">
      <c r="J345" s="6">
        <f t="shared" si="35"/>
        <v>0.31681681681681684</v>
      </c>
      <c r="K345" s="7">
        <f t="shared" si="33"/>
        <v>45.233812560765124</v>
      </c>
      <c r="L345" s="13">
        <v>633</v>
      </c>
      <c r="M345" s="14">
        <f t="shared" si="36"/>
        <v>3.1653165316531652E-2</v>
      </c>
      <c r="N345" s="7">
        <f t="shared" si="34"/>
        <v>31.429660958741611</v>
      </c>
    </row>
    <row r="346" spans="10:14" x14ac:dyDescent="0.25">
      <c r="J346" s="6">
        <f t="shared" si="35"/>
        <v>0.31781781781781782</v>
      </c>
      <c r="K346" s="7">
        <f t="shared" si="33"/>
        <v>45.261903263363038</v>
      </c>
      <c r="L346" s="13">
        <v>635</v>
      </c>
      <c r="M346" s="14">
        <f t="shared" si="36"/>
        <v>3.1753175317531752E-2</v>
      </c>
      <c r="N346" s="7">
        <f t="shared" si="34"/>
        <v>31.443702529372249</v>
      </c>
    </row>
    <row r="347" spans="10:14" x14ac:dyDescent="0.25">
      <c r="J347" s="6">
        <f t="shared" si="35"/>
        <v>0.31881881881881879</v>
      </c>
      <c r="K347" s="7">
        <f t="shared" si="33"/>
        <v>45.289956627845079</v>
      </c>
      <c r="L347" s="13">
        <v>637</v>
      </c>
      <c r="M347" s="14">
        <f t="shared" si="36"/>
        <v>3.1853185318531853E-2</v>
      </c>
      <c r="N347" s="7">
        <f t="shared" si="34"/>
        <v>31.457707608391864</v>
      </c>
    </row>
    <row r="348" spans="10:14" x14ac:dyDescent="0.25">
      <c r="J348" s="6">
        <f t="shared" si="35"/>
        <v>0.31981981981981983</v>
      </c>
      <c r="K348" s="7">
        <f t="shared" si="33"/>
        <v>45.317972973533266</v>
      </c>
      <c r="L348" s="13">
        <v>639</v>
      </c>
      <c r="M348" s="14">
        <f t="shared" si="36"/>
        <v>3.1953195319531953E-2</v>
      </c>
      <c r="N348" s="7">
        <f t="shared" si="34"/>
        <v>31.471676412307534</v>
      </c>
    </row>
    <row r="349" spans="10:14" x14ac:dyDescent="0.25">
      <c r="J349" s="6">
        <f t="shared" si="35"/>
        <v>0.32082082082082081</v>
      </c>
      <c r="K349" s="7">
        <f t="shared" ref="K349:K412" si="37">_xlfn.NORM.INV(J349,$B$4,$E$4)</f>
        <v>45.345952617325622</v>
      </c>
      <c r="L349" s="13">
        <v>641</v>
      </c>
      <c r="M349" s="14">
        <f t="shared" si="36"/>
        <v>3.2053205320532054E-2</v>
      </c>
      <c r="N349" s="7">
        <f t="shared" ref="N349:N412" si="38">_xlfn.NORM.INV(M349,$B$4,$E$4)</f>
        <v>31.485609155665554</v>
      </c>
    </row>
    <row r="350" spans="10:14" x14ac:dyDescent="0.25">
      <c r="J350" s="6">
        <f t="shared" ref="J350:J413" si="39">$L350/(2*999)</f>
        <v>0.32182182182182184</v>
      </c>
      <c r="K350" s="7">
        <f t="shared" si="37"/>
        <v>45.373895873727811</v>
      </c>
      <c r="L350" s="13">
        <v>643</v>
      </c>
      <c r="M350" s="14">
        <f t="shared" ref="M350:M413" si="40">$L350/(2*9999)</f>
        <v>3.2153215321532154E-2</v>
      </c>
      <c r="N350" s="7">
        <f t="shared" si="38"/>
        <v>31.499506051075283</v>
      </c>
    </row>
    <row r="351" spans="10:14" x14ac:dyDescent="0.25">
      <c r="J351" s="6">
        <f t="shared" si="39"/>
        <v>0.32282282282282282</v>
      </c>
      <c r="K351" s="7">
        <f t="shared" si="37"/>
        <v>45.40180305488424</v>
      </c>
      <c r="L351" s="13">
        <v>645</v>
      </c>
      <c r="M351" s="14">
        <f t="shared" si="40"/>
        <v>3.2253225322532254E-2</v>
      </c>
      <c r="N351" s="7">
        <f t="shared" si="38"/>
        <v>31.513367309232638</v>
      </c>
    </row>
    <row r="352" spans="10:14" x14ac:dyDescent="0.25">
      <c r="J352" s="6">
        <f t="shared" si="39"/>
        <v>0.3238238238238238</v>
      </c>
      <c r="K352" s="7">
        <f t="shared" si="37"/>
        <v>45.429674470608816</v>
      </c>
      <c r="L352" s="13">
        <v>647</v>
      </c>
      <c r="M352" s="14">
        <f t="shared" si="40"/>
        <v>3.2353235323532355E-2</v>
      </c>
      <c r="N352" s="7">
        <f t="shared" si="38"/>
        <v>31.527193138943201</v>
      </c>
    </row>
    <row r="353" spans="10:14" x14ac:dyDescent="0.25">
      <c r="J353" s="6">
        <f t="shared" si="39"/>
        <v>0.32482482482482483</v>
      </c>
      <c r="K353" s="7">
        <f t="shared" si="37"/>
        <v>45.457510428415162</v>
      </c>
      <c r="L353" s="13">
        <v>649</v>
      </c>
      <c r="M353" s="14">
        <f t="shared" si="40"/>
        <v>3.2453245324532455E-2</v>
      </c>
      <c r="N353" s="7">
        <f t="shared" si="38"/>
        <v>31.540983747144992</v>
      </c>
    </row>
    <row r="354" spans="10:14" x14ac:dyDescent="0.25">
      <c r="J354" s="6">
        <f t="shared" si="39"/>
        <v>0.32582582582582581</v>
      </c>
      <c r="K354" s="7">
        <f t="shared" si="37"/>
        <v>45.485311233546412</v>
      </c>
      <c r="L354" s="13">
        <v>651</v>
      </c>
      <c r="M354" s="14">
        <f t="shared" si="40"/>
        <v>3.2553255325532555E-2</v>
      </c>
      <c r="N354" s="7">
        <f t="shared" si="38"/>
        <v>31.554739338930929</v>
      </c>
    </row>
    <row r="355" spans="10:14" x14ac:dyDescent="0.25">
      <c r="J355" s="6">
        <f t="shared" si="39"/>
        <v>0.32682682682682684</v>
      </c>
      <c r="K355" s="7">
        <f t="shared" si="37"/>
        <v>45.513077189004647</v>
      </c>
      <c r="L355" s="13">
        <v>653</v>
      </c>
      <c r="M355" s="14">
        <f t="shared" si="40"/>
        <v>3.2653265326532656E-2</v>
      </c>
      <c r="N355" s="7">
        <f t="shared" si="38"/>
        <v>31.568460117570901</v>
      </c>
    </row>
    <row r="356" spans="10:14" x14ac:dyDescent="0.25">
      <c r="J356" s="6">
        <f t="shared" si="39"/>
        <v>0.32782782782782782</v>
      </c>
      <c r="K356" s="7">
        <f t="shared" si="37"/>
        <v>45.540808595579847</v>
      </c>
      <c r="L356" s="13">
        <v>655</v>
      </c>
      <c r="M356" s="14">
        <f t="shared" si="40"/>
        <v>3.2753275327532756E-2</v>
      </c>
      <c r="N356" s="7">
        <f t="shared" si="38"/>
        <v>31.582146284533497</v>
      </c>
    </row>
    <row r="357" spans="10:14" x14ac:dyDescent="0.25">
      <c r="J357" s="6">
        <f t="shared" si="39"/>
        <v>0.32882882882882886</v>
      </c>
      <c r="K357" s="7">
        <f t="shared" si="37"/>
        <v>45.568505751878426</v>
      </c>
      <c r="L357" s="13">
        <v>657</v>
      </c>
      <c r="M357" s="14">
        <f t="shared" si="40"/>
        <v>3.2853285328532857E-2</v>
      </c>
      <c r="N357" s="7">
        <f t="shared" si="38"/>
        <v>31.595798039507518</v>
      </c>
    </row>
    <row r="358" spans="10:14" x14ac:dyDescent="0.25">
      <c r="J358" s="6">
        <f t="shared" si="39"/>
        <v>0.32982982982982983</v>
      </c>
      <c r="K358" s="7">
        <f t="shared" si="37"/>
        <v>45.596168954351413</v>
      </c>
      <c r="L358" s="13">
        <v>659</v>
      </c>
      <c r="M358" s="14">
        <f t="shared" si="40"/>
        <v>3.295329532953295E-2</v>
      </c>
      <c r="N358" s="7">
        <f t="shared" si="38"/>
        <v>31.609415580423022</v>
      </c>
    </row>
    <row r="359" spans="10:14" x14ac:dyDescent="0.25">
      <c r="J359" s="6">
        <f t="shared" si="39"/>
        <v>0.33083083083083081</v>
      </c>
      <c r="K359" s="7">
        <f t="shared" si="37"/>
        <v>45.623798497322184</v>
      </c>
      <c r="L359" s="13">
        <v>661</v>
      </c>
      <c r="M359" s="14">
        <f t="shared" si="40"/>
        <v>3.305330533053305E-2</v>
      </c>
      <c r="N359" s="7">
        <f t="shared" si="38"/>
        <v>31.622999103472171</v>
      </c>
    </row>
    <row r="360" spans="10:14" x14ac:dyDescent="0.25">
      <c r="J360" s="6">
        <f t="shared" si="39"/>
        <v>0.33183183183183185</v>
      </c>
      <c r="K360" s="7">
        <f t="shared" si="37"/>
        <v>45.651394673013868</v>
      </c>
      <c r="L360" s="13">
        <v>663</v>
      </c>
      <c r="M360" s="14">
        <f t="shared" si="40"/>
        <v>3.3153315331533151E-2</v>
      </c>
      <c r="N360" s="7">
        <f t="shared" si="38"/>
        <v>31.636548803129696</v>
      </c>
    </row>
    <row r="361" spans="10:14" x14ac:dyDescent="0.25">
      <c r="J361" s="6">
        <f t="shared" si="39"/>
        <v>0.33283283283283283</v>
      </c>
      <c r="K361" s="7">
        <f t="shared" si="37"/>
        <v>45.678957771576258</v>
      </c>
      <c r="L361" s="13">
        <v>665</v>
      </c>
      <c r="M361" s="14">
        <f t="shared" si="40"/>
        <v>3.3253325332533251E-2</v>
      </c>
      <c r="N361" s="7">
        <f t="shared" si="38"/>
        <v>31.650064872173111</v>
      </c>
    </row>
    <row r="362" spans="10:14" x14ac:dyDescent="0.25">
      <c r="J362" s="6">
        <f t="shared" si="39"/>
        <v>0.33383383383383386</v>
      </c>
      <c r="K362" s="7">
        <f t="shared" si="37"/>
        <v>45.706488081112489</v>
      </c>
      <c r="L362" s="13">
        <v>667</v>
      </c>
      <c r="M362" s="14">
        <f t="shared" si="40"/>
        <v>3.3353335333533352E-2</v>
      </c>
      <c r="N362" s="7">
        <f t="shared" si="38"/>
        <v>31.663547501702592</v>
      </c>
    </row>
    <row r="363" spans="10:14" x14ac:dyDescent="0.25">
      <c r="J363" s="6">
        <f t="shared" si="39"/>
        <v>0.33483483483483484</v>
      </c>
      <c r="K363" s="7">
        <f t="shared" si="37"/>
        <v>45.733985887705238</v>
      </c>
      <c r="L363" s="13">
        <v>669</v>
      </c>
      <c r="M363" s="14">
        <f t="shared" si="40"/>
        <v>3.3453345334533452E-2</v>
      </c>
      <c r="N363" s="7">
        <f t="shared" si="38"/>
        <v>31.676996881160576</v>
      </c>
    </row>
    <row r="364" spans="10:14" x14ac:dyDescent="0.25">
      <c r="J364" s="6">
        <f t="shared" si="39"/>
        <v>0.33583583583583582</v>
      </c>
      <c r="K364" s="7">
        <f t="shared" si="37"/>
        <v>45.761451475442605</v>
      </c>
      <c r="L364" s="13">
        <v>671</v>
      </c>
      <c r="M364" s="14">
        <f t="shared" si="40"/>
        <v>3.3553355335533552E-2</v>
      </c>
      <c r="N364" s="7">
        <f t="shared" si="38"/>
        <v>31.690413198351102</v>
      </c>
    </row>
    <row r="365" spans="10:14" x14ac:dyDescent="0.25">
      <c r="J365" s="6">
        <f t="shared" si="39"/>
        <v>0.33683683683683685</v>
      </c>
      <c r="K365" s="7">
        <f t="shared" si="37"/>
        <v>45.788885126443624</v>
      </c>
      <c r="L365" s="13">
        <v>673</v>
      </c>
      <c r="M365" s="14">
        <f t="shared" si="40"/>
        <v>3.3653365336533653E-2</v>
      </c>
      <c r="N365" s="7">
        <f t="shared" si="38"/>
        <v>31.703796639458794</v>
      </c>
    </row>
    <row r="366" spans="10:14" x14ac:dyDescent="0.25">
      <c r="J366" s="6">
        <f t="shared" si="39"/>
        <v>0.33783783783783783</v>
      </c>
      <c r="K366" s="7">
        <f t="shared" si="37"/>
        <v>45.816287120883459</v>
      </c>
      <c r="L366" s="13">
        <v>675</v>
      </c>
      <c r="M366" s="14">
        <f t="shared" si="40"/>
        <v>3.3753375337533753E-2</v>
      </c>
      <c r="N366" s="7">
        <f t="shared" si="38"/>
        <v>31.717147389067669</v>
      </c>
    </row>
    <row r="367" spans="10:14" x14ac:dyDescent="0.25">
      <c r="J367" s="6">
        <f t="shared" si="39"/>
        <v>0.33883883883883886</v>
      </c>
      <c r="K367" s="7">
        <f t="shared" si="37"/>
        <v>45.843657737018184</v>
      </c>
      <c r="L367" s="13">
        <v>677</v>
      </c>
      <c r="M367" s="14">
        <f t="shared" si="40"/>
        <v>3.3853385338533853E-2</v>
      </c>
      <c r="N367" s="7">
        <f t="shared" si="38"/>
        <v>31.730465630179584</v>
      </c>
    </row>
    <row r="368" spans="10:14" x14ac:dyDescent="0.25">
      <c r="J368" s="6">
        <f t="shared" si="39"/>
        <v>0.33983983983983984</v>
      </c>
      <c r="K368" s="7">
        <f t="shared" si="37"/>
        <v>45.87099725120931</v>
      </c>
      <c r="L368" s="13">
        <v>679</v>
      </c>
      <c r="M368" s="14">
        <f t="shared" si="40"/>
        <v>3.3953395339533954E-2</v>
      </c>
      <c r="N368" s="7">
        <f t="shared" si="38"/>
        <v>31.743751544232467</v>
      </c>
    </row>
    <row r="369" spans="10:14" x14ac:dyDescent="0.25">
      <c r="J369" s="6">
        <f t="shared" si="39"/>
        <v>0.34084084084084082</v>
      </c>
      <c r="K369" s="7">
        <f t="shared" si="37"/>
        <v>45.898305937947924</v>
      </c>
      <c r="L369" s="13">
        <v>681</v>
      </c>
      <c r="M369" s="14">
        <f t="shared" si="40"/>
        <v>3.4053405340534054E-2</v>
      </c>
      <c r="N369" s="7">
        <f t="shared" si="38"/>
        <v>31.757005311118256</v>
      </c>
    </row>
    <row r="370" spans="10:14" x14ac:dyDescent="0.25">
      <c r="J370" s="6">
        <f t="shared" si="39"/>
        <v>0.34184184184184185</v>
      </c>
      <c r="K370" s="7">
        <f t="shared" si="37"/>
        <v>45.925584069878518</v>
      </c>
      <c r="L370" s="13">
        <v>683</v>
      </c>
      <c r="M370" s="14">
        <f t="shared" si="40"/>
        <v>3.4153415341534155E-2</v>
      </c>
      <c r="N370" s="7">
        <f t="shared" si="38"/>
        <v>31.770227109200615</v>
      </c>
    </row>
    <row r="371" spans="10:14" x14ac:dyDescent="0.25">
      <c r="J371" s="6">
        <f t="shared" si="39"/>
        <v>0.34284284284284283</v>
      </c>
      <c r="K371" s="7">
        <f t="shared" si="37"/>
        <v>45.952831917822508</v>
      </c>
      <c r="L371" s="13">
        <v>685</v>
      </c>
      <c r="M371" s="14">
        <f t="shared" si="40"/>
        <v>3.4253425342534255E-2</v>
      </c>
      <c r="N371" s="7">
        <f t="shared" si="38"/>
        <v>31.783417115332352</v>
      </c>
    </row>
    <row r="372" spans="10:14" x14ac:dyDescent="0.25">
      <c r="J372" s="6">
        <f t="shared" si="39"/>
        <v>0.34384384384384387</v>
      </c>
      <c r="K372" s="7">
        <f t="shared" si="37"/>
        <v>45.980049750801435</v>
      </c>
      <c r="L372" s="13">
        <v>687</v>
      </c>
      <c r="M372" s="14">
        <f t="shared" si="40"/>
        <v>3.4353435343534355E-2</v>
      </c>
      <c r="N372" s="7">
        <f t="shared" si="38"/>
        <v>31.796575504872621</v>
      </c>
    </row>
    <row r="373" spans="10:14" x14ac:dyDescent="0.25">
      <c r="J373" s="6">
        <f t="shared" si="39"/>
        <v>0.34484484484484484</v>
      </c>
      <c r="K373" s="7">
        <f t="shared" si="37"/>
        <v>46.007237836059815</v>
      </c>
      <c r="L373" s="13">
        <v>689</v>
      </c>
      <c r="M373" s="14">
        <f t="shared" si="40"/>
        <v>3.4453445344534456E-2</v>
      </c>
      <c r="N373" s="7">
        <f t="shared" si="38"/>
        <v>31.809702451703867</v>
      </c>
    </row>
    <row r="374" spans="10:14" x14ac:dyDescent="0.25">
      <c r="J374" s="6">
        <f t="shared" si="39"/>
        <v>0.34584584584584582</v>
      </c>
      <c r="K374" s="7">
        <f t="shared" si="37"/>
        <v>46.034396439087786</v>
      </c>
      <c r="L374" s="13">
        <v>691</v>
      </c>
      <c r="M374" s="14">
        <f t="shared" si="40"/>
        <v>3.4553455345534556E-2</v>
      </c>
      <c r="N374" s="7">
        <f t="shared" si="38"/>
        <v>31.822798128248522</v>
      </c>
    </row>
    <row r="375" spans="10:14" x14ac:dyDescent="0.25">
      <c r="J375" s="6">
        <f t="shared" si="39"/>
        <v>0.34684684684684686</v>
      </c>
      <c r="K375" s="7">
        <f t="shared" si="37"/>
        <v>46.061525823643343</v>
      </c>
      <c r="L375" s="13">
        <v>693</v>
      </c>
      <c r="M375" s="14">
        <f t="shared" si="40"/>
        <v>3.4653465346534656E-2</v>
      </c>
      <c r="N375" s="7">
        <f t="shared" si="38"/>
        <v>31.835862705485482</v>
      </c>
    </row>
    <row r="376" spans="10:14" x14ac:dyDescent="0.25">
      <c r="J376" s="6">
        <f t="shared" si="39"/>
        <v>0.34784784784784784</v>
      </c>
      <c r="K376" s="7">
        <f t="shared" si="37"/>
        <v>46.088626251774357</v>
      </c>
      <c r="L376" s="13">
        <v>695</v>
      </c>
      <c r="M376" s="14">
        <f t="shared" si="40"/>
        <v>3.4753475347534757E-2</v>
      </c>
      <c r="N376" s="7">
        <f t="shared" si="38"/>
        <v>31.848896352966339</v>
      </c>
    </row>
    <row r="377" spans="10:14" x14ac:dyDescent="0.25">
      <c r="J377" s="6">
        <f t="shared" si="39"/>
        <v>0.34884884884884887</v>
      </c>
      <c r="K377" s="7">
        <f t="shared" si="37"/>
        <v>46.115697983840292</v>
      </c>
      <c r="L377" s="13">
        <v>697</v>
      </c>
      <c r="M377" s="14">
        <f t="shared" si="40"/>
        <v>3.485348534853485E-2</v>
      </c>
      <c r="N377" s="7">
        <f t="shared" si="38"/>
        <v>31.861899238831391</v>
      </c>
    </row>
    <row r="378" spans="10:14" x14ac:dyDescent="0.25">
      <c r="J378" s="6">
        <f t="shared" si="39"/>
        <v>0.34984984984984985</v>
      </c>
      <c r="K378" s="7">
        <f t="shared" si="37"/>
        <v>46.142741278533578</v>
      </c>
      <c r="L378" s="13">
        <v>699</v>
      </c>
      <c r="M378" s="14">
        <f t="shared" si="40"/>
        <v>3.4953495349534951E-2</v>
      </c>
      <c r="N378" s="7">
        <f t="shared" si="38"/>
        <v>31.874871529825416</v>
      </c>
    </row>
    <row r="379" spans="10:14" x14ac:dyDescent="0.25">
      <c r="J379" s="6">
        <f t="shared" si="39"/>
        <v>0.35085085085085083</v>
      </c>
      <c r="K379" s="7">
        <f t="shared" si="37"/>
        <v>46.169756392900837</v>
      </c>
      <c r="L379" s="13">
        <v>701</v>
      </c>
      <c r="M379" s="14">
        <f t="shared" si="40"/>
        <v>3.5053505350535051E-2</v>
      </c>
      <c r="N379" s="7">
        <f t="shared" si="38"/>
        <v>31.887813391313223</v>
      </c>
    </row>
    <row r="380" spans="10:14" x14ac:dyDescent="0.25">
      <c r="J380" s="6">
        <f t="shared" si="39"/>
        <v>0.35185185185185186</v>
      </c>
      <c r="K380" s="7">
        <f t="shared" si="37"/>
        <v>46.196743582363688</v>
      </c>
      <c r="L380" s="13">
        <v>703</v>
      </c>
      <c r="M380" s="14">
        <f t="shared" si="40"/>
        <v>3.5153515351535151E-2</v>
      </c>
      <c r="N380" s="7">
        <f t="shared" si="38"/>
        <v>31.900724987295025</v>
      </c>
    </row>
    <row r="381" spans="10:14" x14ac:dyDescent="0.25">
      <c r="J381" s="6">
        <f t="shared" si="39"/>
        <v>0.35285285285285284</v>
      </c>
      <c r="K381" s="7">
        <f t="shared" si="37"/>
        <v>46.223703100739385</v>
      </c>
      <c r="L381" s="13">
        <v>705</v>
      </c>
      <c r="M381" s="14">
        <f t="shared" si="40"/>
        <v>3.5253525352535252E-2</v>
      </c>
      <c r="N381" s="7">
        <f t="shared" si="38"/>
        <v>31.913606480421528</v>
      </c>
    </row>
    <row r="382" spans="10:14" x14ac:dyDescent="0.25">
      <c r="J382" s="6">
        <f t="shared" si="39"/>
        <v>0.35385385385385387</v>
      </c>
      <c r="K382" s="7">
        <f t="shared" si="37"/>
        <v>46.250635200261165</v>
      </c>
      <c r="L382" s="13">
        <v>707</v>
      </c>
      <c r="M382" s="14">
        <f t="shared" si="40"/>
        <v>3.5353535353535352E-2</v>
      </c>
      <c r="N382" s="7">
        <f t="shared" si="38"/>
        <v>31.926458032008881</v>
      </c>
    </row>
    <row r="383" spans="10:14" x14ac:dyDescent="0.25">
      <c r="J383" s="6">
        <f t="shared" si="39"/>
        <v>0.35485485485485485</v>
      </c>
      <c r="K383" s="7">
        <f t="shared" si="37"/>
        <v>46.2775401315983</v>
      </c>
      <c r="L383" s="13">
        <v>709</v>
      </c>
      <c r="M383" s="14">
        <f t="shared" si="40"/>
        <v>3.5453545354535453E-2</v>
      </c>
      <c r="N383" s="7">
        <f t="shared" si="38"/>
        <v>31.939279802053363</v>
      </c>
    </row>
    <row r="384" spans="10:14" x14ac:dyDescent="0.25">
      <c r="J384" s="6">
        <f t="shared" si="39"/>
        <v>0.35585585585585583</v>
      </c>
      <c r="K384" s="7">
        <f t="shared" si="37"/>
        <v>46.304418143875978</v>
      </c>
      <c r="L384" s="13">
        <v>711</v>
      </c>
      <c r="M384" s="14">
        <f t="shared" si="40"/>
        <v>3.5553555355535553E-2</v>
      </c>
      <c r="N384" s="7">
        <f t="shared" si="38"/>
        <v>31.952071949245919</v>
      </c>
    </row>
    <row r="385" spans="10:14" x14ac:dyDescent="0.25">
      <c r="J385" s="6">
        <f t="shared" si="39"/>
        <v>0.35685685685685686</v>
      </c>
      <c r="K385" s="7">
        <f t="shared" si="37"/>
        <v>46.331269484694836</v>
      </c>
      <c r="L385" s="13">
        <v>713</v>
      </c>
      <c r="M385" s="14">
        <f t="shared" si="40"/>
        <v>3.5653565356535653E-2</v>
      </c>
      <c r="N385" s="7">
        <f t="shared" si="38"/>
        <v>31.964834630986434</v>
      </c>
    </row>
    <row r="386" spans="10:14" x14ac:dyDescent="0.25">
      <c r="J386" s="6">
        <f t="shared" si="39"/>
        <v>0.35785785785785784</v>
      </c>
      <c r="K386" s="7">
        <f t="shared" si="37"/>
        <v>46.358094400150314</v>
      </c>
      <c r="L386" s="13">
        <v>715</v>
      </c>
      <c r="M386" s="14">
        <f t="shared" si="40"/>
        <v>3.5753575357535754E-2</v>
      </c>
      <c r="N386" s="7">
        <f t="shared" si="38"/>
        <v>31.97756800339787</v>
      </c>
    </row>
    <row r="387" spans="10:14" x14ac:dyDescent="0.25">
      <c r="J387" s="6">
        <f t="shared" si="39"/>
        <v>0.35885885885885888</v>
      </c>
      <c r="K387" s="7">
        <f t="shared" si="37"/>
        <v>46.384893134851751</v>
      </c>
      <c r="L387" s="13">
        <v>717</v>
      </c>
      <c r="M387" s="14">
        <f t="shared" si="40"/>
        <v>3.5853585358535854E-2</v>
      </c>
      <c r="N387" s="7">
        <f t="shared" si="38"/>
        <v>31.990272221340177</v>
      </c>
    </row>
    <row r="388" spans="10:14" x14ac:dyDescent="0.25">
      <c r="J388" s="6">
        <f t="shared" si="39"/>
        <v>0.35985985985985985</v>
      </c>
      <c r="K388" s="7">
        <f t="shared" si="37"/>
        <v>46.411665931941222</v>
      </c>
      <c r="L388" s="13">
        <v>719</v>
      </c>
      <c r="M388" s="14">
        <f t="shared" si="40"/>
        <v>3.5953595359535954E-2</v>
      </c>
      <c r="N388" s="7">
        <f t="shared" si="38"/>
        <v>32.002947438424016</v>
      </c>
    </row>
    <row r="389" spans="10:14" x14ac:dyDescent="0.25">
      <c r="J389" s="6">
        <f t="shared" si="39"/>
        <v>0.36086086086086089</v>
      </c>
      <c r="K389" s="7">
        <f t="shared" si="37"/>
        <v>46.438413033112198</v>
      </c>
      <c r="L389" s="13">
        <v>721</v>
      </c>
      <c r="M389" s="14">
        <f t="shared" si="40"/>
        <v>3.6053605360536055E-2</v>
      </c>
      <c r="N389" s="7">
        <f t="shared" si="38"/>
        <v>32.015593807024295</v>
      </c>
    </row>
    <row r="390" spans="10:14" x14ac:dyDescent="0.25">
      <c r="J390" s="6">
        <f t="shared" si="39"/>
        <v>0.36186186186186187</v>
      </c>
      <c r="K390" s="7">
        <f t="shared" si="37"/>
        <v>46.465134678627898</v>
      </c>
      <c r="L390" s="13">
        <v>723</v>
      </c>
      <c r="M390" s="14">
        <f t="shared" si="40"/>
        <v>3.6153615361536155E-2</v>
      </c>
      <c r="N390" s="7">
        <f t="shared" si="38"/>
        <v>32.028211478293557</v>
      </c>
    </row>
    <row r="391" spans="10:14" x14ac:dyDescent="0.25">
      <c r="J391" s="6">
        <f t="shared" si="39"/>
        <v>0.36286286286286284</v>
      </c>
      <c r="K391" s="7">
        <f t="shared" si="37"/>
        <v>46.491831107339479</v>
      </c>
      <c r="L391" s="13">
        <v>725</v>
      </c>
      <c r="M391" s="14">
        <f t="shared" si="40"/>
        <v>3.6253625362536256E-2</v>
      </c>
      <c r="N391" s="7">
        <f t="shared" si="38"/>
        <v>32.040800602175118</v>
      </c>
    </row>
    <row r="392" spans="10:14" x14ac:dyDescent="0.25">
      <c r="J392" s="6">
        <f t="shared" si="39"/>
        <v>0.36386386386386388</v>
      </c>
      <c r="K392" s="7">
        <f t="shared" si="37"/>
        <v>46.518502556703965</v>
      </c>
      <c r="L392" s="13">
        <v>727</v>
      </c>
      <c r="M392" s="14">
        <f t="shared" si="40"/>
        <v>3.6353635363536356E-2</v>
      </c>
      <c r="N392" s="7">
        <f t="shared" si="38"/>
        <v>32.05336132741607</v>
      </c>
    </row>
    <row r="393" spans="10:14" x14ac:dyDescent="0.25">
      <c r="J393" s="6">
        <f t="shared" si="39"/>
        <v>0.36486486486486486</v>
      </c>
      <c r="K393" s="7">
        <f t="shared" si="37"/>
        <v>46.545149262802013</v>
      </c>
      <c r="L393" s="13">
        <v>729</v>
      </c>
      <c r="M393" s="14">
        <f t="shared" si="40"/>
        <v>3.6453645364536456E-2</v>
      </c>
      <c r="N393" s="7">
        <f t="shared" si="38"/>
        <v>32.065893801580124</v>
      </c>
    </row>
    <row r="394" spans="10:14" x14ac:dyDescent="0.25">
      <c r="J394" s="6">
        <f t="shared" si="39"/>
        <v>0.36586586586586589</v>
      </c>
      <c r="K394" s="7">
        <f t="shared" si="37"/>
        <v>46.571771460355386</v>
      </c>
      <c r="L394" s="13">
        <v>731</v>
      </c>
      <c r="M394" s="14">
        <f t="shared" si="40"/>
        <v>3.6553655365536557E-2</v>
      </c>
      <c r="N394" s="7">
        <f t="shared" si="38"/>
        <v>32.078398171060257</v>
      </c>
    </row>
    <row r="395" spans="10:14" x14ac:dyDescent="0.25">
      <c r="J395" s="6">
        <f t="shared" si="39"/>
        <v>0.36686686686686687</v>
      </c>
      <c r="K395" s="7">
        <f t="shared" si="37"/>
        <v>46.598369382744274</v>
      </c>
      <c r="L395" s="13">
        <v>733</v>
      </c>
      <c r="M395" s="14">
        <f t="shared" si="40"/>
        <v>3.6653665366536657E-2</v>
      </c>
      <c r="N395" s="7">
        <f t="shared" si="38"/>
        <v>32.090874581091171</v>
      </c>
    </row>
    <row r="396" spans="10:14" x14ac:dyDescent="0.25">
      <c r="J396" s="6">
        <f t="shared" si="39"/>
        <v>0.36786786786786785</v>
      </c>
      <c r="K396" s="7">
        <f t="shared" si="37"/>
        <v>46.624943262024402</v>
      </c>
      <c r="L396" s="13">
        <v>735</v>
      </c>
      <c r="M396" s="14">
        <f t="shared" si="40"/>
        <v>3.6753675367536751E-2</v>
      </c>
      <c r="N396" s="7">
        <f t="shared" si="38"/>
        <v>32.103323175761616</v>
      </c>
    </row>
    <row r="397" spans="10:14" x14ac:dyDescent="0.25">
      <c r="J397" s="6">
        <f t="shared" si="39"/>
        <v>0.36886886886886888</v>
      </c>
      <c r="K397" s="7">
        <f t="shared" si="37"/>
        <v>46.6514933289439</v>
      </c>
      <c r="L397" s="13">
        <v>737</v>
      </c>
      <c r="M397" s="14">
        <f t="shared" si="40"/>
        <v>3.6853685368536851E-2</v>
      </c>
      <c r="N397" s="7">
        <f t="shared" si="38"/>
        <v>32.11574409802656</v>
      </c>
    </row>
    <row r="398" spans="10:14" x14ac:dyDescent="0.25">
      <c r="J398" s="6">
        <f t="shared" si="39"/>
        <v>0.36986986986986986</v>
      </c>
      <c r="K398" s="7">
        <f t="shared" si="37"/>
        <v>46.678019812960031</v>
      </c>
      <c r="L398" s="13">
        <v>739</v>
      </c>
      <c r="M398" s="14">
        <f t="shared" si="40"/>
        <v>3.6953695369536951E-2</v>
      </c>
      <c r="N398" s="7">
        <f t="shared" si="38"/>
        <v>32.128137489719151</v>
      </c>
    </row>
    <row r="399" spans="10:14" x14ac:dyDescent="0.25">
      <c r="J399" s="6">
        <f t="shared" si="39"/>
        <v>0.37087087087087089</v>
      </c>
      <c r="K399" s="7">
        <f t="shared" si="37"/>
        <v>46.70452294225565</v>
      </c>
      <c r="L399" s="13">
        <v>741</v>
      </c>
      <c r="M399" s="14">
        <f t="shared" si="40"/>
        <v>3.7053705370537052E-2</v>
      </c>
      <c r="N399" s="7">
        <f t="shared" si="38"/>
        <v>32.140503491562555</v>
      </c>
    </row>
    <row r="400" spans="10:14" x14ac:dyDescent="0.25">
      <c r="J400" s="6">
        <f t="shared" si="39"/>
        <v>0.37187187187187187</v>
      </c>
      <c r="K400" s="7">
        <f t="shared" si="37"/>
        <v>46.731002943755556</v>
      </c>
      <c r="L400" s="13">
        <v>743</v>
      </c>
      <c r="M400" s="14">
        <f t="shared" si="40"/>
        <v>3.7153715371537152E-2</v>
      </c>
      <c r="N400" s="7">
        <f t="shared" si="38"/>
        <v>32.152842243181631</v>
      </c>
    </row>
    <row r="401" spans="10:14" x14ac:dyDescent="0.25">
      <c r="J401" s="6">
        <f t="shared" si="39"/>
        <v>0.37287287287287285</v>
      </c>
      <c r="K401" s="7">
        <f t="shared" si="37"/>
        <v>46.757460043142544</v>
      </c>
      <c r="L401" s="13">
        <v>745</v>
      </c>
      <c r="M401" s="14">
        <f t="shared" si="40"/>
        <v>3.7253725372537252E-2</v>
      </c>
      <c r="N401" s="7">
        <f t="shared" si="38"/>
        <v>32.165153883114456</v>
      </c>
    </row>
    <row r="402" spans="10:14" x14ac:dyDescent="0.25">
      <c r="J402" s="6">
        <f t="shared" si="39"/>
        <v>0.37387387387387389</v>
      </c>
      <c r="K402" s="7">
        <f t="shared" si="37"/>
        <v>46.78389446487342</v>
      </c>
      <c r="L402" s="13">
        <v>747</v>
      </c>
      <c r="M402" s="14">
        <f t="shared" si="40"/>
        <v>3.7353735373537353E-2</v>
      </c>
      <c r="N402" s="7">
        <f t="shared" si="38"/>
        <v>32.177438548823666</v>
      </c>
    </row>
    <row r="403" spans="10:14" x14ac:dyDescent="0.25">
      <c r="J403" s="6">
        <f t="shared" si="39"/>
        <v>0.37487487487487486</v>
      </c>
      <c r="K403" s="7">
        <f t="shared" si="37"/>
        <v>46.810306432194643</v>
      </c>
      <c r="L403" s="13">
        <v>749</v>
      </c>
      <c r="M403" s="14">
        <f t="shared" si="40"/>
        <v>3.7453745374537453E-2</v>
      </c>
      <c r="N403" s="7">
        <f t="shared" si="38"/>
        <v>32.189696376707715</v>
      </c>
    </row>
    <row r="404" spans="10:14" x14ac:dyDescent="0.25">
      <c r="J404" s="6">
        <f t="shared" si="39"/>
        <v>0.3758758758758759</v>
      </c>
      <c r="K404" s="7">
        <f t="shared" si="37"/>
        <v>46.836696167157989</v>
      </c>
      <c r="L404" s="13">
        <v>751</v>
      </c>
      <c r="M404" s="14">
        <f t="shared" si="40"/>
        <v>3.7553755375537554E-2</v>
      </c>
      <c r="N404" s="7">
        <f t="shared" si="38"/>
        <v>32.201927502111907</v>
      </c>
    </row>
    <row r="405" spans="10:14" x14ac:dyDescent="0.25">
      <c r="J405" s="6">
        <f t="shared" si="39"/>
        <v>0.37687687687687688</v>
      </c>
      <c r="K405" s="7">
        <f t="shared" si="37"/>
        <v>46.863063890635864</v>
      </c>
      <c r="L405" s="13">
        <v>753</v>
      </c>
      <c r="M405" s="14">
        <f t="shared" si="40"/>
        <v>3.7653765376537654E-2</v>
      </c>
      <c r="N405" s="7">
        <f t="shared" si="38"/>
        <v>32.214132059339363</v>
      </c>
    </row>
    <row r="406" spans="10:14" x14ac:dyDescent="0.25">
      <c r="J406" s="6">
        <f t="shared" si="39"/>
        <v>0.37787787787787785</v>
      </c>
      <c r="K406" s="7">
        <f t="shared" si="37"/>
        <v>46.88940982233656</v>
      </c>
      <c r="L406" s="13">
        <v>755</v>
      </c>
      <c r="M406" s="14">
        <f t="shared" si="40"/>
        <v>3.7753775377537754E-2</v>
      </c>
      <c r="N406" s="7">
        <f t="shared" si="38"/>
        <v>32.226310181661745</v>
      </c>
    </row>
    <row r="407" spans="10:14" x14ac:dyDescent="0.25">
      <c r="J407" s="6">
        <f t="shared" si="39"/>
        <v>0.37887887887887889</v>
      </c>
      <c r="K407" s="7">
        <f t="shared" si="37"/>
        <v>46.915734180819285</v>
      </c>
      <c r="L407" s="13">
        <v>757</v>
      </c>
      <c r="M407" s="14">
        <f t="shared" si="40"/>
        <v>3.7853785378537855E-2</v>
      </c>
      <c r="N407" s="7">
        <f t="shared" si="38"/>
        <v>32.238462001329978</v>
      </c>
    </row>
    <row r="408" spans="10:14" x14ac:dyDescent="0.25">
      <c r="J408" s="6">
        <f t="shared" si="39"/>
        <v>0.37987987987987987</v>
      </c>
      <c r="K408" s="7">
        <f t="shared" si="37"/>
        <v>46.942037183509029</v>
      </c>
      <c r="L408" s="13">
        <v>759</v>
      </c>
      <c r="M408" s="14">
        <f t="shared" si="40"/>
        <v>3.7953795379537955E-2</v>
      </c>
      <c r="N408" s="7">
        <f t="shared" si="38"/>
        <v>32.250587649584695</v>
      </c>
    </row>
    <row r="409" spans="10:14" x14ac:dyDescent="0.25">
      <c r="J409" s="6">
        <f t="shared" si="39"/>
        <v>0.3808808808808809</v>
      </c>
      <c r="K409" s="7">
        <f t="shared" si="37"/>
        <v>46.968319046711279</v>
      </c>
      <c r="L409" s="13">
        <v>761</v>
      </c>
      <c r="M409" s="14">
        <f t="shared" si="40"/>
        <v>3.8053805380538056E-2</v>
      </c>
      <c r="N409" s="7">
        <f t="shared" si="38"/>
        <v>32.262687256666638</v>
      </c>
    </row>
    <row r="410" spans="10:14" x14ac:dyDescent="0.25">
      <c r="J410" s="6">
        <f t="shared" si="39"/>
        <v>0.38188188188188188</v>
      </c>
      <c r="K410" s="7">
        <f t="shared" si="37"/>
        <v>46.994579985626565</v>
      </c>
      <c r="L410" s="13">
        <v>763</v>
      </c>
      <c r="M410" s="14">
        <f t="shared" si="40"/>
        <v>3.8153815381538156E-2</v>
      </c>
      <c r="N410" s="7">
        <f t="shared" si="38"/>
        <v>32.274760951826906</v>
      </c>
    </row>
    <row r="411" spans="10:14" x14ac:dyDescent="0.25">
      <c r="J411" s="6">
        <f t="shared" si="39"/>
        <v>0.38288288288288286</v>
      </c>
      <c r="K411" s="7">
        <f t="shared" si="37"/>
        <v>47.020820214364832</v>
      </c>
      <c r="L411" s="13">
        <v>765</v>
      </c>
      <c r="M411" s="14">
        <f t="shared" si="40"/>
        <v>3.8253825382538256E-2</v>
      </c>
      <c r="N411" s="7">
        <f t="shared" si="38"/>
        <v>32.286808863337015</v>
      </c>
    </row>
    <row r="412" spans="10:14" x14ac:dyDescent="0.25">
      <c r="J412" s="6">
        <f t="shared" si="39"/>
        <v>0.38388388388388389</v>
      </c>
      <c r="K412" s="7">
        <f t="shared" si="37"/>
        <v>47.047039945959689</v>
      </c>
      <c r="L412" s="13">
        <v>767</v>
      </c>
      <c r="M412" s="14">
        <f t="shared" si="40"/>
        <v>3.8353835383538357E-2</v>
      </c>
      <c r="N412" s="7">
        <f t="shared" si="38"/>
        <v>32.298831118498939</v>
      </c>
    </row>
    <row r="413" spans="10:14" x14ac:dyDescent="0.25">
      <c r="J413" s="6">
        <f t="shared" si="39"/>
        <v>0.38488488488488487</v>
      </c>
      <c r="K413" s="7">
        <f t="shared" ref="K413:K476" si="41">_xlfn.NORM.INV(J413,$B$4,$E$4)</f>
        <v>47.073239392382462</v>
      </c>
      <c r="L413" s="13">
        <v>769</v>
      </c>
      <c r="M413" s="14">
        <f t="shared" si="40"/>
        <v>3.8453845384538457E-2</v>
      </c>
      <c r="N413" s="7">
        <f t="shared" ref="N413:N476" si="42">_xlfn.NORM.INV(M413,$B$4,$E$4)</f>
        <v>32.310827843654884</v>
      </c>
    </row>
    <row r="414" spans="10:14" x14ac:dyDescent="0.25">
      <c r="J414" s="6">
        <f t="shared" ref="J414:J477" si="43">$L414/(2*999)</f>
        <v>0.3858858858858859</v>
      </c>
      <c r="K414" s="7">
        <f t="shared" si="41"/>
        <v>47.09941876455612</v>
      </c>
      <c r="L414" s="13">
        <v>771</v>
      </c>
      <c r="M414" s="14">
        <f t="shared" ref="M414:M477" si="44">$L414/(2*9999)</f>
        <v>3.855385538553855E-2</v>
      </c>
      <c r="N414" s="7">
        <f t="shared" si="42"/>
        <v>32.322799164197093</v>
      </c>
    </row>
    <row r="415" spans="10:14" x14ac:dyDescent="0.25">
      <c r="J415" s="6">
        <f t="shared" si="43"/>
        <v>0.38688688688688688</v>
      </c>
      <c r="K415" s="7">
        <f t="shared" si="41"/>
        <v>47.125578272369047</v>
      </c>
      <c r="L415" s="13">
        <v>773</v>
      </c>
      <c r="M415" s="14">
        <f t="shared" si="44"/>
        <v>3.8653865386538651E-2</v>
      </c>
      <c r="N415" s="7">
        <f t="shared" si="42"/>
        <v>32.334745204577402</v>
      </c>
    </row>
    <row r="416" spans="10:14" x14ac:dyDescent="0.25">
      <c r="J416" s="6">
        <f t="shared" si="43"/>
        <v>0.38788788788788786</v>
      </c>
      <c r="K416" s="7">
        <f t="shared" si="41"/>
        <v>47.151718124688671</v>
      </c>
      <c r="L416" s="13">
        <v>775</v>
      </c>
      <c r="M416" s="14">
        <f t="shared" si="44"/>
        <v>3.8753875387538751E-2</v>
      </c>
      <c r="N416" s="7">
        <f t="shared" si="42"/>
        <v>32.346666088316709</v>
      </c>
    </row>
    <row r="417" spans="10:14" x14ac:dyDescent="0.25">
      <c r="J417" s="6">
        <f t="shared" si="43"/>
        <v>0.3888888888888889</v>
      </c>
      <c r="K417" s="7">
        <f t="shared" si="41"/>
        <v>47.177838529374917</v>
      </c>
      <c r="L417" s="13">
        <v>777</v>
      </c>
      <c r="M417" s="14">
        <f t="shared" si="44"/>
        <v>3.8853885388538852E-2</v>
      </c>
      <c r="N417" s="7">
        <f t="shared" si="42"/>
        <v>32.358561938014347</v>
      </c>
    </row>
    <row r="418" spans="10:14" x14ac:dyDescent="0.25">
      <c r="J418" s="6">
        <f t="shared" si="43"/>
        <v>0.38988988988988987</v>
      </c>
      <c r="K418" s="7">
        <f t="shared" si="41"/>
        <v>47.203939693293584</v>
      </c>
      <c r="L418" s="13">
        <v>779</v>
      </c>
      <c r="M418" s="14">
        <f t="shared" si="44"/>
        <v>3.8953895389538952E-2</v>
      </c>
      <c r="N418" s="7">
        <f t="shared" si="42"/>
        <v>32.370432875357352</v>
      </c>
    </row>
    <row r="419" spans="10:14" x14ac:dyDescent="0.25">
      <c r="J419" s="6">
        <f t="shared" si="43"/>
        <v>0.39089089089089091</v>
      </c>
      <c r="K419" s="7">
        <f t="shared" si="41"/>
        <v>47.230021822329505</v>
      </c>
      <c r="L419" s="13">
        <v>781</v>
      </c>
      <c r="M419" s="14">
        <f t="shared" si="44"/>
        <v>3.9053905390539052E-2</v>
      </c>
      <c r="N419" s="7">
        <f t="shared" si="42"/>
        <v>32.382279021129548</v>
      </c>
    </row>
    <row r="420" spans="10:14" x14ac:dyDescent="0.25">
      <c r="J420" s="6">
        <f t="shared" si="43"/>
        <v>0.39189189189189189</v>
      </c>
      <c r="K420" s="7">
        <f t="shared" si="41"/>
        <v>47.256085121399629</v>
      </c>
      <c r="L420" s="13">
        <v>783</v>
      </c>
      <c r="M420" s="14">
        <f t="shared" si="44"/>
        <v>3.9153915391539153E-2</v>
      </c>
      <c r="N420" s="7">
        <f t="shared" si="42"/>
        <v>32.39410049522057</v>
      </c>
    </row>
    <row r="421" spans="10:14" x14ac:dyDescent="0.25">
      <c r="J421" s="6">
        <f t="shared" si="43"/>
        <v>0.39289289289289292</v>
      </c>
      <c r="K421" s="7">
        <f t="shared" si="41"/>
        <v>47.282129794465931</v>
      </c>
      <c r="L421" s="13">
        <v>785</v>
      </c>
      <c r="M421" s="14">
        <f t="shared" si="44"/>
        <v>3.9253925392539253E-2</v>
      </c>
      <c r="N421" s="7">
        <f t="shared" si="42"/>
        <v>32.405897416634758</v>
      </c>
    </row>
    <row r="422" spans="10:14" x14ac:dyDescent="0.25">
      <c r="J422" s="6">
        <f t="shared" si="43"/>
        <v>0.3938938938938939</v>
      </c>
      <c r="K422" s="7">
        <f t="shared" si="41"/>
        <v>47.308156044548198</v>
      </c>
      <c r="L422" s="13">
        <v>787</v>
      </c>
      <c r="M422" s="14">
        <f t="shared" si="44"/>
        <v>3.9353935393539353E-2</v>
      </c>
      <c r="N422" s="7">
        <f t="shared" si="42"/>
        <v>32.417669903499963</v>
      </c>
    </row>
    <row r="423" spans="10:14" x14ac:dyDescent="0.25">
      <c r="J423" s="6">
        <f t="shared" si="43"/>
        <v>0.39489489489489488</v>
      </c>
      <c r="K423" s="7">
        <f t="shared" si="41"/>
        <v>47.334164073736723</v>
      </c>
      <c r="L423" s="13">
        <v>789</v>
      </c>
      <c r="M423" s="14">
        <f t="shared" si="44"/>
        <v>3.9453945394539454E-2</v>
      </c>
      <c r="N423" s="7">
        <f t="shared" si="42"/>
        <v>32.429418073076221</v>
      </c>
    </row>
    <row r="424" spans="10:14" x14ac:dyDescent="0.25">
      <c r="J424" s="6">
        <f t="shared" si="43"/>
        <v>0.39589589589589591</v>
      </c>
      <c r="K424" s="7">
        <f t="shared" si="41"/>
        <v>47.360154083204797</v>
      </c>
      <c r="L424" s="13">
        <v>791</v>
      </c>
      <c r="M424" s="14">
        <f t="shared" si="44"/>
        <v>3.9553955395539554E-2</v>
      </c>
      <c r="N424" s="7">
        <f t="shared" si="42"/>
        <v>32.44114204176428</v>
      </c>
    </row>
    <row r="425" spans="10:14" x14ac:dyDescent="0.25">
      <c r="J425" s="6">
        <f t="shared" si="43"/>
        <v>0.39689689689689689</v>
      </c>
      <c r="K425" s="7">
        <f t="shared" si="41"/>
        <v>47.386126273221123</v>
      </c>
      <c r="L425" s="13">
        <v>793</v>
      </c>
      <c r="M425" s="14">
        <f t="shared" si="44"/>
        <v>3.9653965396539655E-2</v>
      </c>
      <c r="N425" s="7">
        <f t="shared" si="42"/>
        <v>32.452841925114114</v>
      </c>
    </row>
    <row r="426" spans="10:14" x14ac:dyDescent="0.25">
      <c r="J426" s="6">
        <f t="shared" si="43"/>
        <v>0.39789789789789792</v>
      </c>
      <c r="K426" s="7">
        <f t="shared" si="41"/>
        <v>47.412080843162123</v>
      </c>
      <c r="L426" s="13">
        <v>795</v>
      </c>
      <c r="M426" s="14">
        <f t="shared" si="44"/>
        <v>3.9753975397539755E-2</v>
      </c>
      <c r="N426" s="7">
        <f t="shared" si="42"/>
        <v>32.464517837833277</v>
      </c>
    </row>
    <row r="427" spans="10:14" x14ac:dyDescent="0.25">
      <c r="J427" s="6">
        <f t="shared" si="43"/>
        <v>0.3988988988988989</v>
      </c>
      <c r="K427" s="7">
        <f t="shared" si="41"/>
        <v>47.438017991524063</v>
      </c>
      <c r="L427" s="13">
        <v>797</v>
      </c>
      <c r="M427" s="14">
        <f t="shared" si="44"/>
        <v>3.9853985398539855E-2</v>
      </c>
      <c r="N427" s="7">
        <f t="shared" si="42"/>
        <v>32.476169893795131</v>
      </c>
    </row>
    <row r="428" spans="10:14" x14ac:dyDescent="0.25">
      <c r="J428" s="6">
        <f t="shared" si="43"/>
        <v>0.39989989989989988</v>
      </c>
      <c r="K428" s="7">
        <f t="shared" si="41"/>
        <v>47.463937915935119</v>
      </c>
      <c r="L428" s="13">
        <v>799</v>
      </c>
      <c r="M428" s="14">
        <f t="shared" si="44"/>
        <v>3.9953995399539956E-2</v>
      </c>
      <c r="N428" s="7">
        <f t="shared" si="42"/>
        <v>32.487798206047017</v>
      </c>
    </row>
    <row r="429" spans="10:14" x14ac:dyDescent="0.25">
      <c r="J429" s="6">
        <f t="shared" si="43"/>
        <v>0.40090090090090091</v>
      </c>
      <c r="K429" s="7">
        <f t="shared" si="41"/>
        <v>47.489840813167284</v>
      </c>
      <c r="L429" s="13">
        <v>801</v>
      </c>
      <c r="M429" s="14">
        <f t="shared" si="44"/>
        <v>4.0054005400540056E-2</v>
      </c>
      <c r="N429" s="7">
        <f t="shared" si="42"/>
        <v>32.499402886818295</v>
      </c>
    </row>
    <row r="430" spans="10:14" x14ac:dyDescent="0.25">
      <c r="J430" s="6">
        <f t="shared" si="43"/>
        <v>0.40190190190190189</v>
      </c>
      <c r="K430" s="7">
        <f t="shared" si="41"/>
        <v>47.515726879148175</v>
      </c>
      <c r="L430" s="13">
        <v>803</v>
      </c>
      <c r="M430" s="14">
        <f t="shared" si="44"/>
        <v>4.0154015401540157E-2</v>
      </c>
      <c r="N430" s="7">
        <f t="shared" si="42"/>
        <v>32.510984047528339</v>
      </c>
    </row>
    <row r="431" spans="10:14" x14ac:dyDescent="0.25">
      <c r="J431" s="6">
        <f t="shared" si="43"/>
        <v>0.40290290290290293</v>
      </c>
      <c r="K431" s="7">
        <f t="shared" si="41"/>
        <v>47.541596308972721</v>
      </c>
      <c r="L431" s="13">
        <v>805</v>
      </c>
      <c r="M431" s="14">
        <f t="shared" si="44"/>
        <v>4.0254025402540257E-2</v>
      </c>
      <c r="N431" s="7">
        <f t="shared" si="42"/>
        <v>32.52254179879435</v>
      </c>
    </row>
    <row r="432" spans="10:14" x14ac:dyDescent="0.25">
      <c r="J432" s="6">
        <f t="shared" si="43"/>
        <v>0.4039039039039039</v>
      </c>
      <c r="K432" s="7">
        <f t="shared" si="41"/>
        <v>47.567449296914766</v>
      </c>
      <c r="L432" s="13">
        <v>807</v>
      </c>
      <c r="M432" s="14">
        <f t="shared" si="44"/>
        <v>4.0354035403540357E-2</v>
      </c>
      <c r="N432" s="7">
        <f t="shared" si="42"/>
        <v>32.534076250439128</v>
      </c>
    </row>
    <row r="433" spans="10:14" x14ac:dyDescent="0.25">
      <c r="J433" s="6">
        <f t="shared" si="43"/>
        <v>0.40490490490490488</v>
      </c>
      <c r="K433" s="7">
        <f t="shared" si="41"/>
        <v>47.593286036438499</v>
      </c>
      <c r="L433" s="13">
        <v>809</v>
      </c>
      <c r="M433" s="14">
        <f t="shared" si="44"/>
        <v>4.0454045404540451E-2</v>
      </c>
      <c r="N433" s="7">
        <f t="shared" si="42"/>
        <v>32.545587511498795</v>
      </c>
    </row>
    <row r="434" spans="10:14" x14ac:dyDescent="0.25">
      <c r="J434" s="6">
        <f t="shared" si="43"/>
        <v>0.40590590590590592</v>
      </c>
      <c r="K434" s="7">
        <f t="shared" si="41"/>
        <v>47.619106720209842</v>
      </c>
      <c r="L434" s="13">
        <v>811</v>
      </c>
      <c r="M434" s="14">
        <f t="shared" si="44"/>
        <v>4.0554055405540551E-2</v>
      </c>
      <c r="N434" s="7">
        <f t="shared" si="42"/>
        <v>32.557075690230285</v>
      </c>
    </row>
    <row r="435" spans="10:14" x14ac:dyDescent="0.25">
      <c r="J435" s="6">
        <f t="shared" si="43"/>
        <v>0.4069069069069069</v>
      </c>
      <c r="K435" s="7">
        <f t="shared" si="41"/>
        <v>47.644911540107714</v>
      </c>
      <c r="L435" s="13">
        <v>813</v>
      </c>
      <c r="M435" s="14">
        <f t="shared" si="44"/>
        <v>4.0654065406540651E-2</v>
      </c>
      <c r="N435" s="7">
        <f t="shared" si="42"/>
        <v>32.568540894118875</v>
      </c>
    </row>
    <row r="436" spans="10:14" x14ac:dyDescent="0.25">
      <c r="J436" s="6">
        <f t="shared" si="43"/>
        <v>0.40790790790790793</v>
      </c>
      <c r="K436" s="7">
        <f t="shared" si="41"/>
        <v>47.670700687235154</v>
      </c>
      <c r="L436" s="13">
        <v>815</v>
      </c>
      <c r="M436" s="14">
        <f t="shared" si="44"/>
        <v>4.0754075407540752E-2</v>
      </c>
      <c r="N436" s="7">
        <f t="shared" si="42"/>
        <v>32.579983229885599</v>
      </c>
    </row>
    <row r="437" spans="10:14" x14ac:dyDescent="0.25">
      <c r="J437" s="6">
        <f t="shared" si="43"/>
        <v>0.40890890890890891</v>
      </c>
      <c r="K437" s="7">
        <f t="shared" si="41"/>
        <v>47.69647435193037</v>
      </c>
      <c r="L437" s="13">
        <v>817</v>
      </c>
      <c r="M437" s="14">
        <f t="shared" si="44"/>
        <v>4.0854085408540852E-2</v>
      </c>
      <c r="N437" s="7">
        <f t="shared" si="42"/>
        <v>32.59140280349451</v>
      </c>
    </row>
    <row r="438" spans="10:14" x14ac:dyDescent="0.25">
      <c r="J438" s="6">
        <f t="shared" si="43"/>
        <v>0.40990990990990989</v>
      </c>
      <c r="K438" s="7">
        <f t="shared" si="41"/>
        <v>47.722232723777715</v>
      </c>
      <c r="L438" s="13">
        <v>819</v>
      </c>
      <c r="M438" s="14">
        <f t="shared" si="44"/>
        <v>4.0954095409540953E-2</v>
      </c>
      <c r="N438" s="7">
        <f t="shared" si="42"/>
        <v>32.602799720159915</v>
      </c>
    </row>
    <row r="439" spans="10:14" x14ac:dyDescent="0.25">
      <c r="J439" s="6">
        <f t="shared" si="43"/>
        <v>0.41091091091091092</v>
      </c>
      <c r="K439" s="7">
        <f t="shared" si="41"/>
        <v>47.74797599161851</v>
      </c>
      <c r="L439" s="13">
        <v>821</v>
      </c>
      <c r="M439" s="14">
        <f t="shared" si="44"/>
        <v>4.1054105410541053E-2</v>
      </c>
      <c r="N439" s="7">
        <f t="shared" si="42"/>
        <v>32.614174084353522</v>
      </c>
    </row>
    <row r="440" spans="10:14" x14ac:dyDescent="0.25">
      <c r="J440" s="6">
        <f t="shared" si="43"/>
        <v>0.4119119119119119</v>
      </c>
      <c r="K440" s="7">
        <f t="shared" si="41"/>
        <v>47.773704343561796</v>
      </c>
      <c r="L440" s="13">
        <v>823</v>
      </c>
      <c r="M440" s="14">
        <f t="shared" si="44"/>
        <v>4.1154115411541153E-2</v>
      </c>
      <c r="N440" s="7">
        <f t="shared" si="42"/>
        <v>32.625525999811479</v>
      </c>
    </row>
    <row r="441" spans="10:14" x14ac:dyDescent="0.25">
      <c r="J441" s="6">
        <f t="shared" si="43"/>
        <v>0.41291291291291293</v>
      </c>
      <c r="K441" s="7">
        <f t="shared" si="41"/>
        <v>47.799417966994994</v>
      </c>
      <c r="L441" s="13">
        <v>825</v>
      </c>
      <c r="M441" s="14">
        <f t="shared" si="44"/>
        <v>4.1254125412541254E-2</v>
      </c>
      <c r="N441" s="7">
        <f t="shared" si="42"/>
        <v>32.636855569541311</v>
      </c>
    </row>
    <row r="442" spans="10:14" x14ac:dyDescent="0.25">
      <c r="J442" s="6">
        <f t="shared" si="43"/>
        <v>0.41391391391391391</v>
      </c>
      <c r="K442" s="7">
        <f t="shared" si="41"/>
        <v>47.825117048594457</v>
      </c>
      <c r="L442" s="13">
        <v>827</v>
      </c>
      <c r="M442" s="14">
        <f t="shared" si="44"/>
        <v>4.1354135413541354E-2</v>
      </c>
      <c r="N442" s="7">
        <f t="shared" si="42"/>
        <v>32.648162895828833</v>
      </c>
    </row>
    <row r="443" spans="10:14" x14ac:dyDescent="0.25">
      <c r="J443" s="6">
        <f t="shared" si="43"/>
        <v>0.41491491491491489</v>
      </c>
      <c r="K443" s="7">
        <f t="shared" si="41"/>
        <v>47.850801774335949</v>
      </c>
      <c r="L443" s="13">
        <v>829</v>
      </c>
      <c r="M443" s="14">
        <f t="shared" si="44"/>
        <v>4.1454145414541455E-2</v>
      </c>
      <c r="N443" s="7">
        <f t="shared" si="42"/>
        <v>32.659448080244935</v>
      </c>
    </row>
    <row r="444" spans="10:14" x14ac:dyDescent="0.25">
      <c r="J444" s="6">
        <f t="shared" si="43"/>
        <v>0.41591591591591592</v>
      </c>
      <c r="K444" s="7">
        <f t="shared" si="41"/>
        <v>47.87647232950502</v>
      </c>
      <c r="L444" s="13">
        <v>831</v>
      </c>
      <c r="M444" s="14">
        <f t="shared" si="44"/>
        <v>4.1554155415541555E-2</v>
      </c>
      <c r="N444" s="7">
        <f t="shared" si="42"/>
        <v>32.67071122365229</v>
      </c>
    </row>
    <row r="445" spans="10:14" x14ac:dyDescent="0.25">
      <c r="J445" s="6">
        <f t="shared" si="43"/>
        <v>0.4169169169169169</v>
      </c>
      <c r="K445" s="7">
        <f t="shared" si="41"/>
        <v>47.902128898707268</v>
      </c>
      <c r="L445" s="13">
        <v>833</v>
      </c>
      <c r="M445" s="14">
        <f t="shared" si="44"/>
        <v>4.1654165416541655E-2</v>
      </c>
      <c r="N445" s="7">
        <f t="shared" si="42"/>
        <v>32.681952426212028</v>
      </c>
    </row>
    <row r="446" spans="10:14" x14ac:dyDescent="0.25">
      <c r="J446" s="6">
        <f t="shared" si="43"/>
        <v>0.41791791791791794</v>
      </c>
      <c r="K446" s="7">
        <f t="shared" si="41"/>
        <v>47.927771665878595</v>
      </c>
      <c r="L446" s="13">
        <v>835</v>
      </c>
      <c r="M446" s="14">
        <f t="shared" si="44"/>
        <v>4.1754175417541756E-2</v>
      </c>
      <c r="N446" s="7">
        <f t="shared" si="42"/>
        <v>32.693171787390241</v>
      </c>
    </row>
    <row r="447" spans="10:14" x14ac:dyDescent="0.25">
      <c r="J447" s="6">
        <f t="shared" si="43"/>
        <v>0.41891891891891891</v>
      </c>
      <c r="K447" s="7">
        <f t="shared" si="41"/>
        <v>47.953400814295236</v>
      </c>
      <c r="L447" s="13">
        <v>837</v>
      </c>
      <c r="M447" s="14">
        <f t="shared" si="44"/>
        <v>4.1854185418541856E-2</v>
      </c>
      <c r="N447" s="7">
        <f t="shared" si="42"/>
        <v>32.704369405964528</v>
      </c>
    </row>
    <row r="448" spans="10:14" x14ac:dyDescent="0.25">
      <c r="J448" s="6">
        <f t="shared" si="43"/>
        <v>0.41991991991991989</v>
      </c>
      <c r="K448" s="7">
        <f t="shared" si="41"/>
        <v>47.979016526583891</v>
      </c>
      <c r="L448" s="13">
        <v>839</v>
      </c>
      <c r="M448" s="14">
        <f t="shared" si="44"/>
        <v>4.1954195419541956E-2</v>
      </c>
      <c r="N448" s="7">
        <f t="shared" si="42"/>
        <v>32.715545380030356</v>
      </c>
    </row>
    <row r="449" spans="10:14" x14ac:dyDescent="0.25">
      <c r="J449" s="6">
        <f t="shared" si="43"/>
        <v>0.42092092092092093</v>
      </c>
      <c r="K449" s="7">
        <f t="shared" si="41"/>
        <v>48.004618984731572</v>
      </c>
      <c r="L449" s="13">
        <v>841</v>
      </c>
      <c r="M449" s="14">
        <f t="shared" si="44"/>
        <v>4.2054205420542057E-2</v>
      </c>
      <c r="N449" s="7">
        <f t="shared" si="42"/>
        <v>32.726699807007414</v>
      </c>
    </row>
    <row r="450" spans="10:14" x14ac:dyDescent="0.25">
      <c r="J450" s="6">
        <f t="shared" si="43"/>
        <v>0.42192192192192191</v>
      </c>
      <c r="K450" s="7">
        <f t="shared" si="41"/>
        <v>48.030208370095529</v>
      </c>
      <c r="L450" s="13">
        <v>843</v>
      </c>
      <c r="M450" s="14">
        <f t="shared" si="44"/>
        <v>4.2154215421542157E-2</v>
      </c>
      <c r="N450" s="7">
        <f t="shared" si="42"/>
        <v>32.737832783645871</v>
      </c>
    </row>
    <row r="451" spans="10:14" x14ac:dyDescent="0.25">
      <c r="J451" s="6">
        <f t="shared" si="43"/>
        <v>0.42292292292292294</v>
      </c>
      <c r="K451" s="7">
        <f t="shared" si="41"/>
        <v>48.055784863413024</v>
      </c>
      <c r="L451" s="13">
        <v>845</v>
      </c>
      <c r="M451" s="14">
        <f t="shared" si="44"/>
        <v>4.2254225422542258E-2</v>
      </c>
      <c r="N451" s="7">
        <f t="shared" si="42"/>
        <v>32.748944406032557</v>
      </c>
    </row>
    <row r="452" spans="10:14" x14ac:dyDescent="0.25">
      <c r="J452" s="6">
        <f t="shared" si="43"/>
        <v>0.42392392392392392</v>
      </c>
      <c r="K452" s="7">
        <f t="shared" si="41"/>
        <v>48.081348644811023</v>
      </c>
      <c r="L452" s="13">
        <v>847</v>
      </c>
      <c r="M452" s="14">
        <f t="shared" si="44"/>
        <v>4.2354235423542351E-2</v>
      </c>
      <c r="N452" s="7">
        <f t="shared" si="42"/>
        <v>32.760034769597084</v>
      </c>
    </row>
    <row r="453" spans="10:14" x14ac:dyDescent="0.25">
      <c r="J453" s="6">
        <f t="shared" si="43"/>
        <v>0.42492492492492495</v>
      </c>
      <c r="K453" s="7">
        <f t="shared" si="41"/>
        <v>48.106899893815829</v>
      </c>
      <c r="L453" s="13">
        <v>849</v>
      </c>
      <c r="M453" s="14">
        <f t="shared" si="44"/>
        <v>4.2454245424542451E-2</v>
      </c>
      <c r="N453" s="7">
        <f t="shared" si="42"/>
        <v>32.771103969117902</v>
      </c>
    </row>
    <row r="454" spans="10:14" x14ac:dyDescent="0.25">
      <c r="J454" s="6">
        <f t="shared" si="43"/>
        <v>0.42592592592592593</v>
      </c>
      <c r="K454" s="7">
        <f t="shared" si="41"/>
        <v>48.132438789362631</v>
      </c>
      <c r="L454" s="13">
        <v>851</v>
      </c>
      <c r="M454" s="14">
        <f t="shared" si="44"/>
        <v>4.2554255425542552E-2</v>
      </c>
      <c r="N454" s="7">
        <f t="shared" si="42"/>
        <v>32.782152098728233</v>
      </c>
    </row>
    <row r="455" spans="10:14" x14ac:dyDescent="0.25">
      <c r="J455" s="6">
        <f t="shared" si="43"/>
        <v>0.42692692692692691</v>
      </c>
      <c r="K455" s="7">
        <f t="shared" si="41"/>
        <v>48.157965509804995</v>
      </c>
      <c r="L455" s="13">
        <v>853</v>
      </c>
      <c r="M455" s="14">
        <f t="shared" si="44"/>
        <v>4.2654265426542652E-2</v>
      </c>
      <c r="N455" s="7">
        <f t="shared" si="42"/>
        <v>32.79317925192202</v>
      </c>
    </row>
    <row r="456" spans="10:14" x14ac:dyDescent="0.25">
      <c r="J456" s="6">
        <f t="shared" si="43"/>
        <v>0.42792792792792794</v>
      </c>
      <c r="K456" s="7">
        <f t="shared" si="41"/>
        <v>48.183480232924275</v>
      </c>
      <c r="L456" s="13">
        <v>855</v>
      </c>
      <c r="M456" s="14">
        <f t="shared" si="44"/>
        <v>4.2754275427542753E-2</v>
      </c>
      <c r="N456" s="7">
        <f t="shared" si="42"/>
        <v>32.804185521559745</v>
      </c>
    </row>
    <row r="457" spans="10:14" x14ac:dyDescent="0.25">
      <c r="J457" s="6">
        <f t="shared" si="43"/>
        <v>0.42892892892892892</v>
      </c>
      <c r="K457" s="7">
        <f t="shared" si="41"/>
        <v>48.208983135938901</v>
      </c>
      <c r="L457" s="13">
        <v>857</v>
      </c>
      <c r="M457" s="14">
        <f t="shared" si="44"/>
        <v>4.2854285428542853E-2</v>
      </c>
      <c r="N457" s="7">
        <f t="shared" si="42"/>
        <v>32.815170999874205</v>
      </c>
    </row>
    <row r="458" spans="10:14" x14ac:dyDescent="0.25">
      <c r="J458" s="6">
        <f t="shared" si="43"/>
        <v>0.42992992992992995</v>
      </c>
      <c r="K458" s="7">
        <f t="shared" si="41"/>
        <v>48.234474395513701</v>
      </c>
      <c r="L458" s="13">
        <v>859</v>
      </c>
      <c r="M458" s="14">
        <f t="shared" si="44"/>
        <v>4.2954295429542953E-2</v>
      </c>
      <c r="N458" s="7">
        <f t="shared" si="42"/>
        <v>32.8261357784762</v>
      </c>
    </row>
    <row r="459" spans="10:14" x14ac:dyDescent="0.25">
      <c r="J459" s="6">
        <f t="shared" si="43"/>
        <v>0.43093093093093093</v>
      </c>
      <c r="K459" s="7">
        <f t="shared" si="41"/>
        <v>48.259954187769047</v>
      </c>
      <c r="L459" s="13">
        <v>861</v>
      </c>
      <c r="M459" s="14">
        <f t="shared" si="44"/>
        <v>4.3054305430543054E-2</v>
      </c>
      <c r="N459" s="7">
        <f t="shared" si="42"/>
        <v>32.837079948360227</v>
      </c>
    </row>
    <row r="460" spans="10:14" x14ac:dyDescent="0.25">
      <c r="J460" s="6">
        <f t="shared" si="43"/>
        <v>0.43193193193193191</v>
      </c>
      <c r="K460" s="7">
        <f t="shared" si="41"/>
        <v>48.285422688290019</v>
      </c>
      <c r="L460" s="13">
        <v>863</v>
      </c>
      <c r="M460" s="14">
        <f t="shared" si="44"/>
        <v>4.3154315431543154E-2</v>
      </c>
      <c r="N460" s="7">
        <f t="shared" si="42"/>
        <v>32.848003599909973</v>
      </c>
    </row>
    <row r="461" spans="10:14" x14ac:dyDescent="0.25">
      <c r="J461" s="6">
        <f t="shared" si="43"/>
        <v>0.43293293293293295</v>
      </c>
      <c r="K461" s="7">
        <f t="shared" si="41"/>
        <v>48.31088007213544</v>
      </c>
      <c r="L461" s="13">
        <v>865</v>
      </c>
      <c r="M461" s="14">
        <f t="shared" si="44"/>
        <v>4.3254325432543254E-2</v>
      </c>
      <c r="N461" s="7">
        <f t="shared" si="42"/>
        <v>32.858906822903904</v>
      </c>
    </row>
    <row r="462" spans="10:14" x14ac:dyDescent="0.25">
      <c r="J462" s="6">
        <f t="shared" si="43"/>
        <v>0.43393393393393392</v>
      </c>
      <c r="K462" s="7">
        <f t="shared" si="41"/>
        <v>48.336326513846885</v>
      </c>
      <c r="L462" s="13">
        <v>867</v>
      </c>
      <c r="M462" s="14">
        <f t="shared" si="44"/>
        <v>4.3354335433543355E-2</v>
      </c>
      <c r="N462" s="7">
        <f t="shared" si="42"/>
        <v>32.869789706520649</v>
      </c>
    </row>
    <row r="463" spans="10:14" x14ac:dyDescent="0.25">
      <c r="J463" s="6">
        <f t="shared" si="43"/>
        <v>0.43493493493493496</v>
      </c>
      <c r="K463" s="7">
        <f t="shared" si="41"/>
        <v>48.361762187457593</v>
      </c>
      <c r="L463" s="13">
        <v>869</v>
      </c>
      <c r="M463" s="14">
        <f t="shared" si="44"/>
        <v>4.3454345434543455E-2</v>
      </c>
      <c r="N463" s="7">
        <f t="shared" si="42"/>
        <v>32.880652339344479</v>
      </c>
    </row>
    <row r="464" spans="10:14" x14ac:dyDescent="0.25">
      <c r="J464" s="6">
        <f t="shared" si="43"/>
        <v>0.43593593593593594</v>
      </c>
      <c r="K464" s="7">
        <f t="shared" si="41"/>
        <v>48.387187266501357</v>
      </c>
      <c r="L464" s="13">
        <v>871</v>
      </c>
      <c r="M464" s="14">
        <f t="shared" si="44"/>
        <v>4.3554355435543556E-2</v>
      </c>
      <c r="N464" s="7">
        <f t="shared" si="42"/>
        <v>32.891494809370514</v>
      </c>
    </row>
    <row r="465" spans="10:14" x14ac:dyDescent="0.25">
      <c r="J465" s="6">
        <f t="shared" si="43"/>
        <v>0.43693693693693691</v>
      </c>
      <c r="K465" s="7">
        <f t="shared" si="41"/>
        <v>48.412601924021324</v>
      </c>
      <c r="L465" s="13">
        <v>873</v>
      </c>
      <c r="M465" s="14">
        <f t="shared" si="44"/>
        <v>4.3654365436543656E-2</v>
      </c>
      <c r="N465" s="7">
        <f t="shared" si="42"/>
        <v>32.902317204010089</v>
      </c>
    </row>
    <row r="466" spans="10:14" x14ac:dyDescent="0.25">
      <c r="J466" s="6">
        <f t="shared" si="43"/>
        <v>0.43793793793793795</v>
      </c>
      <c r="K466" s="7">
        <f t="shared" si="41"/>
        <v>48.43800633257873</v>
      </c>
      <c r="L466" s="13">
        <v>875</v>
      </c>
      <c r="M466" s="14">
        <f t="shared" si="44"/>
        <v>4.3754375437543756E-2</v>
      </c>
      <c r="N466" s="7">
        <f t="shared" si="42"/>
        <v>32.913119610095933</v>
      </c>
    </row>
    <row r="467" spans="10:14" x14ac:dyDescent="0.25">
      <c r="J467" s="6">
        <f t="shared" si="43"/>
        <v>0.43893893893893893</v>
      </c>
      <c r="K467" s="7">
        <f t="shared" si="41"/>
        <v>48.463400664261599</v>
      </c>
      <c r="L467" s="13">
        <v>877</v>
      </c>
      <c r="M467" s="14">
        <f t="shared" si="44"/>
        <v>4.3854385438543857E-2</v>
      </c>
      <c r="N467" s="7">
        <f t="shared" si="42"/>
        <v>32.923902113887301</v>
      </c>
    </row>
    <row r="468" spans="10:14" x14ac:dyDescent="0.25">
      <c r="J468" s="6">
        <f t="shared" si="43"/>
        <v>0.43993993993993996</v>
      </c>
      <c r="K468" s="7">
        <f t="shared" si="41"/>
        <v>48.488785090693383</v>
      </c>
      <c r="L468" s="13">
        <v>879</v>
      </c>
      <c r="M468" s="14">
        <f t="shared" si="44"/>
        <v>4.3954395439543957E-2</v>
      </c>
      <c r="N468" s="7">
        <f t="shared" si="42"/>
        <v>32.934664801075087</v>
      </c>
    </row>
    <row r="469" spans="10:14" x14ac:dyDescent="0.25">
      <c r="J469" s="6">
        <f t="shared" si="43"/>
        <v>0.44094094094094094</v>
      </c>
      <c r="K469" s="7">
        <f t="shared" si="41"/>
        <v>48.514159783041499</v>
      </c>
      <c r="L469" s="13">
        <v>881</v>
      </c>
      <c r="M469" s="14">
        <f t="shared" si="44"/>
        <v>4.4054405440544057E-2</v>
      </c>
      <c r="N469" s="7">
        <f t="shared" si="42"/>
        <v>32.945407756786878</v>
      </c>
    </row>
    <row r="470" spans="10:14" x14ac:dyDescent="0.25">
      <c r="J470" s="6">
        <f t="shared" si="43"/>
        <v>0.44194194194194192</v>
      </c>
      <c r="K470" s="7">
        <f t="shared" si="41"/>
        <v>48.539524912025897</v>
      </c>
      <c r="L470" s="13">
        <v>883</v>
      </c>
      <c r="M470" s="14">
        <f t="shared" si="44"/>
        <v>4.4154415441544158E-2</v>
      </c>
      <c r="N470" s="7">
        <f t="shared" si="42"/>
        <v>32.956131065591876</v>
      </c>
    </row>
    <row r="471" spans="10:14" x14ac:dyDescent="0.25">
      <c r="J471" s="6">
        <f t="shared" si="43"/>
        <v>0.44294294294294295</v>
      </c>
      <c r="K471" s="7">
        <f t="shared" si="41"/>
        <v>48.564880647927474</v>
      </c>
      <c r="L471" s="13">
        <v>885</v>
      </c>
      <c r="M471" s="14">
        <f t="shared" si="44"/>
        <v>4.4254425442544251E-2</v>
      </c>
      <c r="N471" s="7">
        <f t="shared" si="42"/>
        <v>32.966834811505862</v>
      </c>
    </row>
    <row r="472" spans="10:14" x14ac:dyDescent="0.25">
      <c r="J472" s="6">
        <f t="shared" si="43"/>
        <v>0.44394394394394393</v>
      </c>
      <c r="K472" s="7">
        <f t="shared" si="41"/>
        <v>48.590227160596527</v>
      </c>
      <c r="L472" s="13">
        <v>887</v>
      </c>
      <c r="M472" s="14">
        <f t="shared" si="44"/>
        <v>4.4354435443544352E-2</v>
      </c>
      <c r="N472" s="7">
        <f t="shared" si="42"/>
        <v>32.977519077996092</v>
      </c>
    </row>
    <row r="473" spans="10:14" x14ac:dyDescent="0.25">
      <c r="J473" s="6">
        <f t="shared" si="43"/>
        <v>0.44494494494494496</v>
      </c>
      <c r="K473" s="7">
        <f t="shared" si="41"/>
        <v>48.615564619461075</v>
      </c>
      <c r="L473" s="13">
        <v>889</v>
      </c>
      <c r="M473" s="14">
        <f t="shared" si="44"/>
        <v>4.4454445444544452E-2</v>
      </c>
      <c r="N473" s="7">
        <f t="shared" si="42"/>
        <v>32.988183947986059</v>
      </c>
    </row>
    <row r="474" spans="10:14" x14ac:dyDescent="0.25">
      <c r="J474" s="6">
        <f t="shared" si="43"/>
        <v>0.44594594594594594</v>
      </c>
      <c r="K474" s="7">
        <f t="shared" si="41"/>
        <v>48.640893193535192</v>
      </c>
      <c r="L474" s="13">
        <v>891</v>
      </c>
      <c r="M474" s="14">
        <f t="shared" si="44"/>
        <v>4.4554455445544552E-2</v>
      </c>
      <c r="N474" s="7">
        <f t="shared" si="42"/>
        <v>32.998829503860279</v>
      </c>
    </row>
    <row r="475" spans="10:14" x14ac:dyDescent="0.25">
      <c r="J475" s="6">
        <f t="shared" si="43"/>
        <v>0.44694694694694692</v>
      </c>
      <c r="K475" s="7">
        <f t="shared" si="41"/>
        <v>48.666213051427256</v>
      </c>
      <c r="L475" s="13">
        <v>893</v>
      </c>
      <c r="M475" s="14">
        <f t="shared" si="44"/>
        <v>4.4654465446544653E-2</v>
      </c>
      <c r="N475" s="7">
        <f t="shared" si="42"/>
        <v>33.009455827469033</v>
      </c>
    </row>
    <row r="476" spans="10:14" x14ac:dyDescent="0.25">
      <c r="J476" s="6">
        <f t="shared" si="43"/>
        <v>0.44794794794794796</v>
      </c>
      <c r="K476" s="7">
        <f t="shared" si="41"/>
        <v>48.691524361348151</v>
      </c>
      <c r="L476" s="13">
        <v>895</v>
      </c>
      <c r="M476" s="14">
        <f t="shared" si="44"/>
        <v>4.4754475447544753E-2</v>
      </c>
      <c r="N476" s="7">
        <f t="shared" si="42"/>
        <v>33.020063000132978</v>
      </c>
    </row>
    <row r="477" spans="10:14" x14ac:dyDescent="0.25">
      <c r="J477" s="6">
        <f t="shared" si="43"/>
        <v>0.44894894894894893</v>
      </c>
      <c r="K477" s="7">
        <f t="shared" ref="K477:K540" si="45">_xlfn.NORM.INV(J477,$B$4,$E$4)</f>
        <v>48.716827291119429</v>
      </c>
      <c r="L477" s="13">
        <v>897</v>
      </c>
      <c r="M477" s="14">
        <f t="shared" si="44"/>
        <v>4.4854485448544854E-2</v>
      </c>
      <c r="N477" s="7">
        <f t="shared" ref="N477:N540" si="46">_xlfn.NORM.INV(M477,$B$4,$E$4)</f>
        <v>33.030651102647781</v>
      </c>
    </row>
    <row r="478" spans="10:14" x14ac:dyDescent="0.25">
      <c r="J478" s="6">
        <f t="shared" ref="J478:J541" si="47">$L478/(2*999)</f>
        <v>0.44994994994994997</v>
      </c>
      <c r="K478" s="7">
        <f t="shared" si="45"/>
        <v>48.74212200818144</v>
      </c>
      <c r="L478" s="13">
        <v>899</v>
      </c>
      <c r="M478" s="14">
        <f t="shared" ref="M478:M541" si="48">$L478/(2*9999)</f>
        <v>4.4954495449544954E-2</v>
      </c>
      <c r="N478" s="7">
        <f t="shared" si="46"/>
        <v>33.041220215288661</v>
      </c>
    </row>
    <row r="479" spans="10:14" x14ac:dyDescent="0.25">
      <c r="J479" s="6">
        <f t="shared" si="47"/>
        <v>0.45095095095095095</v>
      </c>
      <c r="K479" s="7">
        <f t="shared" si="45"/>
        <v>48.767408679601381</v>
      </c>
      <c r="L479" s="13">
        <v>901</v>
      </c>
      <c r="M479" s="14">
        <f t="shared" si="48"/>
        <v>4.5054505450545054E-2</v>
      </c>
      <c r="N479" s="7">
        <f t="shared" si="46"/>
        <v>33.051770417814936</v>
      </c>
    </row>
    <row r="480" spans="10:14" x14ac:dyDescent="0.25">
      <c r="J480" s="6">
        <f t="shared" si="47"/>
        <v>0.45195195195195192</v>
      </c>
      <c r="K480" s="7">
        <f t="shared" si="45"/>
        <v>48.792687472081333</v>
      </c>
      <c r="L480" s="13">
        <v>903</v>
      </c>
      <c r="M480" s="14">
        <f t="shared" si="48"/>
        <v>4.5154515451545155E-2</v>
      </c>
      <c r="N480" s="7">
        <f t="shared" si="46"/>
        <v>33.062301789474446</v>
      </c>
    </row>
    <row r="481" spans="10:14" x14ac:dyDescent="0.25">
      <c r="J481" s="6">
        <f t="shared" si="47"/>
        <v>0.45295295295295296</v>
      </c>
      <c r="K481" s="7">
        <f t="shared" si="45"/>
        <v>48.817958551966235</v>
      </c>
      <c r="L481" s="13">
        <v>905</v>
      </c>
      <c r="M481" s="14">
        <f t="shared" si="48"/>
        <v>4.5254525452545255E-2</v>
      </c>
      <c r="N481" s="7">
        <f t="shared" si="46"/>
        <v>33.072814409007975</v>
      </c>
    </row>
    <row r="482" spans="10:14" x14ac:dyDescent="0.25">
      <c r="J482" s="6">
        <f t="shared" si="47"/>
        <v>0.45395395395395394</v>
      </c>
      <c r="K482" s="7">
        <f t="shared" si="45"/>
        <v>48.843222085251817</v>
      </c>
      <c r="L482" s="13">
        <v>907</v>
      </c>
      <c r="M482" s="14">
        <f t="shared" si="48"/>
        <v>4.5354535453545355E-2</v>
      </c>
      <c r="N482" s="7">
        <f t="shared" si="46"/>
        <v>33.083308354653596</v>
      </c>
    </row>
    <row r="483" spans="10:14" x14ac:dyDescent="0.25">
      <c r="J483" s="6">
        <f t="shared" si="47"/>
        <v>0.45495495495495497</v>
      </c>
      <c r="K483" s="7">
        <f t="shared" si="45"/>
        <v>48.868478237592512</v>
      </c>
      <c r="L483" s="13">
        <v>909</v>
      </c>
      <c r="M483" s="14">
        <f t="shared" si="48"/>
        <v>4.5454545454545456E-2</v>
      </c>
      <c r="N483" s="7">
        <f t="shared" si="46"/>
        <v>33.093783704151022</v>
      </c>
    </row>
    <row r="484" spans="10:14" x14ac:dyDescent="0.25">
      <c r="J484" s="6">
        <f t="shared" si="47"/>
        <v>0.45595595595595595</v>
      </c>
      <c r="K484" s="7">
        <f t="shared" si="45"/>
        <v>48.893727174309305</v>
      </c>
      <c r="L484" s="13">
        <v>911</v>
      </c>
      <c r="M484" s="14">
        <f t="shared" si="48"/>
        <v>4.5554555455545556E-2</v>
      </c>
      <c r="N484" s="7">
        <f t="shared" si="46"/>
        <v>33.10424053474587</v>
      </c>
    </row>
    <row r="485" spans="10:14" x14ac:dyDescent="0.25">
      <c r="J485" s="6">
        <f t="shared" si="47"/>
        <v>0.45695695695695698</v>
      </c>
      <c r="K485" s="7">
        <f t="shared" si="45"/>
        <v>48.918969060397536</v>
      </c>
      <c r="L485" s="13">
        <v>913</v>
      </c>
      <c r="M485" s="14">
        <f t="shared" si="48"/>
        <v>4.5654565456545657E-2</v>
      </c>
      <c r="N485" s="7">
        <f t="shared" si="46"/>
        <v>33.114678923193857</v>
      </c>
    </row>
    <row r="486" spans="10:14" x14ac:dyDescent="0.25">
      <c r="J486" s="6">
        <f t="shared" si="47"/>
        <v>0.45795795795795796</v>
      </c>
      <c r="K486" s="7">
        <f t="shared" si="45"/>
        <v>48.944204060534702</v>
      </c>
      <c r="L486" s="13">
        <v>915</v>
      </c>
      <c r="M486" s="14">
        <f t="shared" si="48"/>
        <v>4.5754575457545757E-2</v>
      </c>
      <c r="N486" s="7">
        <f t="shared" si="46"/>
        <v>33.125098945765004</v>
      </c>
    </row>
    <row r="487" spans="10:14" x14ac:dyDescent="0.25">
      <c r="J487" s="6">
        <f t="shared" si="47"/>
        <v>0.45895895895895894</v>
      </c>
      <c r="K487" s="7">
        <f t="shared" si="45"/>
        <v>48.969432339088186</v>
      </c>
      <c r="L487" s="13">
        <v>917</v>
      </c>
      <c r="M487" s="14">
        <f t="shared" si="48"/>
        <v>4.5854585458545857E-2</v>
      </c>
      <c r="N487" s="7">
        <f t="shared" si="46"/>
        <v>33.135500678247759</v>
      </c>
    </row>
    <row r="488" spans="10:14" x14ac:dyDescent="0.25">
      <c r="J488" s="6">
        <f t="shared" si="47"/>
        <v>0.45995995995995997</v>
      </c>
      <c r="K488" s="7">
        <f t="shared" si="45"/>
        <v>48.994654060122947</v>
      </c>
      <c r="L488" s="13">
        <v>919</v>
      </c>
      <c r="M488" s="14">
        <f t="shared" si="48"/>
        <v>4.5954595459545958E-2</v>
      </c>
      <c r="N488" s="7">
        <f t="shared" si="46"/>
        <v>33.145884195953101</v>
      </c>
    </row>
    <row r="489" spans="10:14" x14ac:dyDescent="0.25">
      <c r="J489" s="6">
        <f t="shared" si="47"/>
        <v>0.46096096096096095</v>
      </c>
      <c r="K489" s="7">
        <f t="shared" si="45"/>
        <v>49.019869387409223</v>
      </c>
      <c r="L489" s="13">
        <v>921</v>
      </c>
      <c r="M489" s="14">
        <f t="shared" si="48"/>
        <v>4.6054605460546051E-2</v>
      </c>
      <c r="N489" s="7">
        <f t="shared" si="46"/>
        <v>33.156249573718554</v>
      </c>
    </row>
    <row r="490" spans="10:14" x14ac:dyDescent="0.25">
      <c r="J490" s="6">
        <f t="shared" si="47"/>
        <v>0.46196196196196199</v>
      </c>
      <c r="K490" s="7">
        <f t="shared" si="45"/>
        <v>49.045078484430121</v>
      </c>
      <c r="L490" s="13">
        <v>923</v>
      </c>
      <c r="M490" s="14">
        <f t="shared" si="48"/>
        <v>4.6154615461546152E-2</v>
      </c>
      <c r="N490" s="7">
        <f t="shared" si="46"/>
        <v>33.166596885912227</v>
      </c>
    </row>
    <row r="491" spans="10:14" x14ac:dyDescent="0.25">
      <c r="J491" s="6">
        <f t="shared" si="47"/>
        <v>0.46296296296296297</v>
      </c>
      <c r="K491" s="7">
        <f t="shared" si="45"/>
        <v>49.070281514389265</v>
      </c>
      <c r="L491" s="13">
        <v>925</v>
      </c>
      <c r="M491" s="14">
        <f t="shared" si="48"/>
        <v>4.6254625462546252E-2</v>
      </c>
      <c r="N491" s="7">
        <f t="shared" si="46"/>
        <v>33.176926206436775</v>
      </c>
    </row>
    <row r="492" spans="10:14" x14ac:dyDescent="0.25">
      <c r="J492" s="6">
        <f t="shared" si="47"/>
        <v>0.46396396396396394</v>
      </c>
      <c r="K492" s="7">
        <f t="shared" si="45"/>
        <v>49.09547864021831</v>
      </c>
      <c r="L492" s="13">
        <v>927</v>
      </c>
      <c r="M492" s="14">
        <f t="shared" si="48"/>
        <v>4.6354635463546352E-2</v>
      </c>
      <c r="N492" s="7">
        <f t="shared" si="46"/>
        <v>33.187237608733255</v>
      </c>
    </row>
    <row r="493" spans="10:14" x14ac:dyDescent="0.25">
      <c r="J493" s="6">
        <f t="shared" si="47"/>
        <v>0.46496496496496498</v>
      </c>
      <c r="K493" s="7">
        <f t="shared" si="45"/>
        <v>49.120670024584541</v>
      </c>
      <c r="L493" s="13">
        <v>929</v>
      </c>
      <c r="M493" s="14">
        <f t="shared" si="48"/>
        <v>4.6454645464546453E-2</v>
      </c>
      <c r="N493" s="7">
        <f t="shared" si="46"/>
        <v>33.197531165785094</v>
      </c>
    </row>
    <row r="494" spans="10:14" x14ac:dyDescent="0.25">
      <c r="J494" s="6">
        <f t="shared" si="47"/>
        <v>0.46596596596596596</v>
      </c>
      <c r="K494" s="7">
        <f t="shared" si="45"/>
        <v>49.145855829898302</v>
      </c>
      <c r="L494" s="13">
        <v>931</v>
      </c>
      <c r="M494" s="14">
        <f t="shared" si="48"/>
        <v>4.6554655465546553E-2</v>
      </c>
      <c r="N494" s="7">
        <f t="shared" si="46"/>
        <v>33.207806950121871</v>
      </c>
    </row>
    <row r="495" spans="10:14" x14ac:dyDescent="0.25">
      <c r="J495" s="6">
        <f t="shared" si="47"/>
        <v>0.46696696696696699</v>
      </c>
      <c r="K495" s="7">
        <f t="shared" si="45"/>
        <v>49.171036218320552</v>
      </c>
      <c r="L495" s="13">
        <v>933</v>
      </c>
      <c r="M495" s="14">
        <f t="shared" si="48"/>
        <v>4.6654665466546653E-2</v>
      </c>
      <c r="N495" s="7">
        <f t="shared" si="46"/>
        <v>33.218065033823116</v>
      </c>
    </row>
    <row r="496" spans="10:14" x14ac:dyDescent="0.25">
      <c r="J496" s="6">
        <f t="shared" si="47"/>
        <v>0.46796796796796797</v>
      </c>
      <c r="K496" s="7">
        <f t="shared" si="45"/>
        <v>49.196211351770245</v>
      </c>
      <c r="L496" s="13">
        <v>935</v>
      </c>
      <c r="M496" s="14">
        <f t="shared" si="48"/>
        <v>4.6754675467546754E-2</v>
      </c>
      <c r="N496" s="7">
        <f t="shared" si="46"/>
        <v>33.228305488522075</v>
      </c>
    </row>
    <row r="497" spans="10:14" x14ac:dyDescent="0.25">
      <c r="J497" s="6">
        <f t="shared" si="47"/>
        <v>0.46896896896896895</v>
      </c>
      <c r="K497" s="7">
        <f t="shared" si="45"/>
        <v>49.221381391931772</v>
      </c>
      <c r="L497" s="13">
        <v>937</v>
      </c>
      <c r="M497" s="14">
        <f t="shared" si="48"/>
        <v>4.6854685468546854E-2</v>
      </c>
      <c r="N497" s="7">
        <f t="shared" si="46"/>
        <v>33.238528385409438</v>
      </c>
    </row>
    <row r="498" spans="10:14" x14ac:dyDescent="0.25">
      <c r="J498" s="6">
        <f t="shared" si="47"/>
        <v>0.46996996996996998</v>
      </c>
      <c r="K498" s="7">
        <f t="shared" si="45"/>
        <v>49.246546500262369</v>
      </c>
      <c r="L498" s="13">
        <v>939</v>
      </c>
      <c r="M498" s="14">
        <f t="shared" si="48"/>
        <v>4.6954695469546955E-2</v>
      </c>
      <c r="N498" s="7">
        <f t="shared" si="46"/>
        <v>33.248733795236987</v>
      </c>
    </row>
    <row r="499" spans="10:14" x14ac:dyDescent="0.25">
      <c r="J499" s="6">
        <f t="shared" si="47"/>
        <v>0.47097097097097096</v>
      </c>
      <c r="K499" s="7">
        <f t="shared" si="45"/>
        <v>49.271706837999439</v>
      </c>
      <c r="L499" s="13">
        <v>941</v>
      </c>
      <c r="M499" s="14">
        <f t="shared" si="48"/>
        <v>4.7054705470547055E-2</v>
      </c>
      <c r="N499" s="7">
        <f t="shared" si="46"/>
        <v>33.258921788321281</v>
      </c>
    </row>
    <row r="500" spans="10:14" x14ac:dyDescent="0.25">
      <c r="J500" s="6">
        <f t="shared" si="47"/>
        <v>0.47197197197197199</v>
      </c>
      <c r="K500" s="7">
        <f t="shared" si="45"/>
        <v>49.296862566167938</v>
      </c>
      <c r="L500" s="13">
        <v>943</v>
      </c>
      <c r="M500" s="14">
        <f t="shared" si="48"/>
        <v>4.7154715471547155E-2</v>
      </c>
      <c r="N500" s="7">
        <f t="shared" si="46"/>
        <v>33.269092434547204</v>
      </c>
    </row>
    <row r="501" spans="10:14" x14ac:dyDescent="0.25">
      <c r="J501" s="6">
        <f t="shared" si="47"/>
        <v>0.47297297297297297</v>
      </c>
      <c r="K501" s="7">
        <f t="shared" si="45"/>
        <v>49.322013845587641</v>
      </c>
      <c r="L501" s="13">
        <v>945</v>
      </c>
      <c r="M501" s="14">
        <f t="shared" si="48"/>
        <v>4.7254725472547256E-2</v>
      </c>
      <c r="N501" s="7">
        <f t="shared" si="46"/>
        <v>33.279245803371573</v>
      </c>
    </row>
    <row r="502" spans="10:14" x14ac:dyDescent="0.25">
      <c r="J502" s="6">
        <f t="shared" si="47"/>
        <v>0.47397397397397395</v>
      </c>
      <c r="K502" s="7">
        <f t="shared" si="45"/>
        <v>49.347160836880477</v>
      </c>
      <c r="L502" s="13">
        <v>947</v>
      </c>
      <c r="M502" s="14">
        <f t="shared" si="48"/>
        <v>4.7354735473547356E-2</v>
      </c>
      <c r="N502" s="7">
        <f t="shared" si="46"/>
        <v>33.289381963826642</v>
      </c>
    </row>
    <row r="503" spans="10:14" x14ac:dyDescent="0.25">
      <c r="J503" s="6">
        <f t="shared" si="47"/>
        <v>0.47497497497497498</v>
      </c>
      <c r="K503" s="7">
        <f t="shared" si="45"/>
        <v>49.372303700477758</v>
      </c>
      <c r="L503" s="13">
        <v>949</v>
      </c>
      <c r="M503" s="14">
        <f t="shared" si="48"/>
        <v>4.7454745474547456E-2</v>
      </c>
      <c r="N503" s="7">
        <f t="shared" si="46"/>
        <v>33.299500984523618</v>
      </c>
    </row>
    <row r="504" spans="10:14" x14ac:dyDescent="0.25">
      <c r="J504" s="6">
        <f t="shared" si="47"/>
        <v>0.47597597597597596</v>
      </c>
      <c r="K504" s="7">
        <f t="shared" si="45"/>
        <v>49.397442596627442</v>
      </c>
      <c r="L504" s="13">
        <v>951</v>
      </c>
      <c r="M504" s="14">
        <f t="shared" si="48"/>
        <v>4.7554755475547557E-2</v>
      </c>
      <c r="N504" s="7">
        <f t="shared" si="46"/>
        <v>33.309602933656052</v>
      </c>
    </row>
    <row r="505" spans="10:14" x14ac:dyDescent="0.25">
      <c r="J505" s="6">
        <f t="shared" si="47"/>
        <v>0.476976976976977</v>
      </c>
      <c r="K505" s="7">
        <f t="shared" si="45"/>
        <v>49.422577685401372</v>
      </c>
      <c r="L505" s="13">
        <v>953</v>
      </c>
      <c r="M505" s="14">
        <f t="shared" si="48"/>
        <v>4.7654765476547657E-2</v>
      </c>
      <c r="N505" s="7">
        <f t="shared" si="46"/>
        <v>33.319687879003354</v>
      </c>
    </row>
    <row r="506" spans="10:14" x14ac:dyDescent="0.25">
      <c r="J506" s="6">
        <f t="shared" si="47"/>
        <v>0.47797797797797797</v>
      </c>
      <c r="K506" s="7">
        <f t="shared" si="45"/>
        <v>49.447709126702435</v>
      </c>
      <c r="L506" s="13">
        <v>955</v>
      </c>
      <c r="M506" s="14">
        <f t="shared" si="48"/>
        <v>4.7754775477547758E-2</v>
      </c>
      <c r="N506" s="7">
        <f t="shared" si="46"/>
        <v>33.32975588793412</v>
      </c>
    </row>
    <row r="507" spans="10:14" x14ac:dyDescent="0.25">
      <c r="J507" s="6">
        <f t="shared" si="47"/>
        <v>0.47897897897897895</v>
      </c>
      <c r="K507" s="7">
        <f t="shared" si="45"/>
        <v>49.472837080271781</v>
      </c>
      <c r="L507" s="13">
        <v>957</v>
      </c>
      <c r="M507" s="14">
        <f t="shared" si="48"/>
        <v>4.7854785478547858E-2</v>
      </c>
      <c r="N507" s="7">
        <f t="shared" si="46"/>
        <v>33.339807027409464</v>
      </c>
    </row>
    <row r="508" spans="10:14" x14ac:dyDescent="0.25">
      <c r="J508" s="6">
        <f t="shared" si="47"/>
        <v>0.47997997997997999</v>
      </c>
      <c r="K508" s="7">
        <f t="shared" si="45"/>
        <v>49.497961705695992</v>
      </c>
      <c r="L508" s="13">
        <v>959</v>
      </c>
      <c r="M508" s="14">
        <f t="shared" si="48"/>
        <v>4.7954795479547951E-2</v>
      </c>
      <c r="N508" s="7">
        <f t="shared" si="46"/>
        <v>33.349841363986386</v>
      </c>
    </row>
    <row r="509" spans="10:14" x14ac:dyDescent="0.25">
      <c r="J509" s="6">
        <f t="shared" si="47"/>
        <v>0.48098098098098097</v>
      </c>
      <c r="K509" s="7">
        <f t="shared" si="45"/>
        <v>49.523083162414203</v>
      </c>
      <c r="L509" s="13">
        <v>961</v>
      </c>
      <c r="M509" s="14">
        <f t="shared" si="48"/>
        <v>4.8054805480548052E-2</v>
      </c>
      <c r="N509" s="7">
        <f t="shared" si="46"/>
        <v>33.359858963821011</v>
      </c>
    </row>
    <row r="510" spans="10:14" x14ac:dyDescent="0.25">
      <c r="J510" s="6">
        <f t="shared" si="47"/>
        <v>0.481981981981982</v>
      </c>
      <c r="K510" s="7">
        <f t="shared" si="45"/>
        <v>49.548201609725247</v>
      </c>
      <c r="L510" s="13">
        <v>963</v>
      </c>
      <c r="M510" s="14">
        <f t="shared" si="48"/>
        <v>4.8154815481548152E-2</v>
      </c>
      <c r="N510" s="7">
        <f t="shared" si="46"/>
        <v>33.369859892671855</v>
      </c>
    </row>
    <row r="511" spans="10:14" x14ac:dyDescent="0.25">
      <c r="J511" s="6">
        <f t="shared" si="47"/>
        <v>0.48298298298298298</v>
      </c>
      <c r="K511" s="7">
        <f t="shared" si="45"/>
        <v>49.573317206794776</v>
      </c>
      <c r="L511" s="13">
        <v>965</v>
      </c>
      <c r="M511" s="14">
        <f t="shared" si="48"/>
        <v>4.8254825482548253E-2</v>
      </c>
      <c r="N511" s="7">
        <f t="shared" si="46"/>
        <v>33.379844215903034</v>
      </c>
    </row>
    <row r="512" spans="10:14" x14ac:dyDescent="0.25">
      <c r="J512" s="6">
        <f t="shared" si="47"/>
        <v>0.48398398398398396</v>
      </c>
      <c r="K512" s="7">
        <f t="shared" si="45"/>
        <v>49.598430112662349</v>
      </c>
      <c r="L512" s="13">
        <v>967</v>
      </c>
      <c r="M512" s="14">
        <f t="shared" si="48"/>
        <v>4.8354835483548353E-2</v>
      </c>
      <c r="N512" s="7">
        <f t="shared" si="46"/>
        <v>33.389811998487474</v>
      </c>
    </row>
    <row r="513" spans="10:14" x14ac:dyDescent="0.25">
      <c r="J513" s="6">
        <f t="shared" si="47"/>
        <v>0.48498498498498499</v>
      </c>
      <c r="K513" s="7">
        <f t="shared" si="45"/>
        <v>49.623540486248508</v>
      </c>
      <c r="L513" s="13">
        <v>969</v>
      </c>
      <c r="M513" s="14">
        <f t="shared" si="48"/>
        <v>4.8454845484548453E-2</v>
      </c>
      <c r="N513" s="7">
        <f t="shared" si="46"/>
        <v>33.399763305009998</v>
      </c>
    </row>
    <row r="514" spans="10:14" x14ac:dyDescent="0.25">
      <c r="J514" s="6">
        <f t="shared" si="47"/>
        <v>0.48598598598598597</v>
      </c>
      <c r="K514" s="7">
        <f t="shared" si="45"/>
        <v>49.648648486361871</v>
      </c>
      <c r="L514" s="13">
        <v>971</v>
      </c>
      <c r="M514" s="14">
        <f t="shared" si="48"/>
        <v>4.8554855485548554E-2</v>
      </c>
      <c r="N514" s="7">
        <f t="shared" si="46"/>
        <v>33.409698199670515</v>
      </c>
    </row>
    <row r="515" spans="10:14" x14ac:dyDescent="0.25">
      <c r="J515" s="6">
        <f t="shared" si="47"/>
        <v>0.486986986986987</v>
      </c>
      <c r="K515" s="7">
        <f t="shared" si="45"/>
        <v>49.673754271706187</v>
      </c>
      <c r="L515" s="13">
        <v>973</v>
      </c>
      <c r="M515" s="14">
        <f t="shared" si="48"/>
        <v>4.8654865486548654E-2</v>
      </c>
      <c r="N515" s="7">
        <f t="shared" si="46"/>
        <v>33.419616746287062</v>
      </c>
    </row>
    <row r="516" spans="10:14" x14ac:dyDescent="0.25">
      <c r="J516" s="6">
        <f t="shared" si="47"/>
        <v>0.48798798798798798</v>
      </c>
      <c r="K516" s="7">
        <f t="shared" si="45"/>
        <v>49.698858000887348</v>
      </c>
      <c r="L516" s="13">
        <v>975</v>
      </c>
      <c r="M516" s="14">
        <f t="shared" si="48"/>
        <v>4.8754875487548754E-2</v>
      </c>
      <c r="N516" s="7">
        <f t="shared" si="46"/>
        <v>33.429519008298868</v>
      </c>
    </row>
    <row r="517" spans="10:14" x14ac:dyDescent="0.25">
      <c r="J517" s="6">
        <f t="shared" si="47"/>
        <v>0.48898898898898902</v>
      </c>
      <c r="K517" s="7">
        <f t="shared" si="45"/>
        <v>49.723959832420483</v>
      </c>
      <c r="L517" s="13">
        <v>977</v>
      </c>
      <c r="M517" s="14">
        <f t="shared" si="48"/>
        <v>4.8854885488548855E-2</v>
      </c>
      <c r="N517" s="7">
        <f t="shared" si="46"/>
        <v>33.439405048769402</v>
      </c>
    </row>
    <row r="518" spans="10:14" x14ac:dyDescent="0.25">
      <c r="J518" s="6">
        <f t="shared" si="47"/>
        <v>0.48998998998998999</v>
      </c>
      <c r="K518" s="7">
        <f t="shared" si="45"/>
        <v>49.749059924736919</v>
      </c>
      <c r="L518" s="13">
        <v>979</v>
      </c>
      <c r="M518" s="14">
        <f t="shared" si="48"/>
        <v>4.8954895489548955E-2</v>
      </c>
      <c r="N518" s="7">
        <f t="shared" si="46"/>
        <v>33.44927493038935</v>
      </c>
    </row>
    <row r="519" spans="10:14" x14ac:dyDescent="0.25">
      <c r="J519" s="6">
        <f t="shared" si="47"/>
        <v>0.49099099099099097</v>
      </c>
      <c r="K519" s="7">
        <f t="shared" si="45"/>
        <v>49.774158436191236</v>
      </c>
      <c r="L519" s="13">
        <v>981</v>
      </c>
      <c r="M519" s="14">
        <f t="shared" si="48"/>
        <v>4.9054905490549056E-2</v>
      </c>
      <c r="N519" s="7">
        <f t="shared" si="46"/>
        <v>33.459128715479537</v>
      </c>
    </row>
    <row r="520" spans="10:14" x14ac:dyDescent="0.25">
      <c r="J520" s="6">
        <f t="shared" si="47"/>
        <v>0.49199199199199201</v>
      </c>
      <c r="K520" s="7">
        <f t="shared" si="45"/>
        <v>49.799255525068268</v>
      </c>
      <c r="L520" s="13">
        <v>983</v>
      </c>
      <c r="M520" s="14">
        <f t="shared" si="48"/>
        <v>4.9154915491549156E-2</v>
      </c>
      <c r="N520" s="7">
        <f t="shared" si="46"/>
        <v>33.468966465993972</v>
      </c>
    </row>
    <row r="521" spans="10:14" x14ac:dyDescent="0.25">
      <c r="J521" s="6">
        <f t="shared" si="47"/>
        <v>0.49299299299299298</v>
      </c>
      <c r="K521" s="7">
        <f t="shared" si="45"/>
        <v>49.824351349590088</v>
      </c>
      <c r="L521" s="13">
        <v>985</v>
      </c>
      <c r="M521" s="14">
        <f t="shared" si="48"/>
        <v>4.9254925492549256E-2</v>
      </c>
      <c r="N521" s="7">
        <f t="shared" si="46"/>
        <v>33.478788243522622</v>
      </c>
    </row>
    <row r="522" spans="10:14" x14ac:dyDescent="0.25">
      <c r="J522" s="6">
        <f t="shared" si="47"/>
        <v>0.49399399399399402</v>
      </c>
      <c r="K522" s="7">
        <f t="shared" si="45"/>
        <v>49.849446067923019</v>
      </c>
      <c r="L522" s="13">
        <v>987</v>
      </c>
      <c r="M522" s="14">
        <f t="shared" si="48"/>
        <v>4.9354935493549357E-2</v>
      </c>
      <c r="N522" s="7">
        <f t="shared" si="46"/>
        <v>33.488594109294411</v>
      </c>
    </row>
    <row r="523" spans="10:14" x14ac:dyDescent="0.25">
      <c r="J523" s="6">
        <f t="shared" si="47"/>
        <v>0.494994994994995</v>
      </c>
      <c r="K523" s="7">
        <f t="shared" si="45"/>
        <v>49.874539838184575</v>
      </c>
      <c r="L523" s="13">
        <v>989</v>
      </c>
      <c r="M523" s="14">
        <f t="shared" si="48"/>
        <v>4.9454945494549457E-2</v>
      </c>
      <c r="N523" s="7">
        <f t="shared" si="46"/>
        <v>33.498384124179971</v>
      </c>
    </row>
    <row r="524" spans="10:14" x14ac:dyDescent="0.25">
      <c r="J524" s="6">
        <f t="shared" si="47"/>
        <v>0.49599599599599598</v>
      </c>
      <c r="K524" s="7">
        <f t="shared" si="45"/>
        <v>49.899632818450499</v>
      </c>
      <c r="L524" s="13">
        <v>991</v>
      </c>
      <c r="M524" s="14">
        <f t="shared" si="48"/>
        <v>4.9554955495549557E-2</v>
      </c>
      <c r="N524" s="7">
        <f t="shared" si="46"/>
        <v>33.508158348694508</v>
      </c>
    </row>
    <row r="525" spans="10:14" x14ac:dyDescent="0.25">
      <c r="J525" s="6">
        <f t="shared" si="47"/>
        <v>0.49699699699699701</v>
      </c>
      <c r="K525" s="7">
        <f t="shared" si="45"/>
        <v>49.924725166761704</v>
      </c>
      <c r="L525" s="13">
        <v>993</v>
      </c>
      <c r="M525" s="14">
        <f t="shared" si="48"/>
        <v>4.9654965496549658E-2</v>
      </c>
      <c r="N525" s="7">
        <f t="shared" si="46"/>
        <v>33.517916843000627</v>
      </c>
    </row>
    <row r="526" spans="10:14" x14ac:dyDescent="0.25">
      <c r="J526" s="6">
        <f t="shared" si="47"/>
        <v>0.49799799799799799</v>
      </c>
      <c r="K526" s="7">
        <f t="shared" si="45"/>
        <v>49.94981704113124</v>
      </c>
      <c r="L526" s="13">
        <v>995</v>
      </c>
      <c r="M526" s="14">
        <f t="shared" si="48"/>
        <v>4.9754975497549758E-2</v>
      </c>
      <c r="N526" s="7">
        <f t="shared" si="46"/>
        <v>33.527659666911013</v>
      </c>
    </row>
    <row r="527" spans="10:14" x14ac:dyDescent="0.25">
      <c r="J527" s="6">
        <f t="shared" si="47"/>
        <v>0.49899899899899902</v>
      </c>
      <c r="K527" s="7">
        <f t="shared" si="45"/>
        <v>49.974908599551256</v>
      </c>
      <c r="L527" s="13">
        <v>997</v>
      </c>
      <c r="M527" s="14">
        <f t="shared" si="48"/>
        <v>4.9854985498549852E-2</v>
      </c>
      <c r="N527" s="7">
        <f t="shared" si="46"/>
        <v>33.53738687989123</v>
      </c>
    </row>
    <row r="528" spans="10:14" x14ac:dyDescent="0.25">
      <c r="J528" s="6">
        <f t="shared" si="47"/>
        <v>0.5</v>
      </c>
      <c r="K528" s="7">
        <f t="shared" si="45"/>
        <v>50</v>
      </c>
      <c r="L528" s="13">
        <v>999</v>
      </c>
      <c r="M528" s="14">
        <f t="shared" si="48"/>
        <v>4.9954995499549952E-2</v>
      </c>
      <c r="N528" s="7">
        <f t="shared" si="46"/>
        <v>33.547098541062439</v>
      </c>
    </row>
    <row r="529" spans="10:14" x14ac:dyDescent="0.25">
      <c r="J529" s="6">
        <f t="shared" si="47"/>
        <v>0.50100100100100098</v>
      </c>
      <c r="K529" s="7">
        <f t="shared" si="45"/>
        <v>50.025091400448744</v>
      </c>
      <c r="L529" s="13">
        <v>1001</v>
      </c>
      <c r="M529" s="14">
        <f t="shared" si="48"/>
        <v>5.0055005500550052E-2</v>
      </c>
      <c r="N529" s="7">
        <f t="shared" si="46"/>
        <v>33.556794709204027</v>
      </c>
    </row>
    <row r="530" spans="10:14" x14ac:dyDescent="0.25">
      <c r="J530" s="6">
        <f t="shared" si="47"/>
        <v>0.50200200200200196</v>
      </c>
      <c r="K530" s="7">
        <f t="shared" si="45"/>
        <v>50.05018295886876</v>
      </c>
      <c r="L530" s="13">
        <v>1003</v>
      </c>
      <c r="M530" s="14">
        <f t="shared" si="48"/>
        <v>5.0155015501550153E-2</v>
      </c>
      <c r="N530" s="7">
        <f t="shared" si="46"/>
        <v>33.566475442756314</v>
      </c>
    </row>
    <row r="531" spans="10:14" x14ac:dyDescent="0.25">
      <c r="J531" s="6">
        <f t="shared" si="47"/>
        <v>0.50300300300300305</v>
      </c>
      <c r="K531" s="7">
        <f t="shared" si="45"/>
        <v>50.075274833238296</v>
      </c>
      <c r="L531" s="13">
        <v>1005</v>
      </c>
      <c r="M531" s="14">
        <f t="shared" si="48"/>
        <v>5.0255025502550253E-2</v>
      </c>
      <c r="N531" s="7">
        <f t="shared" si="46"/>
        <v>33.576140799823186</v>
      </c>
    </row>
    <row r="532" spans="10:14" x14ac:dyDescent="0.25">
      <c r="J532" s="6">
        <f t="shared" si="47"/>
        <v>0.50400400400400402</v>
      </c>
      <c r="K532" s="7">
        <f t="shared" si="45"/>
        <v>50.100367181549501</v>
      </c>
      <c r="L532" s="13">
        <v>1007</v>
      </c>
      <c r="M532" s="14">
        <f t="shared" si="48"/>
        <v>5.0355035503550354E-2</v>
      </c>
      <c r="N532" s="7">
        <f t="shared" si="46"/>
        <v>33.585790838174646</v>
      </c>
    </row>
    <row r="533" spans="10:14" x14ac:dyDescent="0.25">
      <c r="J533" s="6">
        <f t="shared" si="47"/>
        <v>0.505005005005005</v>
      </c>
      <c r="K533" s="7">
        <f t="shared" si="45"/>
        <v>50.125460161815425</v>
      </c>
      <c r="L533" s="13">
        <v>1009</v>
      </c>
      <c r="M533" s="14">
        <f t="shared" si="48"/>
        <v>5.0455045504550454E-2</v>
      </c>
      <c r="N533" s="7">
        <f t="shared" si="46"/>
        <v>33.595425615249482</v>
      </c>
    </row>
    <row r="534" spans="10:14" x14ac:dyDescent="0.25">
      <c r="J534" s="6">
        <f t="shared" si="47"/>
        <v>0.50600600600600598</v>
      </c>
      <c r="K534" s="7">
        <f t="shared" si="45"/>
        <v>50.150553932076981</v>
      </c>
      <c r="L534" s="13">
        <v>1011</v>
      </c>
      <c r="M534" s="14">
        <f t="shared" si="48"/>
        <v>5.0555055505550554E-2</v>
      </c>
      <c r="N534" s="7">
        <f t="shared" si="46"/>
        <v>33.605045188157732</v>
      </c>
    </row>
    <row r="535" spans="10:14" x14ac:dyDescent="0.25">
      <c r="J535" s="6">
        <f t="shared" si="47"/>
        <v>0.50700700700700696</v>
      </c>
      <c r="K535" s="7">
        <f t="shared" si="45"/>
        <v>50.175648650409912</v>
      </c>
      <c r="L535" s="13">
        <v>1013</v>
      </c>
      <c r="M535" s="14">
        <f t="shared" si="48"/>
        <v>5.0655065506550655E-2</v>
      </c>
      <c r="N535" s="7">
        <f t="shared" si="46"/>
        <v>33.614649613683284</v>
      </c>
    </row>
    <row r="536" spans="10:14" x14ac:dyDescent="0.25">
      <c r="J536" s="6">
        <f t="shared" si="47"/>
        <v>0.50800800800800805</v>
      </c>
      <c r="K536" s="7">
        <f t="shared" si="45"/>
        <v>50.200744474931732</v>
      </c>
      <c r="L536" s="13">
        <v>1015</v>
      </c>
      <c r="M536" s="14">
        <f t="shared" si="48"/>
        <v>5.0755075507550755E-2</v>
      </c>
      <c r="N536" s="7">
        <f t="shared" si="46"/>
        <v>33.62423894828634</v>
      </c>
    </row>
    <row r="537" spans="10:14" x14ac:dyDescent="0.25">
      <c r="J537" s="6">
        <f t="shared" si="47"/>
        <v>0.50900900900900903</v>
      </c>
      <c r="K537" s="7">
        <f t="shared" si="45"/>
        <v>50.225841563808764</v>
      </c>
      <c r="L537" s="13">
        <v>1017</v>
      </c>
      <c r="M537" s="14">
        <f t="shared" si="48"/>
        <v>5.0855085508550855E-2</v>
      </c>
      <c r="N537" s="7">
        <f t="shared" si="46"/>
        <v>33.633813248105938</v>
      </c>
    </row>
    <row r="538" spans="10:14" x14ac:dyDescent="0.25">
      <c r="J538" s="6">
        <f t="shared" si="47"/>
        <v>0.51001001001001001</v>
      </c>
      <c r="K538" s="7">
        <f t="shared" si="45"/>
        <v>50.250940075263081</v>
      </c>
      <c r="L538" s="13">
        <v>1019</v>
      </c>
      <c r="M538" s="14">
        <f t="shared" si="48"/>
        <v>5.0955095509550956E-2</v>
      </c>
      <c r="N538" s="7">
        <f t="shared" si="46"/>
        <v>33.64337256896237</v>
      </c>
    </row>
    <row r="539" spans="10:14" x14ac:dyDescent="0.25">
      <c r="J539" s="6">
        <f t="shared" si="47"/>
        <v>0.51101101101101098</v>
      </c>
      <c r="K539" s="7">
        <f t="shared" si="45"/>
        <v>50.276040167579517</v>
      </c>
      <c r="L539" s="13">
        <v>1021</v>
      </c>
      <c r="M539" s="14">
        <f t="shared" si="48"/>
        <v>5.1055105510551056E-2</v>
      </c>
      <c r="N539" s="7">
        <f t="shared" si="46"/>
        <v>33.652916966359641</v>
      </c>
    </row>
    <row r="540" spans="10:14" x14ac:dyDescent="0.25">
      <c r="J540" s="6">
        <f t="shared" si="47"/>
        <v>0.51201201201201196</v>
      </c>
      <c r="K540" s="7">
        <f t="shared" si="45"/>
        <v>50.301141999112644</v>
      </c>
      <c r="L540" s="13">
        <v>1023</v>
      </c>
      <c r="M540" s="14">
        <f t="shared" si="48"/>
        <v>5.1155115511551157E-2</v>
      </c>
      <c r="N540" s="7">
        <f t="shared" si="46"/>
        <v>33.662446495487885</v>
      </c>
    </row>
    <row r="541" spans="10:14" x14ac:dyDescent="0.25">
      <c r="J541" s="6">
        <f t="shared" si="47"/>
        <v>0.51301301301301305</v>
      </c>
      <c r="K541" s="7">
        <f t="shared" ref="K541:K604" si="49">_xlfn.NORM.INV(J541,$B$4,$E$4)</f>
        <v>50.326245728293813</v>
      </c>
      <c r="L541" s="13">
        <v>1025</v>
      </c>
      <c r="M541" s="14">
        <f t="shared" si="48"/>
        <v>5.1255125512551257E-2</v>
      </c>
      <c r="N541" s="7">
        <f t="shared" ref="N541:N604" si="50">_xlfn.NORM.INV(M541,$B$4,$E$4)</f>
        <v>33.671961211225735</v>
      </c>
    </row>
    <row r="542" spans="10:14" x14ac:dyDescent="0.25">
      <c r="J542" s="6">
        <f t="shared" ref="J542:J605" si="51">$L542/(2*999)</f>
        <v>0.51401401401401403</v>
      </c>
      <c r="K542" s="7">
        <f t="shared" si="49"/>
        <v>50.351351513638129</v>
      </c>
      <c r="L542" s="13">
        <v>1027</v>
      </c>
      <c r="M542" s="14">
        <f t="shared" ref="M542:M605" si="52">$L542/(2*9999)</f>
        <v>5.1355135513551357E-2</v>
      </c>
      <c r="N542" s="7">
        <f t="shared" si="50"/>
        <v>33.681461168142683</v>
      </c>
    </row>
    <row r="543" spans="10:14" x14ac:dyDescent="0.25">
      <c r="J543" s="6">
        <f t="shared" si="51"/>
        <v>0.51501501501501501</v>
      </c>
      <c r="K543" s="7">
        <f t="shared" si="49"/>
        <v>50.376459513751492</v>
      </c>
      <c r="L543" s="13">
        <v>1029</v>
      </c>
      <c r="M543" s="14">
        <f t="shared" si="52"/>
        <v>5.1455145514551458E-2</v>
      </c>
      <c r="N543" s="7">
        <f t="shared" si="50"/>
        <v>33.690946420501461</v>
      </c>
    </row>
    <row r="544" spans="10:14" x14ac:dyDescent="0.25">
      <c r="J544" s="6">
        <f t="shared" si="51"/>
        <v>0.51601601601601599</v>
      </c>
      <c r="K544" s="7">
        <f t="shared" si="49"/>
        <v>50.401569887337651</v>
      </c>
      <c r="L544" s="13">
        <v>1031</v>
      </c>
      <c r="M544" s="14">
        <f t="shared" si="52"/>
        <v>5.1555155515551558E-2</v>
      </c>
      <c r="N544" s="7">
        <f t="shared" si="50"/>
        <v>33.700417022260346</v>
      </c>
    </row>
    <row r="545" spans="10:14" x14ac:dyDescent="0.25">
      <c r="J545" s="6">
        <f t="shared" si="51"/>
        <v>0.51701701701701697</v>
      </c>
      <c r="K545" s="7">
        <f t="shared" si="49"/>
        <v>50.426682793205224</v>
      </c>
      <c r="L545" s="13">
        <v>1033</v>
      </c>
      <c r="M545" s="14">
        <f t="shared" si="52"/>
        <v>5.1655165516551658E-2</v>
      </c>
      <c r="N545" s="7">
        <f t="shared" si="50"/>
        <v>33.709873027075425</v>
      </c>
    </row>
    <row r="546" spans="10:14" x14ac:dyDescent="0.25">
      <c r="J546" s="6">
        <f t="shared" si="51"/>
        <v>0.51801801801801806</v>
      </c>
      <c r="K546" s="7">
        <f t="shared" si="49"/>
        <v>50.451798390274753</v>
      </c>
      <c r="L546" s="13">
        <v>1035</v>
      </c>
      <c r="M546" s="14">
        <f t="shared" si="52"/>
        <v>5.1755175517551752E-2</v>
      </c>
      <c r="N546" s="7">
        <f t="shared" si="50"/>
        <v>33.719314488302913</v>
      </c>
    </row>
    <row r="547" spans="10:14" x14ac:dyDescent="0.25">
      <c r="J547" s="6">
        <f t="shared" si="51"/>
        <v>0.51901901901901903</v>
      </c>
      <c r="K547" s="7">
        <f t="shared" si="49"/>
        <v>50.476916837585797</v>
      </c>
      <c r="L547" s="13">
        <v>1037</v>
      </c>
      <c r="M547" s="14">
        <f t="shared" si="52"/>
        <v>5.1855185518551852E-2</v>
      </c>
      <c r="N547" s="7">
        <f t="shared" si="50"/>
        <v>33.728741459001405</v>
      </c>
    </row>
    <row r="548" spans="10:14" x14ac:dyDescent="0.25">
      <c r="J548" s="6">
        <f t="shared" si="51"/>
        <v>0.52002002002002001</v>
      </c>
      <c r="K548" s="7">
        <f t="shared" si="49"/>
        <v>50.502038294304008</v>
      </c>
      <c r="L548" s="13">
        <v>1039</v>
      </c>
      <c r="M548" s="14">
        <f t="shared" si="52"/>
        <v>5.1955195519551953E-2</v>
      </c>
      <c r="N548" s="7">
        <f t="shared" si="50"/>
        <v>33.738153991934084</v>
      </c>
    </row>
    <row r="549" spans="10:14" x14ac:dyDescent="0.25">
      <c r="J549" s="6">
        <f t="shared" si="51"/>
        <v>0.52102102102102099</v>
      </c>
      <c r="K549" s="7">
        <f t="shared" si="49"/>
        <v>50.527162919728219</v>
      </c>
      <c r="L549" s="13">
        <v>1041</v>
      </c>
      <c r="M549" s="14">
        <f t="shared" si="52"/>
        <v>5.2055205520552053E-2</v>
      </c>
      <c r="N549" s="7">
        <f t="shared" si="50"/>
        <v>33.747552139570942</v>
      </c>
    </row>
    <row r="550" spans="10:14" x14ac:dyDescent="0.25">
      <c r="J550" s="6">
        <f t="shared" si="51"/>
        <v>0.52202202202202197</v>
      </c>
      <c r="K550" s="7">
        <f t="shared" si="49"/>
        <v>50.552290873297565</v>
      </c>
      <c r="L550" s="13">
        <v>1043</v>
      </c>
      <c r="M550" s="14">
        <f t="shared" si="52"/>
        <v>5.2155215521552153E-2</v>
      </c>
      <c r="N550" s="7">
        <f t="shared" si="50"/>
        <v>33.756935954091034</v>
      </c>
    </row>
    <row r="551" spans="10:14" x14ac:dyDescent="0.25">
      <c r="J551" s="6">
        <f t="shared" si="51"/>
        <v>0.52302302302302306</v>
      </c>
      <c r="K551" s="7">
        <f t="shared" si="49"/>
        <v>50.577422314598628</v>
      </c>
      <c r="L551" s="13">
        <v>1045</v>
      </c>
      <c r="M551" s="14">
        <f t="shared" si="52"/>
        <v>5.2255225522552254E-2</v>
      </c>
      <c r="N551" s="7">
        <f t="shared" si="50"/>
        <v>33.766305487384514</v>
      </c>
    </row>
    <row r="552" spans="10:14" x14ac:dyDescent="0.25">
      <c r="J552" s="6">
        <f t="shared" si="51"/>
        <v>0.52402402402402404</v>
      </c>
      <c r="K552" s="7">
        <f t="shared" si="49"/>
        <v>50.602557403372558</v>
      </c>
      <c r="L552" s="13">
        <v>1047</v>
      </c>
      <c r="M552" s="14">
        <f t="shared" si="52"/>
        <v>5.2355235523552354E-2</v>
      </c>
      <c r="N552" s="7">
        <f t="shared" si="50"/>
        <v>33.775660791054953</v>
      </c>
    </row>
    <row r="553" spans="10:14" x14ac:dyDescent="0.25">
      <c r="J553" s="6">
        <f t="shared" si="51"/>
        <v>0.52502502502502502</v>
      </c>
      <c r="K553" s="7">
        <f t="shared" si="49"/>
        <v>50.627696299522242</v>
      </c>
      <c r="L553" s="13">
        <v>1049</v>
      </c>
      <c r="M553" s="14">
        <f t="shared" si="52"/>
        <v>5.2455245524552455E-2</v>
      </c>
      <c r="N553" s="7">
        <f t="shared" si="50"/>
        <v>33.785001916421322</v>
      </c>
    </row>
    <row r="554" spans="10:14" x14ac:dyDescent="0.25">
      <c r="J554" s="6">
        <f t="shared" si="51"/>
        <v>0.52602602602602599</v>
      </c>
      <c r="K554" s="7">
        <f t="shared" si="49"/>
        <v>50.652839163119523</v>
      </c>
      <c r="L554" s="13">
        <v>1051</v>
      </c>
      <c r="M554" s="14">
        <f t="shared" si="52"/>
        <v>5.2555255525552555E-2</v>
      </c>
      <c r="N554" s="7">
        <f t="shared" si="50"/>
        <v>33.794328914520214</v>
      </c>
    </row>
    <row r="555" spans="10:14" x14ac:dyDescent="0.25">
      <c r="J555" s="6">
        <f t="shared" si="51"/>
        <v>0.52702702702702697</v>
      </c>
      <c r="K555" s="7">
        <f t="shared" si="49"/>
        <v>50.677986154412359</v>
      </c>
      <c r="L555" s="13">
        <v>1053</v>
      </c>
      <c r="M555" s="14">
        <f t="shared" si="52"/>
        <v>5.2655265526552655E-2</v>
      </c>
      <c r="N555" s="7">
        <f t="shared" si="50"/>
        <v>33.803641836107857</v>
      </c>
    </row>
    <row r="556" spans="10:14" x14ac:dyDescent="0.25">
      <c r="J556" s="6">
        <f t="shared" si="51"/>
        <v>0.52802802802802806</v>
      </c>
      <c r="K556" s="7">
        <f t="shared" si="49"/>
        <v>50.703137433832062</v>
      </c>
      <c r="L556" s="13">
        <v>1055</v>
      </c>
      <c r="M556" s="14">
        <f t="shared" si="52"/>
        <v>5.2755275527552756E-2</v>
      </c>
      <c r="N556" s="7">
        <f t="shared" si="50"/>
        <v>33.812940731662245</v>
      </c>
    </row>
    <row r="557" spans="10:14" x14ac:dyDescent="0.25">
      <c r="J557" s="6">
        <f t="shared" si="51"/>
        <v>0.52902902902902904</v>
      </c>
      <c r="K557" s="7">
        <f t="shared" si="49"/>
        <v>50.728293162000561</v>
      </c>
      <c r="L557" s="13">
        <v>1057</v>
      </c>
      <c r="M557" s="14">
        <f t="shared" si="52"/>
        <v>5.2855285528552856E-2</v>
      </c>
      <c r="N557" s="7">
        <f t="shared" si="50"/>
        <v>33.822225651385146</v>
      </c>
    </row>
    <row r="558" spans="10:14" x14ac:dyDescent="0.25">
      <c r="J558" s="6">
        <f t="shared" si="51"/>
        <v>0.53003003003003002</v>
      </c>
      <c r="K558" s="7">
        <f t="shared" si="49"/>
        <v>50.753453499737631</v>
      </c>
      <c r="L558" s="13">
        <v>1059</v>
      </c>
      <c r="M558" s="14">
        <f t="shared" si="52"/>
        <v>5.2955295529552956E-2</v>
      </c>
      <c r="N558" s="7">
        <f t="shared" si="50"/>
        <v>33.831496645204169</v>
      </c>
    </row>
    <row r="559" spans="10:14" x14ac:dyDescent="0.25">
      <c r="J559" s="6">
        <f t="shared" si="51"/>
        <v>0.531031031031031</v>
      </c>
      <c r="K559" s="7">
        <f t="shared" si="49"/>
        <v>50.778618608068221</v>
      </c>
      <c r="L559" s="13">
        <v>1061</v>
      </c>
      <c r="M559" s="14">
        <f t="shared" si="52"/>
        <v>5.3055305530553057E-2</v>
      </c>
      <c r="N559" s="7">
        <f t="shared" si="50"/>
        <v>33.840753762774753</v>
      </c>
    </row>
    <row r="560" spans="10:14" x14ac:dyDescent="0.25">
      <c r="J560" s="6">
        <f t="shared" si="51"/>
        <v>0.53203203203203209</v>
      </c>
      <c r="K560" s="7">
        <f t="shared" si="49"/>
        <v>50.803788648229755</v>
      </c>
      <c r="L560" s="13">
        <v>1063</v>
      </c>
      <c r="M560" s="14">
        <f t="shared" si="52"/>
        <v>5.3155315531553157E-2</v>
      </c>
      <c r="N560" s="7">
        <f t="shared" si="50"/>
        <v>33.849997053482205</v>
      </c>
    </row>
    <row r="561" spans="10:14" x14ac:dyDescent="0.25">
      <c r="J561" s="6">
        <f t="shared" si="51"/>
        <v>0.53303303303303307</v>
      </c>
      <c r="K561" s="7">
        <f t="shared" si="49"/>
        <v>50.828963781679448</v>
      </c>
      <c r="L561" s="13">
        <v>1065</v>
      </c>
      <c r="M561" s="14">
        <f t="shared" si="52"/>
        <v>5.3255325532553258E-2</v>
      </c>
      <c r="N561" s="7">
        <f t="shared" si="50"/>
        <v>33.859226566443624</v>
      </c>
    </row>
    <row r="562" spans="10:14" x14ac:dyDescent="0.25">
      <c r="J562" s="6">
        <f t="shared" si="51"/>
        <v>0.53403403403403404</v>
      </c>
      <c r="K562" s="7">
        <f t="shared" si="49"/>
        <v>50.854144170101698</v>
      </c>
      <c r="L562" s="13">
        <v>1067</v>
      </c>
      <c r="M562" s="14">
        <f t="shared" si="52"/>
        <v>5.3355335533553358E-2</v>
      </c>
      <c r="N562" s="7">
        <f t="shared" si="50"/>
        <v>33.868442350509881</v>
      </c>
    </row>
    <row r="563" spans="10:14" x14ac:dyDescent="0.25">
      <c r="J563" s="6">
        <f t="shared" si="51"/>
        <v>0.53503503503503502</v>
      </c>
      <c r="K563" s="7">
        <f t="shared" si="49"/>
        <v>50.879329975415459</v>
      </c>
      <c r="L563" s="13">
        <v>1069</v>
      </c>
      <c r="M563" s="14">
        <f t="shared" si="52"/>
        <v>5.3455345534553458E-2</v>
      </c>
      <c r="N563" s="7">
        <f t="shared" si="50"/>
        <v>33.877644454267596</v>
      </c>
    </row>
    <row r="564" spans="10:14" x14ac:dyDescent="0.25">
      <c r="J564" s="6">
        <f t="shared" si="51"/>
        <v>0.536036036036036</v>
      </c>
      <c r="K564" s="7">
        <f t="shared" si="49"/>
        <v>50.90452135978169</v>
      </c>
      <c r="L564" s="13">
        <v>1071</v>
      </c>
      <c r="M564" s="14">
        <f t="shared" si="52"/>
        <v>5.3555355535553559E-2</v>
      </c>
      <c r="N564" s="7">
        <f t="shared" si="50"/>
        <v>33.886832926041009</v>
      </c>
    </row>
    <row r="565" spans="10:14" x14ac:dyDescent="0.25">
      <c r="J565" s="6">
        <f t="shared" si="51"/>
        <v>0.53703703703703709</v>
      </c>
      <c r="K565" s="7">
        <f t="shared" si="49"/>
        <v>50.929718485610742</v>
      </c>
      <c r="L565" s="13">
        <v>1073</v>
      </c>
      <c r="M565" s="14">
        <f t="shared" si="52"/>
        <v>5.3655365536553652E-2</v>
      </c>
      <c r="N565" s="7">
        <f t="shared" si="50"/>
        <v>33.896007813893945</v>
      </c>
    </row>
    <row r="566" spans="10:14" x14ac:dyDescent="0.25">
      <c r="J566" s="6">
        <f t="shared" si="51"/>
        <v>0.53803803803803807</v>
      </c>
      <c r="K566" s="7">
        <f t="shared" si="49"/>
        <v>50.954921515569879</v>
      </c>
      <c r="L566" s="13">
        <v>1075</v>
      </c>
      <c r="M566" s="14">
        <f t="shared" si="52"/>
        <v>5.3755375537553753E-2</v>
      </c>
      <c r="N566" s="7">
        <f t="shared" si="50"/>
        <v>33.905169165631619</v>
      </c>
    </row>
    <row r="567" spans="10:14" x14ac:dyDescent="0.25">
      <c r="J567" s="6">
        <f t="shared" si="51"/>
        <v>0.53903903903903905</v>
      </c>
      <c r="K567" s="7">
        <f t="shared" si="49"/>
        <v>50.980130612590777</v>
      </c>
      <c r="L567" s="13">
        <v>1077</v>
      </c>
      <c r="M567" s="14">
        <f t="shared" si="52"/>
        <v>5.3855385538553853E-2</v>
      </c>
      <c r="N567" s="7">
        <f t="shared" si="50"/>
        <v>33.9143170288026</v>
      </c>
    </row>
    <row r="568" spans="10:14" x14ac:dyDescent="0.25">
      <c r="J568" s="6">
        <f t="shared" si="51"/>
        <v>0.54004004004004003</v>
      </c>
      <c r="K568" s="7">
        <f t="shared" si="49"/>
        <v>51.005345939877053</v>
      </c>
      <c r="L568" s="13">
        <v>1079</v>
      </c>
      <c r="M568" s="14">
        <f t="shared" si="52"/>
        <v>5.3955395539553953E-2</v>
      </c>
      <c r="N568" s="7">
        <f t="shared" si="50"/>
        <v>33.923451450700625</v>
      </c>
    </row>
    <row r="569" spans="10:14" x14ac:dyDescent="0.25">
      <c r="J569" s="6">
        <f t="shared" si="51"/>
        <v>0.541041041041041</v>
      </c>
      <c r="K569" s="7">
        <f t="shared" si="49"/>
        <v>51.030567660911814</v>
      </c>
      <c r="L569" s="13">
        <v>1081</v>
      </c>
      <c r="M569" s="14">
        <f t="shared" si="52"/>
        <v>5.4055405540554054E-2</v>
      </c>
      <c r="N569" s="7">
        <f t="shared" si="50"/>
        <v>33.93257247836641</v>
      </c>
    </row>
    <row r="570" spans="10:14" x14ac:dyDescent="0.25">
      <c r="J570" s="6">
        <f t="shared" si="51"/>
        <v>0.54204204204204209</v>
      </c>
      <c r="K570" s="7">
        <f t="shared" si="49"/>
        <v>51.055795939465298</v>
      </c>
      <c r="L570" s="13">
        <v>1083</v>
      </c>
      <c r="M570" s="14">
        <f t="shared" si="52"/>
        <v>5.4155415541554154E-2</v>
      </c>
      <c r="N570" s="7">
        <f t="shared" si="50"/>
        <v>33.94168015858952</v>
      </c>
    </row>
    <row r="571" spans="10:14" x14ac:dyDescent="0.25">
      <c r="J571" s="6">
        <f t="shared" si="51"/>
        <v>0.54304304304304307</v>
      </c>
      <c r="K571" s="7">
        <f t="shared" si="49"/>
        <v>51.081030939602464</v>
      </c>
      <c r="L571" s="13">
        <v>1085</v>
      </c>
      <c r="M571" s="14">
        <f t="shared" si="52"/>
        <v>5.4255425542554254E-2</v>
      </c>
      <c r="N571" s="7">
        <f t="shared" si="50"/>
        <v>33.950774537910164</v>
      </c>
    </row>
    <row r="572" spans="10:14" x14ac:dyDescent="0.25">
      <c r="J572" s="6">
        <f t="shared" si="51"/>
        <v>0.54404404404404405</v>
      </c>
      <c r="K572" s="7">
        <f t="shared" si="49"/>
        <v>51.106272825690695</v>
      </c>
      <c r="L572" s="13">
        <v>1087</v>
      </c>
      <c r="M572" s="14">
        <f t="shared" si="52"/>
        <v>5.4355435543554355E-2</v>
      </c>
      <c r="N572" s="7">
        <f t="shared" si="50"/>
        <v>33.959855662620939</v>
      </c>
    </row>
    <row r="573" spans="10:14" x14ac:dyDescent="0.25">
      <c r="J573" s="6">
        <f t="shared" si="51"/>
        <v>0.54504504504504503</v>
      </c>
      <c r="K573" s="7">
        <f t="shared" si="49"/>
        <v>51.131521762407488</v>
      </c>
      <c r="L573" s="13">
        <v>1089</v>
      </c>
      <c r="M573" s="14">
        <f t="shared" si="52"/>
        <v>5.4455445544554455E-2</v>
      </c>
      <c r="N573" s="7">
        <f t="shared" si="50"/>
        <v>33.968923578768674</v>
      </c>
    </row>
    <row r="574" spans="10:14" x14ac:dyDescent="0.25">
      <c r="J574" s="6">
        <f t="shared" si="51"/>
        <v>0.54604604604604601</v>
      </c>
      <c r="K574" s="7">
        <f t="shared" si="49"/>
        <v>51.156777914748183</v>
      </c>
      <c r="L574" s="13">
        <v>1091</v>
      </c>
      <c r="M574" s="14">
        <f t="shared" si="52"/>
        <v>5.4555455545554556E-2</v>
      </c>
      <c r="N574" s="7">
        <f t="shared" si="50"/>
        <v>33.977978332156141</v>
      </c>
    </row>
    <row r="575" spans="10:14" x14ac:dyDescent="0.25">
      <c r="J575" s="6">
        <f t="shared" si="51"/>
        <v>0.5470470470470471</v>
      </c>
      <c r="K575" s="7">
        <f t="shared" si="49"/>
        <v>51.182041448033765</v>
      </c>
      <c r="L575" s="13">
        <v>1093</v>
      </c>
      <c r="M575" s="14">
        <f t="shared" si="52"/>
        <v>5.4655465546554656E-2</v>
      </c>
      <c r="N575" s="7">
        <f t="shared" si="50"/>
        <v>33.987019968343773</v>
      </c>
    </row>
    <row r="576" spans="10:14" x14ac:dyDescent="0.25">
      <c r="J576" s="6">
        <f t="shared" si="51"/>
        <v>0.54804804804804808</v>
      </c>
      <c r="K576" s="7">
        <f t="shared" si="49"/>
        <v>51.207312527918667</v>
      </c>
      <c r="L576" s="13">
        <v>1095</v>
      </c>
      <c r="M576" s="14">
        <f t="shared" si="52"/>
        <v>5.4755475547554756E-2</v>
      </c>
      <c r="N576" s="7">
        <f t="shared" si="50"/>
        <v>33.996048532651479</v>
      </c>
    </row>
    <row r="577" spans="10:14" x14ac:dyDescent="0.25">
      <c r="J577" s="6">
        <f t="shared" si="51"/>
        <v>0.54904904904904905</v>
      </c>
      <c r="K577" s="7">
        <f t="shared" si="49"/>
        <v>51.232591320398619</v>
      </c>
      <c r="L577" s="13">
        <v>1097</v>
      </c>
      <c r="M577" s="14">
        <f t="shared" si="52"/>
        <v>5.4855485548554857E-2</v>
      </c>
      <c r="N577" s="7">
        <f t="shared" si="50"/>
        <v>34.005064070160245</v>
      </c>
    </row>
    <row r="578" spans="10:14" x14ac:dyDescent="0.25">
      <c r="J578" s="6">
        <f t="shared" si="51"/>
        <v>0.55005005005005003</v>
      </c>
      <c r="K578" s="7">
        <f t="shared" si="49"/>
        <v>51.25787799181856</v>
      </c>
      <c r="L578" s="13">
        <v>1099</v>
      </c>
      <c r="M578" s="14">
        <f t="shared" si="52"/>
        <v>5.4955495549554957E-2</v>
      </c>
      <c r="N578" s="7">
        <f t="shared" si="50"/>
        <v>34.014066625713916</v>
      </c>
    </row>
    <row r="579" spans="10:14" x14ac:dyDescent="0.25">
      <c r="J579" s="6">
        <f t="shared" si="51"/>
        <v>0.55105105105105101</v>
      </c>
      <c r="K579" s="7">
        <f t="shared" si="49"/>
        <v>51.283172708880571</v>
      </c>
      <c r="L579" s="13">
        <v>1101</v>
      </c>
      <c r="M579" s="14">
        <f t="shared" si="52"/>
        <v>5.5055505550555058E-2</v>
      </c>
      <c r="N579" s="7">
        <f t="shared" si="50"/>
        <v>34.023056243920827</v>
      </c>
    </row>
    <row r="580" spans="10:14" x14ac:dyDescent="0.25">
      <c r="J580" s="6">
        <f t="shared" si="51"/>
        <v>0.5520520520520521</v>
      </c>
      <c r="K580" s="7">
        <f t="shared" si="49"/>
        <v>51.308475638651849</v>
      </c>
      <c r="L580" s="13">
        <v>1103</v>
      </c>
      <c r="M580" s="14">
        <f t="shared" si="52"/>
        <v>5.5155515551555158E-2</v>
      </c>
      <c r="N580" s="7">
        <f t="shared" si="50"/>
        <v>34.03203296915548</v>
      </c>
    </row>
    <row r="581" spans="10:14" x14ac:dyDescent="0.25">
      <c r="J581" s="6">
        <f t="shared" si="51"/>
        <v>0.55305305305305308</v>
      </c>
      <c r="K581" s="7">
        <f t="shared" si="49"/>
        <v>51.333786948572744</v>
      </c>
      <c r="L581" s="13">
        <v>1105</v>
      </c>
      <c r="M581" s="14">
        <f t="shared" si="52"/>
        <v>5.5255525552555258E-2</v>
      </c>
      <c r="N581" s="7">
        <f t="shared" si="50"/>
        <v>34.040996845560194</v>
      </c>
    </row>
    <row r="582" spans="10:14" x14ac:dyDescent="0.25">
      <c r="J582" s="6">
        <f t="shared" si="51"/>
        <v>0.55405405405405406</v>
      </c>
      <c r="K582" s="7">
        <f t="shared" si="49"/>
        <v>51.359106806464808</v>
      </c>
      <c r="L582" s="13">
        <v>1107</v>
      </c>
      <c r="M582" s="14">
        <f t="shared" si="52"/>
        <v>5.5355535553555359E-2</v>
      </c>
      <c r="N582" s="7">
        <f t="shared" si="50"/>
        <v>34.049947917046758</v>
      </c>
    </row>
    <row r="583" spans="10:14" x14ac:dyDescent="0.25">
      <c r="J583" s="6">
        <f t="shared" si="51"/>
        <v>0.55505505505505504</v>
      </c>
      <c r="K583" s="7">
        <f t="shared" si="49"/>
        <v>51.384435380538925</v>
      </c>
      <c r="L583" s="13">
        <v>1109</v>
      </c>
      <c r="M583" s="14">
        <f t="shared" si="52"/>
        <v>5.5455545554555452E-2</v>
      </c>
      <c r="N583" s="7">
        <f t="shared" si="50"/>
        <v>34.058886227298011</v>
      </c>
    </row>
    <row r="584" spans="10:14" x14ac:dyDescent="0.25">
      <c r="J584" s="6">
        <f t="shared" si="51"/>
        <v>0.55605605605605601</v>
      </c>
      <c r="K584" s="7">
        <f t="shared" si="49"/>
        <v>51.409772839403473</v>
      </c>
      <c r="L584" s="13">
        <v>1111</v>
      </c>
      <c r="M584" s="14">
        <f t="shared" si="52"/>
        <v>5.5555555555555552E-2</v>
      </c>
      <c r="N584" s="7">
        <f t="shared" si="50"/>
        <v>34.067811819769496</v>
      </c>
    </row>
    <row r="585" spans="10:14" x14ac:dyDescent="0.25">
      <c r="J585" s="6">
        <f t="shared" si="51"/>
        <v>0.5570570570570571</v>
      </c>
      <c r="K585" s="7">
        <f t="shared" si="49"/>
        <v>51.435119352072526</v>
      </c>
      <c r="L585" s="13">
        <v>1113</v>
      </c>
      <c r="M585" s="14">
        <f t="shared" si="52"/>
        <v>5.5655565556555653E-2</v>
      </c>
      <c r="N585" s="7">
        <f t="shared" si="50"/>
        <v>34.076724737691023</v>
      </c>
    </row>
    <row r="586" spans="10:14" x14ac:dyDescent="0.25">
      <c r="J586" s="6">
        <f t="shared" si="51"/>
        <v>0.55805805805805808</v>
      </c>
      <c r="K586" s="7">
        <f t="shared" si="49"/>
        <v>51.460475087974103</v>
      </c>
      <c r="L586" s="13">
        <v>1115</v>
      </c>
      <c r="M586" s="14">
        <f t="shared" si="52"/>
        <v>5.5755575557555753E-2</v>
      </c>
      <c r="N586" s="7">
        <f t="shared" si="50"/>
        <v>34.085625024068236</v>
      </c>
    </row>
    <row r="587" spans="10:14" x14ac:dyDescent="0.25">
      <c r="J587" s="6">
        <f t="shared" si="51"/>
        <v>0.55905905905905906</v>
      </c>
      <c r="K587" s="7">
        <f t="shared" si="49"/>
        <v>51.485840216958501</v>
      </c>
      <c r="L587" s="13">
        <v>1117</v>
      </c>
      <c r="M587" s="14">
        <f t="shared" si="52"/>
        <v>5.5855585558555854E-2</v>
      </c>
      <c r="N587" s="7">
        <f t="shared" si="50"/>
        <v>34.094512721684232</v>
      </c>
    </row>
    <row r="588" spans="10:14" x14ac:dyDescent="0.25">
      <c r="J588" s="6">
        <f t="shared" si="51"/>
        <v>0.56006006006006004</v>
      </c>
      <c r="K588" s="7">
        <f t="shared" si="49"/>
        <v>51.511214909306617</v>
      </c>
      <c r="L588" s="13">
        <v>1119</v>
      </c>
      <c r="M588" s="14">
        <f t="shared" si="52"/>
        <v>5.5955595559555954E-2</v>
      </c>
      <c r="N588" s="7">
        <f t="shared" si="50"/>
        <v>34.103387873101056</v>
      </c>
    </row>
    <row r="589" spans="10:14" x14ac:dyDescent="0.25">
      <c r="J589" s="6">
        <f t="shared" si="51"/>
        <v>0.56106106106106102</v>
      </c>
      <c r="K589" s="7">
        <f t="shared" si="49"/>
        <v>51.536599335738401</v>
      </c>
      <c r="L589" s="13">
        <v>1121</v>
      </c>
      <c r="M589" s="14">
        <f t="shared" si="52"/>
        <v>5.6055605560556054E-2</v>
      </c>
      <c r="N589" s="7">
        <f t="shared" si="50"/>
        <v>34.112250520661235</v>
      </c>
    </row>
    <row r="590" spans="10:14" x14ac:dyDescent="0.25">
      <c r="J590" s="6">
        <f t="shared" si="51"/>
        <v>0.56206206206206211</v>
      </c>
      <c r="K590" s="7">
        <f t="shared" si="49"/>
        <v>51.56199366742127</v>
      </c>
      <c r="L590" s="13">
        <v>1123</v>
      </c>
      <c r="M590" s="14">
        <f t="shared" si="52"/>
        <v>5.6155615561556155E-2</v>
      </c>
      <c r="N590" s="7">
        <f t="shared" si="50"/>
        <v>34.121100706489372</v>
      </c>
    </row>
    <row r="591" spans="10:14" x14ac:dyDescent="0.25">
      <c r="J591" s="6">
        <f t="shared" si="51"/>
        <v>0.56306306306306309</v>
      </c>
      <c r="K591" s="7">
        <f t="shared" si="49"/>
        <v>51.587398075978676</v>
      </c>
      <c r="L591" s="13">
        <v>1125</v>
      </c>
      <c r="M591" s="14">
        <f t="shared" si="52"/>
        <v>5.6255625562556255E-2</v>
      </c>
      <c r="N591" s="7">
        <f t="shared" si="50"/>
        <v>34.129938472493592</v>
      </c>
    </row>
    <row r="592" spans="10:14" x14ac:dyDescent="0.25">
      <c r="J592" s="6">
        <f t="shared" si="51"/>
        <v>0.56406406406406406</v>
      </c>
      <c r="K592" s="7">
        <f t="shared" si="49"/>
        <v>51.612812733498643</v>
      </c>
      <c r="L592" s="13">
        <v>1127</v>
      </c>
      <c r="M592" s="14">
        <f t="shared" si="52"/>
        <v>5.6355635563556356E-2</v>
      </c>
      <c r="N592" s="7">
        <f t="shared" si="50"/>
        <v>34.138763860367028</v>
      </c>
    </row>
    <row r="593" spans="10:14" x14ac:dyDescent="0.25">
      <c r="J593" s="6">
        <f t="shared" si="51"/>
        <v>0.56506506506506504</v>
      </c>
      <c r="K593" s="7">
        <f t="shared" si="49"/>
        <v>51.638237812542407</v>
      </c>
      <c r="L593" s="13">
        <v>1129</v>
      </c>
      <c r="M593" s="14">
        <f t="shared" si="52"/>
        <v>5.6455645564556456E-2</v>
      </c>
      <c r="N593" s="7">
        <f t="shared" si="50"/>
        <v>34.147576911589383</v>
      </c>
    </row>
    <row r="594" spans="10:14" x14ac:dyDescent="0.25">
      <c r="J594" s="6">
        <f t="shared" si="51"/>
        <v>0.56606606606606602</v>
      </c>
      <c r="K594" s="7">
        <f t="shared" si="49"/>
        <v>51.663673486153115</v>
      </c>
      <c r="L594" s="13">
        <v>1131</v>
      </c>
      <c r="M594" s="14">
        <f t="shared" si="52"/>
        <v>5.6555655565556556E-2</v>
      </c>
      <c r="N594" s="7">
        <f t="shared" si="50"/>
        <v>34.156377667428316</v>
      </c>
    </row>
    <row r="595" spans="10:14" x14ac:dyDescent="0.25">
      <c r="J595" s="6">
        <f t="shared" si="51"/>
        <v>0.56706706706706711</v>
      </c>
      <c r="K595" s="7">
        <f t="shared" si="49"/>
        <v>51.68911992786456</v>
      </c>
      <c r="L595" s="13">
        <v>1133</v>
      </c>
      <c r="M595" s="14">
        <f t="shared" si="52"/>
        <v>5.6655665566556657E-2</v>
      </c>
      <c r="N595" s="7">
        <f t="shared" si="50"/>
        <v>34.165166168940956</v>
      </c>
    </row>
    <row r="596" spans="10:14" x14ac:dyDescent="0.25">
      <c r="J596" s="6">
        <f t="shared" si="51"/>
        <v>0.56806806806806809</v>
      </c>
      <c r="K596" s="7">
        <f t="shared" si="49"/>
        <v>51.714577311709981</v>
      </c>
      <c r="L596" s="13">
        <v>1135</v>
      </c>
      <c r="M596" s="14">
        <f t="shared" si="52"/>
        <v>5.6755675567556757E-2</v>
      </c>
      <c r="N596" s="7">
        <f t="shared" si="50"/>
        <v>34.173942456975325</v>
      </c>
    </row>
    <row r="597" spans="10:14" x14ac:dyDescent="0.25">
      <c r="J597" s="6">
        <f t="shared" si="51"/>
        <v>0.56906906906906907</v>
      </c>
      <c r="K597" s="7">
        <f t="shared" si="49"/>
        <v>51.740045812230953</v>
      </c>
      <c r="L597" s="13">
        <v>1137</v>
      </c>
      <c r="M597" s="14">
        <f t="shared" si="52"/>
        <v>5.6855685568556857E-2</v>
      </c>
      <c r="N597" s="7">
        <f t="shared" si="50"/>
        <v>34.182706572171782</v>
      </c>
    </row>
    <row r="598" spans="10:14" x14ac:dyDescent="0.25">
      <c r="J598" s="6">
        <f t="shared" si="51"/>
        <v>0.57007007007007005</v>
      </c>
      <c r="K598" s="7">
        <f t="shared" si="49"/>
        <v>51.765525604486299</v>
      </c>
      <c r="L598" s="13">
        <v>1139</v>
      </c>
      <c r="M598" s="14">
        <f t="shared" si="52"/>
        <v>5.6955695569556958E-2</v>
      </c>
      <c r="N598" s="7">
        <f t="shared" si="50"/>
        <v>34.191458554964441</v>
      </c>
    </row>
    <row r="599" spans="10:14" x14ac:dyDescent="0.25">
      <c r="J599" s="6">
        <f t="shared" si="51"/>
        <v>0.57107107107107102</v>
      </c>
      <c r="K599" s="7">
        <f t="shared" si="49"/>
        <v>51.791016864061099</v>
      </c>
      <c r="L599" s="13">
        <v>1141</v>
      </c>
      <c r="M599" s="14">
        <f t="shared" si="52"/>
        <v>5.7055705570557058E-2</v>
      </c>
      <c r="N599" s="7">
        <f t="shared" si="50"/>
        <v>34.200198445582565</v>
      </c>
    </row>
    <row r="600" spans="10:14" x14ac:dyDescent="0.25">
      <c r="J600" s="6">
        <f t="shared" si="51"/>
        <v>0.57207207207207211</v>
      </c>
      <c r="K600" s="7">
        <f t="shared" si="49"/>
        <v>51.816519767075725</v>
      </c>
      <c r="L600" s="13">
        <v>1143</v>
      </c>
      <c r="M600" s="14">
        <f t="shared" si="52"/>
        <v>5.7155715571557159E-2</v>
      </c>
      <c r="N600" s="7">
        <f t="shared" si="50"/>
        <v>34.208926284051984</v>
      </c>
    </row>
    <row r="601" spans="10:14" x14ac:dyDescent="0.25">
      <c r="J601" s="6">
        <f t="shared" si="51"/>
        <v>0.57307307307307309</v>
      </c>
      <c r="K601" s="7">
        <f t="shared" si="49"/>
        <v>51.842034490195005</v>
      </c>
      <c r="L601" s="13">
        <v>1145</v>
      </c>
      <c r="M601" s="14">
        <f t="shared" si="52"/>
        <v>5.7255725572557259E-2</v>
      </c>
      <c r="N601" s="7">
        <f t="shared" si="50"/>
        <v>34.217642110196493</v>
      </c>
    </row>
    <row r="602" spans="10:14" x14ac:dyDescent="0.25">
      <c r="J602" s="6">
        <f t="shared" si="51"/>
        <v>0.57407407407407407</v>
      </c>
      <c r="K602" s="7">
        <f t="shared" si="49"/>
        <v>51.867561210637369</v>
      </c>
      <c r="L602" s="13">
        <v>1147</v>
      </c>
      <c r="M602" s="14">
        <f t="shared" si="52"/>
        <v>5.7355735573557352E-2</v>
      </c>
      <c r="N602" s="7">
        <f t="shared" si="50"/>
        <v>34.226345963639176</v>
      </c>
    </row>
    <row r="603" spans="10:14" x14ac:dyDescent="0.25">
      <c r="J603" s="6">
        <f t="shared" si="51"/>
        <v>0.57507507507507505</v>
      </c>
      <c r="K603" s="7">
        <f t="shared" si="49"/>
        <v>51.893100106184171</v>
      </c>
      <c r="L603" s="13">
        <v>1149</v>
      </c>
      <c r="M603" s="14">
        <f t="shared" si="52"/>
        <v>5.7455745574557453E-2</v>
      </c>
      <c r="N603" s="7">
        <f t="shared" si="50"/>
        <v>34.235037883803827</v>
      </c>
    </row>
    <row r="604" spans="10:14" x14ac:dyDescent="0.25">
      <c r="J604" s="6">
        <f t="shared" si="51"/>
        <v>0.57607607607607603</v>
      </c>
      <c r="K604" s="7">
        <f t="shared" si="49"/>
        <v>51.918651355188977</v>
      </c>
      <c r="L604" s="13">
        <v>1151</v>
      </c>
      <c r="M604" s="14">
        <f t="shared" si="52"/>
        <v>5.7555755575557553E-2</v>
      </c>
      <c r="N604" s="7">
        <f t="shared" si="50"/>
        <v>34.243717909916221</v>
      </c>
    </row>
    <row r="605" spans="10:14" x14ac:dyDescent="0.25">
      <c r="J605" s="6">
        <f t="shared" si="51"/>
        <v>0.57707707707707712</v>
      </c>
      <c r="K605" s="7">
        <f t="shared" ref="K605:K668" si="53">_xlfn.NORM.INV(J605,$B$4,$E$4)</f>
        <v>51.944215136586976</v>
      </c>
      <c r="L605" s="13">
        <v>1153</v>
      </c>
      <c r="M605" s="14">
        <f t="shared" si="52"/>
        <v>5.7655765576557653E-2</v>
      </c>
      <c r="N605" s="7">
        <f t="shared" ref="N605:N668" si="54">_xlfn.NORM.INV(M605,$B$4,$E$4)</f>
        <v>34.252386081005554</v>
      </c>
    </row>
    <row r="606" spans="10:14" x14ac:dyDescent="0.25">
      <c r="J606" s="6">
        <f t="shared" ref="J606:J669" si="55">$L606/(2*999)</f>
        <v>0.57807807807807809</v>
      </c>
      <c r="K606" s="7">
        <f t="shared" si="53"/>
        <v>51.969791629904471</v>
      </c>
      <c r="L606" s="13">
        <v>1155</v>
      </c>
      <c r="M606" s="14">
        <f t="shared" ref="M606:M669" si="56">$L606/(2*9999)</f>
        <v>5.7755775577557754E-2</v>
      </c>
      <c r="N606" s="7">
        <f t="shared" si="54"/>
        <v>34.261042435905708</v>
      </c>
    </row>
    <row r="607" spans="10:14" x14ac:dyDescent="0.25">
      <c r="J607" s="6">
        <f t="shared" si="55"/>
        <v>0.57907907907907907</v>
      </c>
      <c r="K607" s="7">
        <f t="shared" si="53"/>
        <v>51.995381015268428</v>
      </c>
      <c r="L607" s="13">
        <v>1157</v>
      </c>
      <c r="M607" s="14">
        <f t="shared" si="56"/>
        <v>5.7855785578557854E-2</v>
      </c>
      <c r="N607" s="7">
        <f t="shared" si="54"/>
        <v>34.269687013256544</v>
      </c>
    </row>
    <row r="608" spans="10:14" x14ac:dyDescent="0.25">
      <c r="J608" s="6">
        <f t="shared" si="55"/>
        <v>0.58008008008008005</v>
      </c>
      <c r="K608" s="7">
        <f t="shared" si="53"/>
        <v>52.020983473416109</v>
      </c>
      <c r="L608" s="13">
        <v>1159</v>
      </c>
      <c r="M608" s="14">
        <f t="shared" si="56"/>
        <v>5.7955795579557955E-2</v>
      </c>
      <c r="N608" s="7">
        <f t="shared" si="54"/>
        <v>34.278319851505273</v>
      </c>
    </row>
    <row r="609" spans="10:14" x14ac:dyDescent="0.25">
      <c r="J609" s="6">
        <f t="shared" si="55"/>
        <v>0.58108108108108103</v>
      </c>
      <c r="K609" s="7">
        <f t="shared" si="53"/>
        <v>52.046599185704757</v>
      </c>
      <c r="L609" s="13">
        <v>1161</v>
      </c>
      <c r="M609" s="14">
        <f t="shared" si="56"/>
        <v>5.8055805580558055E-2</v>
      </c>
      <c r="N609" s="7">
        <f t="shared" si="54"/>
        <v>34.286940988907716</v>
      </c>
    </row>
    <row r="610" spans="10:14" x14ac:dyDescent="0.25">
      <c r="J610" s="6">
        <f t="shared" si="55"/>
        <v>0.58208208208208212</v>
      </c>
      <c r="K610" s="7">
        <f t="shared" si="53"/>
        <v>52.072228334121412</v>
      </c>
      <c r="L610" s="13">
        <v>1163</v>
      </c>
      <c r="M610" s="14">
        <f t="shared" si="56"/>
        <v>5.8155815581558155E-2</v>
      </c>
      <c r="N610" s="7">
        <f t="shared" si="54"/>
        <v>34.295550463529558</v>
      </c>
    </row>
    <row r="611" spans="10:14" x14ac:dyDescent="0.25">
      <c r="J611" s="6">
        <f t="shared" si="55"/>
        <v>0.5830830830830831</v>
      </c>
      <c r="K611" s="7">
        <f t="shared" si="53"/>
        <v>52.097871101292732</v>
      </c>
      <c r="L611" s="13">
        <v>1165</v>
      </c>
      <c r="M611" s="14">
        <f t="shared" si="56"/>
        <v>5.8255825582558256E-2</v>
      </c>
      <c r="N611" s="7">
        <f t="shared" si="54"/>
        <v>34.30414831324768</v>
      </c>
    </row>
    <row r="612" spans="10:14" x14ac:dyDescent="0.25">
      <c r="J612" s="6">
        <f t="shared" si="55"/>
        <v>0.58408408408408408</v>
      </c>
      <c r="K612" s="7">
        <f t="shared" si="53"/>
        <v>52.12352767049498</v>
      </c>
      <c r="L612" s="13">
        <v>1167</v>
      </c>
      <c r="M612" s="14">
        <f t="shared" si="56"/>
        <v>5.8355835583558356E-2</v>
      </c>
      <c r="N612" s="7">
        <f t="shared" si="54"/>
        <v>34.312734575751364</v>
      </c>
    </row>
    <row r="613" spans="10:14" x14ac:dyDescent="0.25">
      <c r="J613" s="6">
        <f t="shared" si="55"/>
        <v>0.58508508508508505</v>
      </c>
      <c r="K613" s="7">
        <f t="shared" si="53"/>
        <v>52.149198225664051</v>
      </c>
      <c r="L613" s="13">
        <v>1169</v>
      </c>
      <c r="M613" s="14">
        <f t="shared" si="56"/>
        <v>5.8455845584558457E-2</v>
      </c>
      <c r="N613" s="7">
        <f t="shared" si="54"/>
        <v>34.321309288543603</v>
      </c>
    </row>
    <row r="614" spans="10:14" x14ac:dyDescent="0.25">
      <c r="J614" s="6">
        <f t="shared" si="55"/>
        <v>0.58608608608608603</v>
      </c>
      <c r="K614" s="7">
        <f t="shared" si="53"/>
        <v>52.174882951405543</v>
      </c>
      <c r="L614" s="13">
        <v>1171</v>
      </c>
      <c r="M614" s="14">
        <f t="shared" si="56"/>
        <v>5.8555855585558557E-2</v>
      </c>
      <c r="N614" s="7">
        <f t="shared" si="54"/>
        <v>34.329872488942272</v>
      </c>
    </row>
    <row r="615" spans="10:14" x14ac:dyDescent="0.25">
      <c r="J615" s="6">
        <f t="shared" si="55"/>
        <v>0.58708708708708712</v>
      </c>
      <c r="K615" s="7">
        <f t="shared" si="53"/>
        <v>52.200582033005006</v>
      </c>
      <c r="L615" s="13">
        <v>1173</v>
      </c>
      <c r="M615" s="14">
        <f t="shared" si="56"/>
        <v>5.8655865586558657E-2</v>
      </c>
      <c r="N615" s="7">
        <f t="shared" si="54"/>
        <v>34.338424214081414</v>
      </c>
    </row>
    <row r="616" spans="10:14" x14ac:dyDescent="0.25">
      <c r="J616" s="6">
        <f t="shared" si="55"/>
        <v>0.5880880880880881</v>
      </c>
      <c r="K616" s="7">
        <f t="shared" si="53"/>
        <v>52.226295656438204</v>
      </c>
      <c r="L616" s="13">
        <v>1175</v>
      </c>
      <c r="M616" s="14">
        <f t="shared" si="56"/>
        <v>5.8755875587558758E-2</v>
      </c>
      <c r="N616" s="7">
        <f t="shared" si="54"/>
        <v>34.346964500912435</v>
      </c>
    </row>
    <row r="617" spans="10:14" x14ac:dyDescent="0.25">
      <c r="J617" s="6">
        <f t="shared" si="55"/>
        <v>0.58908908908908908</v>
      </c>
      <c r="K617" s="7">
        <f t="shared" si="53"/>
        <v>52.25202400838149</v>
      </c>
      <c r="L617" s="13">
        <v>1177</v>
      </c>
      <c r="M617" s="14">
        <f t="shared" si="56"/>
        <v>5.8855885588558858E-2</v>
      </c>
      <c r="N617" s="7">
        <f t="shared" si="54"/>
        <v>34.355493386205325</v>
      </c>
    </row>
    <row r="618" spans="10:14" x14ac:dyDescent="0.25">
      <c r="J618" s="6">
        <f t="shared" si="55"/>
        <v>0.59009009009009006</v>
      </c>
      <c r="K618" s="7">
        <f t="shared" si="53"/>
        <v>52.277767276222285</v>
      </c>
      <c r="L618" s="13">
        <v>1179</v>
      </c>
      <c r="M618" s="14">
        <f t="shared" si="56"/>
        <v>5.8955895589558958E-2</v>
      </c>
      <c r="N618" s="7">
        <f t="shared" si="54"/>
        <v>34.364010906549815</v>
      </c>
    </row>
    <row r="619" spans="10:14" x14ac:dyDescent="0.25">
      <c r="J619" s="6">
        <f t="shared" si="55"/>
        <v>0.59109109109109104</v>
      </c>
      <c r="K619" s="7">
        <f t="shared" si="53"/>
        <v>52.30352564806963</v>
      </c>
      <c r="L619" s="13">
        <v>1181</v>
      </c>
      <c r="M619" s="14">
        <f t="shared" si="56"/>
        <v>5.9055905590559059E-2</v>
      </c>
      <c r="N619" s="7">
        <f t="shared" si="54"/>
        <v>34.37251709835666</v>
      </c>
    </row>
    <row r="620" spans="10:14" x14ac:dyDescent="0.25">
      <c r="J620" s="6">
        <f t="shared" si="55"/>
        <v>0.59209209209209213</v>
      </c>
      <c r="K620" s="7">
        <f t="shared" si="53"/>
        <v>52.329299312764846</v>
      </c>
      <c r="L620" s="13">
        <v>1183</v>
      </c>
      <c r="M620" s="14">
        <f t="shared" si="56"/>
        <v>5.9155915591559159E-2</v>
      </c>
      <c r="N620" s="7">
        <f t="shared" si="54"/>
        <v>34.381011997858721</v>
      </c>
    </row>
    <row r="621" spans="10:14" x14ac:dyDescent="0.25">
      <c r="J621" s="6">
        <f t="shared" si="55"/>
        <v>0.5930930930930931</v>
      </c>
      <c r="K621" s="7">
        <f t="shared" si="53"/>
        <v>52.355088459892286</v>
      </c>
      <c r="L621" s="13">
        <v>1185</v>
      </c>
      <c r="M621" s="14">
        <f t="shared" si="56"/>
        <v>5.9255925592559253E-2</v>
      </c>
      <c r="N621" s="7">
        <f t="shared" si="54"/>
        <v>34.389495641112177</v>
      </c>
    </row>
    <row r="622" spans="10:14" x14ac:dyDescent="0.25">
      <c r="J622" s="6">
        <f t="shared" si="55"/>
        <v>0.59409409409409408</v>
      </c>
      <c r="K622" s="7">
        <f t="shared" si="53"/>
        <v>52.380893279790158</v>
      </c>
      <c r="L622" s="13">
        <v>1187</v>
      </c>
      <c r="M622" s="14">
        <f t="shared" si="56"/>
        <v>5.9355935593559353E-2</v>
      </c>
      <c r="N622" s="7">
        <f t="shared" si="54"/>
        <v>34.397968063997695</v>
      </c>
    </row>
    <row r="623" spans="10:14" x14ac:dyDescent="0.25">
      <c r="J623" s="6">
        <f t="shared" si="55"/>
        <v>0.59509509509509506</v>
      </c>
      <c r="K623" s="7">
        <f t="shared" si="53"/>
        <v>52.406713963561501</v>
      </c>
      <c r="L623" s="13">
        <v>1189</v>
      </c>
      <c r="M623" s="14">
        <f t="shared" si="56"/>
        <v>5.9455945594559453E-2</v>
      </c>
      <c r="N623" s="7">
        <f t="shared" si="54"/>
        <v>34.406429302221554</v>
      </c>
    </row>
    <row r="624" spans="10:14" x14ac:dyDescent="0.25">
      <c r="J624" s="6">
        <f t="shared" si="55"/>
        <v>0.59609609609609615</v>
      </c>
      <c r="K624" s="7">
        <f t="shared" si="53"/>
        <v>52.432550703085241</v>
      </c>
      <c r="L624" s="13">
        <v>1191</v>
      </c>
      <c r="M624" s="14">
        <f t="shared" si="56"/>
        <v>5.9555955595559554E-2</v>
      </c>
      <c r="N624" s="7">
        <f t="shared" si="54"/>
        <v>34.414879391316816</v>
      </c>
    </row>
    <row r="625" spans="10:14" x14ac:dyDescent="0.25">
      <c r="J625" s="6">
        <f t="shared" si="55"/>
        <v>0.59709709709709713</v>
      </c>
      <c r="K625" s="7">
        <f t="shared" si="53"/>
        <v>52.458403691027279</v>
      </c>
      <c r="L625" s="13">
        <v>1193</v>
      </c>
      <c r="M625" s="14">
        <f t="shared" si="56"/>
        <v>5.9655965596559654E-2</v>
      </c>
      <c r="N625" s="7">
        <f t="shared" si="54"/>
        <v>34.42331836664443</v>
      </c>
    </row>
    <row r="626" spans="10:14" x14ac:dyDescent="0.25">
      <c r="J626" s="6">
        <f t="shared" si="55"/>
        <v>0.59809809809809811</v>
      </c>
      <c r="K626" s="7">
        <f t="shared" si="53"/>
        <v>52.484273120851825</v>
      </c>
      <c r="L626" s="13">
        <v>1195</v>
      </c>
      <c r="M626" s="14">
        <f t="shared" si="56"/>
        <v>5.9755975597559755E-2</v>
      </c>
      <c r="N626" s="7">
        <f t="shared" si="54"/>
        <v>34.431746263394373</v>
      </c>
    </row>
    <row r="627" spans="10:14" x14ac:dyDescent="0.25">
      <c r="J627" s="6">
        <f t="shared" si="55"/>
        <v>0.59909909909909909</v>
      </c>
      <c r="K627" s="7">
        <f t="shared" si="53"/>
        <v>52.510159186832716</v>
      </c>
      <c r="L627" s="13">
        <v>1197</v>
      </c>
      <c r="M627" s="14">
        <f t="shared" si="56"/>
        <v>5.9855985598559855E-2</v>
      </c>
      <c r="N627" s="7">
        <f t="shared" si="54"/>
        <v>34.440163116586753</v>
      </c>
    </row>
    <row r="628" spans="10:14" x14ac:dyDescent="0.25">
      <c r="J628" s="6">
        <f t="shared" si="55"/>
        <v>0.60010010010010006</v>
      </c>
      <c r="K628" s="7">
        <f t="shared" si="53"/>
        <v>52.536062084064881</v>
      </c>
      <c r="L628" s="13">
        <v>1199</v>
      </c>
      <c r="M628" s="14">
        <f t="shared" si="56"/>
        <v>5.9955995599559955E-2</v>
      </c>
      <c r="N628" s="7">
        <f t="shared" si="54"/>
        <v>34.448568961072922</v>
      </c>
    </row>
    <row r="629" spans="10:14" x14ac:dyDescent="0.25">
      <c r="J629" s="6">
        <f t="shared" si="55"/>
        <v>0.60110110110110115</v>
      </c>
      <c r="K629" s="7">
        <f t="shared" si="53"/>
        <v>52.561982008475937</v>
      </c>
      <c r="L629" s="13">
        <v>1201</v>
      </c>
      <c r="M629" s="14">
        <f t="shared" si="56"/>
        <v>6.0056005600560056E-2</v>
      </c>
      <c r="N629" s="7">
        <f t="shared" si="54"/>
        <v>34.456963831536562</v>
      </c>
    </row>
    <row r="630" spans="10:14" x14ac:dyDescent="0.25">
      <c r="J630" s="6">
        <f t="shared" si="55"/>
        <v>0.60210210210210213</v>
      </c>
      <c r="K630" s="7">
        <f t="shared" si="53"/>
        <v>52.587919156837877</v>
      </c>
      <c r="L630" s="13">
        <v>1203</v>
      </c>
      <c r="M630" s="14">
        <f t="shared" si="56"/>
        <v>6.0156015601560156E-2</v>
      </c>
      <c r="N630" s="7">
        <f t="shared" si="54"/>
        <v>34.46534776249478</v>
      </c>
    </row>
    <row r="631" spans="10:14" x14ac:dyDescent="0.25">
      <c r="J631" s="6">
        <f t="shared" si="55"/>
        <v>0.60310310310310311</v>
      </c>
      <c r="K631" s="7">
        <f t="shared" si="53"/>
        <v>52.613873726778877</v>
      </c>
      <c r="L631" s="13">
        <v>1205</v>
      </c>
      <c r="M631" s="14">
        <f t="shared" si="56"/>
        <v>6.0256025602560256E-2</v>
      </c>
      <c r="N631" s="7">
        <f t="shared" si="54"/>
        <v>34.473720788299175</v>
      </c>
    </row>
    <row r="632" spans="10:14" x14ac:dyDescent="0.25">
      <c r="J632" s="6">
        <f t="shared" si="55"/>
        <v>0.60410410410410409</v>
      </c>
      <c r="K632" s="7">
        <f t="shared" si="53"/>
        <v>52.639845916795203</v>
      </c>
      <c r="L632" s="13">
        <v>1207</v>
      </c>
      <c r="M632" s="14">
        <f t="shared" si="56"/>
        <v>6.0356035603560357E-2</v>
      </c>
      <c r="N632" s="7">
        <f t="shared" si="54"/>
        <v>34.482082943136916</v>
      </c>
    </row>
    <row r="633" spans="10:14" x14ac:dyDescent="0.25">
      <c r="J633" s="6">
        <f t="shared" si="55"/>
        <v>0.60510510510510507</v>
      </c>
      <c r="K633" s="7">
        <f t="shared" si="53"/>
        <v>52.66583592626327</v>
      </c>
      <c r="L633" s="13">
        <v>1209</v>
      </c>
      <c r="M633" s="14">
        <f t="shared" si="56"/>
        <v>6.0456045604560457E-2</v>
      </c>
      <c r="N633" s="7">
        <f t="shared" si="54"/>
        <v>34.490434261031794</v>
      </c>
    </row>
    <row r="634" spans="10:14" x14ac:dyDescent="0.25">
      <c r="J634" s="6">
        <f t="shared" si="55"/>
        <v>0.60610610610610616</v>
      </c>
      <c r="K634" s="7">
        <f t="shared" si="53"/>
        <v>52.691843955451802</v>
      </c>
      <c r="L634" s="13">
        <v>1211</v>
      </c>
      <c r="M634" s="14">
        <f t="shared" si="56"/>
        <v>6.0556055605560558E-2</v>
      </c>
      <c r="N634" s="7">
        <f t="shared" si="54"/>
        <v>34.498774775845298</v>
      </c>
    </row>
    <row r="635" spans="10:14" x14ac:dyDescent="0.25">
      <c r="J635" s="6">
        <f t="shared" si="55"/>
        <v>0.60710710710710714</v>
      </c>
      <c r="K635" s="7">
        <f t="shared" si="53"/>
        <v>52.717870205534069</v>
      </c>
      <c r="L635" s="13">
        <v>1213</v>
      </c>
      <c r="M635" s="14">
        <f t="shared" si="56"/>
        <v>6.0656065606560658E-2</v>
      </c>
      <c r="N635" s="7">
        <f t="shared" si="54"/>
        <v>34.507104521277611</v>
      </c>
    </row>
    <row r="636" spans="10:14" x14ac:dyDescent="0.25">
      <c r="J636" s="6">
        <f t="shared" si="55"/>
        <v>0.60810810810810811</v>
      </c>
      <c r="K636" s="7">
        <f t="shared" si="53"/>
        <v>52.743914878600371</v>
      </c>
      <c r="L636" s="13">
        <v>1215</v>
      </c>
      <c r="M636" s="14">
        <f t="shared" si="56"/>
        <v>6.0756075607560758E-2</v>
      </c>
      <c r="N636" s="7">
        <f t="shared" si="54"/>
        <v>34.515423530868688</v>
      </c>
    </row>
    <row r="637" spans="10:14" x14ac:dyDescent="0.25">
      <c r="J637" s="6">
        <f t="shared" si="55"/>
        <v>0.60910910910910909</v>
      </c>
      <c r="K637" s="7">
        <f t="shared" si="53"/>
        <v>52.769978177670495</v>
      </c>
      <c r="L637" s="13">
        <v>1217</v>
      </c>
      <c r="M637" s="14">
        <f t="shared" si="56"/>
        <v>6.0856085608560859E-2</v>
      </c>
      <c r="N637" s="7">
        <f t="shared" si="54"/>
        <v>34.523731837999264</v>
      </c>
    </row>
    <row r="638" spans="10:14" x14ac:dyDescent="0.25">
      <c r="J638" s="6">
        <f t="shared" si="55"/>
        <v>0.61011011011011007</v>
      </c>
      <c r="K638" s="7">
        <f t="shared" si="53"/>
        <v>52.796060306706416</v>
      </c>
      <c r="L638" s="13">
        <v>1219</v>
      </c>
      <c r="M638" s="14">
        <f t="shared" si="56"/>
        <v>6.0956095609560959E-2</v>
      </c>
      <c r="N638" s="7">
        <f t="shared" si="54"/>
        <v>34.532029475891875</v>
      </c>
    </row>
    <row r="639" spans="10:14" x14ac:dyDescent="0.25">
      <c r="J639" s="6">
        <f t="shared" si="55"/>
        <v>0.61111111111111116</v>
      </c>
      <c r="K639" s="7">
        <f t="shared" si="53"/>
        <v>52.822161470625083</v>
      </c>
      <c r="L639" s="13">
        <v>1221</v>
      </c>
      <c r="M639" s="14">
        <f t="shared" si="56"/>
        <v>6.1056105610561059E-2</v>
      </c>
      <c r="N639" s="7">
        <f t="shared" si="54"/>
        <v>34.540316477611853</v>
      </c>
    </row>
    <row r="640" spans="10:14" x14ac:dyDescent="0.25">
      <c r="J640" s="6">
        <f t="shared" si="55"/>
        <v>0.61211211211211214</v>
      </c>
      <c r="K640" s="7">
        <f t="shared" si="53"/>
        <v>52.848281875311329</v>
      </c>
      <c r="L640" s="13">
        <v>1223</v>
      </c>
      <c r="M640" s="14">
        <f t="shared" si="56"/>
        <v>6.1156115611561153E-2</v>
      </c>
      <c r="N640" s="7">
        <f t="shared" si="54"/>
        <v>34.548592876068355</v>
      </c>
    </row>
    <row r="641" spans="10:14" x14ac:dyDescent="0.25">
      <c r="J641" s="6">
        <f t="shared" si="55"/>
        <v>0.61311311311311312</v>
      </c>
      <c r="K641" s="7">
        <f t="shared" si="53"/>
        <v>52.874421727630953</v>
      </c>
      <c r="L641" s="13">
        <v>1225</v>
      </c>
      <c r="M641" s="14">
        <f t="shared" si="56"/>
        <v>6.1256125612561253E-2</v>
      </c>
      <c r="N641" s="7">
        <f t="shared" si="54"/>
        <v>34.556858704015355</v>
      </c>
    </row>
    <row r="642" spans="10:14" x14ac:dyDescent="0.25">
      <c r="J642" s="6">
        <f t="shared" si="55"/>
        <v>0.6141141141141141</v>
      </c>
      <c r="K642" s="7">
        <f t="shared" si="53"/>
        <v>52.90058123544388</v>
      </c>
      <c r="L642" s="13">
        <v>1227</v>
      </c>
      <c r="M642" s="14">
        <f t="shared" si="56"/>
        <v>6.1356135613561354E-2</v>
      </c>
      <c r="N642" s="7">
        <f t="shared" si="54"/>
        <v>34.565113994052588</v>
      </c>
    </row>
    <row r="643" spans="10:14" x14ac:dyDescent="0.25">
      <c r="J643" s="6">
        <f t="shared" si="55"/>
        <v>0.61511511511511507</v>
      </c>
      <c r="K643" s="7">
        <f t="shared" si="53"/>
        <v>52.926760607617538</v>
      </c>
      <c r="L643" s="13">
        <v>1229</v>
      </c>
      <c r="M643" s="14">
        <f t="shared" si="56"/>
        <v>6.1456145614561454E-2</v>
      </c>
      <c r="N643" s="7">
        <f t="shared" si="54"/>
        <v>34.573358778626577</v>
      </c>
    </row>
    <row r="644" spans="10:14" x14ac:dyDescent="0.25">
      <c r="J644" s="6">
        <f t="shared" si="55"/>
        <v>0.61611611611611616</v>
      </c>
      <c r="K644" s="7">
        <f t="shared" si="53"/>
        <v>52.952960054040311</v>
      </c>
      <c r="L644" s="13">
        <v>1231</v>
      </c>
      <c r="M644" s="14">
        <f t="shared" si="56"/>
        <v>6.1556155615561554E-2</v>
      </c>
      <c r="N644" s="7">
        <f t="shared" si="54"/>
        <v>34.581593090031575</v>
      </c>
    </row>
    <row r="645" spans="10:14" x14ac:dyDescent="0.25">
      <c r="J645" s="6">
        <f t="shared" si="55"/>
        <v>0.61711711711711714</v>
      </c>
      <c r="K645" s="7">
        <f t="shared" si="53"/>
        <v>52.979179785635168</v>
      </c>
      <c r="L645" s="13">
        <v>1233</v>
      </c>
      <c r="M645" s="14">
        <f t="shared" si="56"/>
        <v>6.1656165616561655E-2</v>
      </c>
      <c r="N645" s="7">
        <f t="shared" si="54"/>
        <v>34.589816960410552</v>
      </c>
    </row>
    <row r="646" spans="10:14" x14ac:dyDescent="0.25">
      <c r="J646" s="6">
        <f t="shared" si="55"/>
        <v>0.61811811811811812</v>
      </c>
      <c r="K646" s="7">
        <f t="shared" si="53"/>
        <v>53.005420014373435</v>
      </c>
      <c r="L646" s="13">
        <v>1235</v>
      </c>
      <c r="M646" s="14">
        <f t="shared" si="56"/>
        <v>6.1756175617561755E-2</v>
      </c>
      <c r="N646" s="7">
        <f t="shared" si="54"/>
        <v>34.598030421756107</v>
      </c>
    </row>
    <row r="647" spans="10:14" x14ac:dyDescent="0.25">
      <c r="J647" s="6">
        <f t="shared" si="55"/>
        <v>0.6191191191191191</v>
      </c>
      <c r="K647" s="7">
        <f t="shared" si="53"/>
        <v>53.031680953288721</v>
      </c>
      <c r="L647" s="13">
        <v>1237</v>
      </c>
      <c r="M647" s="14">
        <f t="shared" si="56"/>
        <v>6.1856185618561856E-2</v>
      </c>
      <c r="N647" s="7">
        <f t="shared" si="54"/>
        <v>34.606233505911455</v>
      </c>
    </row>
    <row r="648" spans="10:14" x14ac:dyDescent="0.25">
      <c r="J648" s="6">
        <f t="shared" si="55"/>
        <v>0.62012012012012008</v>
      </c>
      <c r="K648" s="7">
        <f t="shared" si="53"/>
        <v>53.057962816490971</v>
      </c>
      <c r="L648" s="13">
        <v>1239</v>
      </c>
      <c r="M648" s="14">
        <f t="shared" si="56"/>
        <v>6.1956195619561956E-2</v>
      </c>
      <c r="N648" s="7">
        <f t="shared" si="54"/>
        <v>34.614426244571376</v>
      </c>
    </row>
    <row r="649" spans="10:14" x14ac:dyDescent="0.25">
      <c r="J649" s="6">
        <f t="shared" si="55"/>
        <v>0.62112112112112117</v>
      </c>
      <c r="K649" s="7">
        <f t="shared" si="53"/>
        <v>53.084265819180715</v>
      </c>
      <c r="L649" s="13">
        <v>1241</v>
      </c>
      <c r="M649" s="14">
        <f t="shared" si="56"/>
        <v>6.2056205620562056E-2</v>
      </c>
      <c r="N649" s="7">
        <f t="shared" si="54"/>
        <v>34.622608669283082</v>
      </c>
    </row>
    <row r="650" spans="10:14" x14ac:dyDescent="0.25">
      <c r="J650" s="6">
        <f t="shared" si="55"/>
        <v>0.62212212212212215</v>
      </c>
      <c r="K650" s="7">
        <f t="shared" si="53"/>
        <v>53.11059017766344</v>
      </c>
      <c r="L650" s="13">
        <v>1243</v>
      </c>
      <c r="M650" s="14">
        <f t="shared" si="56"/>
        <v>6.2156215621562157E-2</v>
      </c>
      <c r="N650" s="7">
        <f t="shared" si="54"/>
        <v>34.630780811447217</v>
      </c>
    </row>
    <row r="651" spans="10:14" x14ac:dyDescent="0.25">
      <c r="J651" s="6">
        <f t="shared" si="55"/>
        <v>0.62312312312312312</v>
      </c>
      <c r="K651" s="7">
        <f t="shared" si="53"/>
        <v>53.136936109364136</v>
      </c>
      <c r="L651" s="13">
        <v>1245</v>
      </c>
      <c r="M651" s="14">
        <f t="shared" si="56"/>
        <v>6.2256225622562257E-2</v>
      </c>
      <c r="N651" s="7">
        <f t="shared" si="54"/>
        <v>34.638942702318722</v>
      </c>
    </row>
    <row r="652" spans="10:14" x14ac:dyDescent="0.25">
      <c r="J652" s="6">
        <f t="shared" si="55"/>
        <v>0.6241241241241241</v>
      </c>
      <c r="K652" s="7">
        <f t="shared" si="53"/>
        <v>53.163303832842011</v>
      </c>
      <c r="L652" s="13">
        <v>1247</v>
      </c>
      <c r="M652" s="14">
        <f t="shared" si="56"/>
        <v>6.2356235623562357E-2</v>
      </c>
      <c r="N652" s="7">
        <f t="shared" si="54"/>
        <v>34.647094373007789</v>
      </c>
    </row>
    <row r="653" spans="10:14" x14ac:dyDescent="0.25">
      <c r="J653" s="6">
        <f t="shared" si="55"/>
        <v>0.62512512512512508</v>
      </c>
      <c r="K653" s="7">
        <f t="shared" si="53"/>
        <v>53.189693567805357</v>
      </c>
      <c r="L653" s="13">
        <v>1249</v>
      </c>
      <c r="M653" s="14">
        <f t="shared" si="56"/>
        <v>6.2456245624562458E-2</v>
      </c>
      <c r="N653" s="7">
        <f t="shared" si="54"/>
        <v>34.655235854480722</v>
      </c>
    </row>
    <row r="654" spans="10:14" x14ac:dyDescent="0.25">
      <c r="J654" s="6">
        <f t="shared" si="55"/>
        <v>0.62612612612612617</v>
      </c>
      <c r="K654" s="7">
        <f t="shared" si="53"/>
        <v>53.216105535126587</v>
      </c>
      <c r="L654" s="13">
        <v>1251</v>
      </c>
      <c r="M654" s="14">
        <f t="shared" si="56"/>
        <v>6.2556255625562551E-2</v>
      </c>
      <c r="N654" s="7">
        <f t="shared" si="54"/>
        <v>34.663367177560851</v>
      </c>
    </row>
    <row r="655" spans="10:14" x14ac:dyDescent="0.25">
      <c r="J655" s="6">
        <f t="shared" si="55"/>
        <v>0.62712712712712715</v>
      </c>
      <c r="K655" s="7">
        <f t="shared" si="53"/>
        <v>53.242539956857456</v>
      </c>
      <c r="L655" s="13">
        <v>1253</v>
      </c>
      <c r="M655" s="14">
        <f t="shared" si="56"/>
        <v>6.2656265626562652E-2</v>
      </c>
      <c r="N655" s="7">
        <f t="shared" si="54"/>
        <v>34.671488372929431</v>
      </c>
    </row>
    <row r="656" spans="10:14" x14ac:dyDescent="0.25">
      <c r="J656" s="6">
        <f t="shared" si="55"/>
        <v>0.62812812812812813</v>
      </c>
      <c r="K656" s="7">
        <f t="shared" si="53"/>
        <v>53.268997056244444</v>
      </c>
      <c r="L656" s="13">
        <v>1255</v>
      </c>
      <c r="M656" s="14">
        <f t="shared" si="56"/>
        <v>6.2756275627562752E-2</v>
      </c>
      <c r="N656" s="7">
        <f t="shared" si="54"/>
        <v>34.679599471126515</v>
      </c>
    </row>
    <row r="657" spans="10:14" x14ac:dyDescent="0.25">
      <c r="J657" s="6">
        <f t="shared" si="55"/>
        <v>0.62912912912912911</v>
      </c>
      <c r="K657" s="7">
        <f t="shared" si="53"/>
        <v>53.29547705774435</v>
      </c>
      <c r="L657" s="13">
        <v>1257</v>
      </c>
      <c r="M657" s="14">
        <f t="shared" si="56"/>
        <v>6.2856285628562852E-2</v>
      </c>
      <c r="N657" s="7">
        <f t="shared" si="54"/>
        <v>34.687700502551834</v>
      </c>
    </row>
    <row r="658" spans="10:14" x14ac:dyDescent="0.25">
      <c r="J658" s="6">
        <f t="shared" si="55"/>
        <v>0.63013013013013008</v>
      </c>
      <c r="K658" s="7">
        <f t="shared" si="53"/>
        <v>53.321980187039969</v>
      </c>
      <c r="L658" s="13">
        <v>1259</v>
      </c>
      <c r="M658" s="14">
        <f t="shared" si="56"/>
        <v>6.2956295629562953E-2</v>
      </c>
      <c r="N658" s="7">
        <f t="shared" si="54"/>
        <v>34.695791497465635</v>
      </c>
    </row>
    <row r="659" spans="10:14" x14ac:dyDescent="0.25">
      <c r="J659" s="6">
        <f t="shared" si="55"/>
        <v>0.63113113113113117</v>
      </c>
      <c r="K659" s="7">
        <f t="shared" si="53"/>
        <v>53.3485066710561</v>
      </c>
      <c r="L659" s="13">
        <v>1261</v>
      </c>
      <c r="M659" s="14">
        <f t="shared" si="56"/>
        <v>6.3056305630563053E-2</v>
      </c>
      <c r="N659" s="7">
        <f t="shared" si="54"/>
        <v>34.703872485989613</v>
      </c>
    </row>
    <row r="660" spans="10:14" x14ac:dyDescent="0.25">
      <c r="J660" s="6">
        <f t="shared" si="55"/>
        <v>0.63213213213213215</v>
      </c>
      <c r="K660" s="7">
        <f t="shared" si="53"/>
        <v>53.375056737975598</v>
      </c>
      <c r="L660" s="13">
        <v>1263</v>
      </c>
      <c r="M660" s="14">
        <f t="shared" si="56"/>
        <v>6.3156315631563154E-2</v>
      </c>
      <c r="N660" s="7">
        <f t="shared" si="54"/>
        <v>34.711943498107672</v>
      </c>
    </row>
    <row r="661" spans="10:14" x14ac:dyDescent="0.25">
      <c r="J661" s="6">
        <f t="shared" si="55"/>
        <v>0.63313313313313313</v>
      </c>
      <c r="K661" s="7">
        <f t="shared" si="53"/>
        <v>53.401630617255726</v>
      </c>
      <c r="L661" s="13">
        <v>1265</v>
      </c>
      <c r="M661" s="14">
        <f t="shared" si="56"/>
        <v>6.3256325632563254E-2</v>
      </c>
      <c r="N661" s="7">
        <f t="shared" si="54"/>
        <v>34.720004563666869</v>
      </c>
    </row>
    <row r="662" spans="10:14" x14ac:dyDescent="0.25">
      <c r="J662" s="6">
        <f t="shared" si="55"/>
        <v>0.63413413413413411</v>
      </c>
      <c r="K662" s="7">
        <f t="shared" si="53"/>
        <v>53.428228539644614</v>
      </c>
      <c r="L662" s="13">
        <v>1267</v>
      </c>
      <c r="M662" s="14">
        <f t="shared" si="56"/>
        <v>6.3356335633563354E-2</v>
      </c>
      <c r="N662" s="7">
        <f t="shared" si="54"/>
        <v>34.728055712378179</v>
      </c>
    </row>
    <row r="663" spans="10:14" x14ac:dyDescent="0.25">
      <c r="J663" s="6">
        <f t="shared" si="55"/>
        <v>0.63513513513513509</v>
      </c>
      <c r="K663" s="7">
        <f t="shared" si="53"/>
        <v>53.454850737197987</v>
      </c>
      <c r="L663" s="13">
        <v>1269</v>
      </c>
      <c r="M663" s="14">
        <f t="shared" si="56"/>
        <v>6.3456345634563455E-2</v>
      </c>
      <c r="N663" s="7">
        <f t="shared" si="54"/>
        <v>34.736096973817382</v>
      </c>
    </row>
    <row r="664" spans="10:14" x14ac:dyDescent="0.25">
      <c r="J664" s="6">
        <f t="shared" si="55"/>
        <v>0.63613613613613618</v>
      </c>
      <c r="K664" s="7">
        <f t="shared" si="53"/>
        <v>53.481497443296035</v>
      </c>
      <c r="L664" s="13">
        <v>1271</v>
      </c>
      <c r="M664" s="14">
        <f t="shared" si="56"/>
        <v>6.3556355635563555E-2</v>
      </c>
      <c r="N664" s="7">
        <f t="shared" si="54"/>
        <v>34.744128377425859</v>
      </c>
    </row>
    <row r="665" spans="10:14" x14ac:dyDescent="0.25">
      <c r="J665" s="6">
        <f t="shared" si="55"/>
        <v>0.63713713713713716</v>
      </c>
      <c r="K665" s="7">
        <f t="shared" si="53"/>
        <v>53.508168892660521</v>
      </c>
      <c r="L665" s="13">
        <v>1273</v>
      </c>
      <c r="M665" s="14">
        <f t="shared" si="56"/>
        <v>6.3656365636563655E-2</v>
      </c>
      <c r="N665" s="7">
        <f t="shared" si="54"/>
        <v>34.752149952511424</v>
      </c>
    </row>
    <row r="666" spans="10:14" x14ac:dyDescent="0.25">
      <c r="J666" s="6">
        <f t="shared" si="55"/>
        <v>0.63813813813813813</v>
      </c>
      <c r="K666" s="7">
        <f t="shared" si="53"/>
        <v>53.534865321372102</v>
      </c>
      <c r="L666" s="13">
        <v>1275</v>
      </c>
      <c r="M666" s="14">
        <f t="shared" si="56"/>
        <v>6.3756375637563756E-2</v>
      </c>
      <c r="N666" s="7">
        <f t="shared" si="54"/>
        <v>34.760161728249159</v>
      </c>
    </row>
    <row r="667" spans="10:14" x14ac:dyDescent="0.25">
      <c r="J667" s="6">
        <f t="shared" si="55"/>
        <v>0.63913913913913911</v>
      </c>
      <c r="K667" s="7">
        <f t="shared" si="53"/>
        <v>53.561586966887802</v>
      </c>
      <c r="L667" s="13">
        <v>1277</v>
      </c>
      <c r="M667" s="14">
        <f t="shared" si="56"/>
        <v>6.3856385638563856E-2</v>
      </c>
      <c r="N667" s="7">
        <f t="shared" si="54"/>
        <v>34.768163733682201</v>
      </c>
    </row>
    <row r="668" spans="10:14" x14ac:dyDescent="0.25">
      <c r="J668" s="6">
        <f t="shared" si="55"/>
        <v>0.64014014014014009</v>
      </c>
      <c r="K668" s="7">
        <f t="shared" si="53"/>
        <v>53.588334068058771</v>
      </c>
      <c r="L668" s="13">
        <v>1279</v>
      </c>
      <c r="M668" s="14">
        <f t="shared" si="56"/>
        <v>6.3956395639563957E-2</v>
      </c>
      <c r="N668" s="7">
        <f t="shared" si="54"/>
        <v>34.77615599772254</v>
      </c>
    </row>
    <row r="669" spans="10:14" x14ac:dyDescent="0.25">
      <c r="J669" s="6">
        <f t="shared" si="55"/>
        <v>0.64114114114114118</v>
      </c>
      <c r="K669" s="7">
        <f t="shared" ref="K669:K732" si="57">_xlfn.NORM.INV(J669,$B$4,$E$4)</f>
        <v>53.615106865148249</v>
      </c>
      <c r="L669" s="13">
        <v>1281</v>
      </c>
      <c r="M669" s="14">
        <f t="shared" si="56"/>
        <v>6.4056405640564057E-2</v>
      </c>
      <c r="N669" s="7">
        <f t="shared" ref="N669:N732" si="58">_xlfn.NORM.INV(M669,$B$4,$E$4)</f>
        <v>34.784138549151862</v>
      </c>
    </row>
    <row r="670" spans="10:14" x14ac:dyDescent="0.25">
      <c r="J670" s="6">
        <f t="shared" ref="J670:J733" si="59">$L670/(2*999)</f>
        <v>0.64214214214214216</v>
      </c>
      <c r="K670" s="7">
        <f t="shared" si="57"/>
        <v>53.641905599849686</v>
      </c>
      <c r="L670" s="13">
        <v>1283</v>
      </c>
      <c r="M670" s="14">
        <f t="shared" ref="M670:M733" si="60">$L670/(2*9999)</f>
        <v>6.4156415641564157E-2</v>
      </c>
      <c r="N670" s="7">
        <f t="shared" si="58"/>
        <v>34.792111416622269</v>
      </c>
    </row>
    <row r="671" spans="10:14" x14ac:dyDescent="0.25">
      <c r="J671" s="6">
        <f t="shared" si="59"/>
        <v>0.64314314314314314</v>
      </c>
      <c r="K671" s="7">
        <f t="shared" si="57"/>
        <v>53.668730515305164</v>
      </c>
      <c r="L671" s="13">
        <v>1285</v>
      </c>
      <c r="M671" s="14">
        <f t="shared" si="60"/>
        <v>6.4256425642564258E-2</v>
      </c>
      <c r="N671" s="7">
        <f t="shared" si="58"/>
        <v>34.800074628657143</v>
      </c>
    </row>
    <row r="672" spans="10:14" x14ac:dyDescent="0.25">
      <c r="J672" s="6">
        <f t="shared" si="59"/>
        <v>0.64414414414414412</v>
      </c>
      <c r="K672" s="7">
        <f t="shared" si="57"/>
        <v>53.695581856124022</v>
      </c>
      <c r="L672" s="13">
        <v>1287</v>
      </c>
      <c r="M672" s="14">
        <f t="shared" si="60"/>
        <v>6.4356435643564358E-2</v>
      </c>
      <c r="N672" s="7">
        <f t="shared" si="58"/>
        <v>34.808028213651845</v>
      </c>
    </row>
    <row r="673" spans="10:14" x14ac:dyDescent="0.25">
      <c r="J673" s="6">
        <f t="shared" si="59"/>
        <v>0.64514514514514509</v>
      </c>
      <c r="K673" s="7">
        <f t="shared" si="57"/>
        <v>53.7224598684017</v>
      </c>
      <c r="L673" s="13">
        <v>1289</v>
      </c>
      <c r="M673" s="14">
        <f t="shared" si="60"/>
        <v>6.4456445644564458E-2</v>
      </c>
      <c r="N673" s="7">
        <f t="shared" si="58"/>
        <v>34.815972199874565</v>
      </c>
    </row>
    <row r="674" spans="10:14" x14ac:dyDescent="0.25">
      <c r="J674" s="6">
        <f t="shared" si="59"/>
        <v>0.64614614614614618</v>
      </c>
      <c r="K674" s="7">
        <f t="shared" si="57"/>
        <v>53.749364799738842</v>
      </c>
      <c r="L674" s="13">
        <v>1291</v>
      </c>
      <c r="M674" s="14">
        <f t="shared" si="60"/>
        <v>6.4556455645564559E-2</v>
      </c>
      <c r="N674" s="7">
        <f t="shared" si="58"/>
        <v>34.823906615467038</v>
      </c>
    </row>
    <row r="675" spans="10:14" x14ac:dyDescent="0.25">
      <c r="J675" s="6">
        <f t="shared" si="59"/>
        <v>0.64714714714714716</v>
      </c>
      <c r="K675" s="7">
        <f t="shared" si="57"/>
        <v>53.776296899260615</v>
      </c>
      <c r="L675" s="13">
        <v>1293</v>
      </c>
      <c r="M675" s="14">
        <f t="shared" si="60"/>
        <v>6.4656465646564659E-2</v>
      </c>
      <c r="N675" s="7">
        <f t="shared" si="58"/>
        <v>34.831831488445332</v>
      </c>
    </row>
    <row r="676" spans="10:14" x14ac:dyDescent="0.25">
      <c r="J676" s="6">
        <f t="shared" si="59"/>
        <v>0.64814814814814814</v>
      </c>
      <c r="K676" s="7">
        <f t="shared" si="57"/>
        <v>53.803256417636312</v>
      </c>
      <c r="L676" s="13">
        <v>1295</v>
      </c>
      <c r="M676" s="14">
        <f t="shared" si="60"/>
        <v>6.475647564756476E-2</v>
      </c>
      <c r="N676" s="7">
        <f t="shared" si="58"/>
        <v>34.839746846700578</v>
      </c>
    </row>
    <row r="677" spans="10:14" x14ac:dyDescent="0.25">
      <c r="J677" s="6">
        <f t="shared" si="59"/>
        <v>0.64914914914914912</v>
      </c>
      <c r="K677" s="7">
        <f t="shared" si="57"/>
        <v>53.830243607099163</v>
      </c>
      <c r="L677" s="13">
        <v>1297</v>
      </c>
      <c r="M677" s="14">
        <f t="shared" si="60"/>
        <v>6.485648564856486E-2</v>
      </c>
      <c r="N677" s="7">
        <f t="shared" si="58"/>
        <v>34.847652717999743</v>
      </c>
    </row>
    <row r="678" spans="10:14" x14ac:dyDescent="0.25">
      <c r="J678" s="6">
        <f t="shared" si="59"/>
        <v>0.6501501501501501</v>
      </c>
      <c r="K678" s="7">
        <f t="shared" si="57"/>
        <v>53.857258721466415</v>
      </c>
      <c r="L678" s="13">
        <v>1299</v>
      </c>
      <c r="M678" s="14">
        <f t="shared" si="60"/>
        <v>6.495649564956496E-2</v>
      </c>
      <c r="N678" s="7">
        <f t="shared" si="58"/>
        <v>34.855549129986386</v>
      </c>
    </row>
    <row r="679" spans="10:14" x14ac:dyDescent="0.25">
      <c r="J679" s="6">
        <f t="shared" si="59"/>
        <v>0.65115115115115119</v>
      </c>
      <c r="K679" s="7">
        <f t="shared" si="57"/>
        <v>53.884302016159715</v>
      </c>
      <c r="L679" s="13">
        <v>1301</v>
      </c>
      <c r="M679" s="14">
        <f t="shared" si="60"/>
        <v>6.5056505650565061E-2</v>
      </c>
      <c r="N679" s="7">
        <f t="shared" si="58"/>
        <v>34.863436110181368</v>
      </c>
    </row>
    <row r="680" spans="10:14" x14ac:dyDescent="0.25">
      <c r="J680" s="6">
        <f t="shared" si="59"/>
        <v>0.65215215215215216</v>
      </c>
      <c r="K680" s="7">
        <f t="shared" si="57"/>
        <v>53.911373748225643</v>
      </c>
      <c r="L680" s="13">
        <v>1303</v>
      </c>
      <c r="M680" s="14">
        <f t="shared" si="60"/>
        <v>6.5156515651565161E-2</v>
      </c>
      <c r="N680" s="7">
        <f t="shared" si="58"/>
        <v>34.87131368598358</v>
      </c>
    </row>
    <row r="681" spans="10:14" x14ac:dyDescent="0.25">
      <c r="J681" s="6">
        <f t="shared" si="59"/>
        <v>0.65315315315315314</v>
      </c>
      <c r="K681" s="7">
        <f t="shared" si="57"/>
        <v>53.938474176356657</v>
      </c>
      <c r="L681" s="13">
        <v>1305</v>
      </c>
      <c r="M681" s="14">
        <f t="shared" si="60"/>
        <v>6.5256525652565261E-2</v>
      </c>
      <c r="N681" s="7">
        <f t="shared" si="58"/>
        <v>34.879181884670729</v>
      </c>
    </row>
    <row r="682" spans="10:14" x14ac:dyDescent="0.25">
      <c r="J682" s="6">
        <f t="shared" si="59"/>
        <v>0.65415415415415412</v>
      </c>
      <c r="K682" s="7">
        <f t="shared" si="57"/>
        <v>53.965603560912214</v>
      </c>
      <c r="L682" s="13">
        <v>1307</v>
      </c>
      <c r="M682" s="14">
        <f t="shared" si="60"/>
        <v>6.5356535653565362E-2</v>
      </c>
      <c r="N682" s="7">
        <f t="shared" si="58"/>
        <v>34.887040733399971</v>
      </c>
    </row>
    <row r="683" spans="10:14" x14ac:dyDescent="0.25">
      <c r="J683" s="6">
        <f t="shared" si="59"/>
        <v>0.6551551551551551</v>
      </c>
      <c r="K683" s="7">
        <f t="shared" si="57"/>
        <v>53.992762163940185</v>
      </c>
      <c r="L683" s="13">
        <v>1309</v>
      </c>
      <c r="M683" s="14">
        <f t="shared" si="60"/>
        <v>6.5456545654565462E-2</v>
      </c>
      <c r="N683" s="7">
        <f t="shared" si="58"/>
        <v>34.894890259208715</v>
      </c>
    </row>
    <row r="684" spans="10:14" x14ac:dyDescent="0.25">
      <c r="J684" s="6">
        <f t="shared" si="59"/>
        <v>0.65615615615615619</v>
      </c>
      <c r="K684" s="7">
        <f t="shared" si="57"/>
        <v>54.019950249198573</v>
      </c>
      <c r="L684" s="13">
        <v>1311</v>
      </c>
      <c r="M684" s="14">
        <f t="shared" si="60"/>
        <v>6.5556555655565563E-2</v>
      </c>
      <c r="N684" s="7">
        <f t="shared" si="58"/>
        <v>34.902730489015283</v>
      </c>
    </row>
    <row r="685" spans="10:14" x14ac:dyDescent="0.25">
      <c r="J685" s="6">
        <f t="shared" si="59"/>
        <v>0.65715715715715717</v>
      </c>
      <c r="K685" s="7">
        <f t="shared" si="57"/>
        <v>54.047168082177492</v>
      </c>
      <c r="L685" s="13">
        <v>1313</v>
      </c>
      <c r="M685" s="14">
        <f t="shared" si="60"/>
        <v>6.5656565656565663E-2</v>
      </c>
      <c r="N685" s="7">
        <f t="shared" si="58"/>
        <v>34.910561449619628</v>
      </c>
    </row>
    <row r="686" spans="10:14" x14ac:dyDescent="0.25">
      <c r="J686" s="6">
        <f t="shared" si="59"/>
        <v>0.65815815815815815</v>
      </c>
      <c r="K686" s="7">
        <f t="shared" si="57"/>
        <v>54.074415930121482</v>
      </c>
      <c r="L686" s="13">
        <v>1315</v>
      </c>
      <c r="M686" s="14">
        <f t="shared" si="60"/>
        <v>6.5756575657565763E-2</v>
      </c>
      <c r="N686" s="7">
        <f t="shared" si="58"/>
        <v>34.918383167704043</v>
      </c>
    </row>
    <row r="687" spans="10:14" x14ac:dyDescent="0.25">
      <c r="J687" s="6">
        <f t="shared" si="59"/>
        <v>0.65915915915915912</v>
      </c>
      <c r="K687" s="7">
        <f t="shared" si="57"/>
        <v>54.101694062052076</v>
      </c>
      <c r="L687" s="13">
        <v>1317</v>
      </c>
      <c r="M687" s="14">
        <f t="shared" si="60"/>
        <v>6.585658565856585E-2</v>
      </c>
      <c r="N687" s="7">
        <f t="shared" si="58"/>
        <v>34.926195669833852</v>
      </c>
    </row>
    <row r="688" spans="10:14" x14ac:dyDescent="0.25">
      <c r="J688" s="6">
        <f t="shared" si="59"/>
        <v>0.66016016016016021</v>
      </c>
      <c r="K688" s="7">
        <f t="shared" si="57"/>
        <v>54.129002748790697</v>
      </c>
      <c r="L688" s="13">
        <v>1319</v>
      </c>
      <c r="M688" s="14">
        <f t="shared" si="60"/>
        <v>6.595659565956595E-2</v>
      </c>
      <c r="N688" s="7">
        <f t="shared" si="58"/>
        <v>34.9339989824581</v>
      </c>
    </row>
    <row r="689" spans="10:14" x14ac:dyDescent="0.25">
      <c r="J689" s="6">
        <f t="shared" si="59"/>
        <v>0.66116116116116119</v>
      </c>
      <c r="K689" s="7">
        <f t="shared" si="57"/>
        <v>54.156342262981823</v>
      </c>
      <c r="L689" s="13">
        <v>1321</v>
      </c>
      <c r="M689" s="14">
        <f t="shared" si="60"/>
        <v>6.6056605660566051E-2</v>
      </c>
      <c r="N689" s="7">
        <f t="shared" si="58"/>
        <v>34.941793131910238</v>
      </c>
    </row>
    <row r="690" spans="10:14" x14ac:dyDescent="0.25">
      <c r="J690" s="6">
        <f t="shared" si="59"/>
        <v>0.66216216216216217</v>
      </c>
      <c r="K690" s="7">
        <f t="shared" si="57"/>
        <v>54.183712879116541</v>
      </c>
      <c r="L690" s="13">
        <v>1323</v>
      </c>
      <c r="M690" s="14">
        <f t="shared" si="60"/>
        <v>6.6156615661566151E-2</v>
      </c>
      <c r="N690" s="7">
        <f t="shared" si="58"/>
        <v>34.949578144408804</v>
      </c>
    </row>
    <row r="691" spans="10:14" x14ac:dyDescent="0.25">
      <c r="J691" s="6">
        <f t="shared" si="59"/>
        <v>0.66316316316316315</v>
      </c>
      <c r="K691" s="7">
        <f t="shared" si="57"/>
        <v>54.211114873556376</v>
      </c>
      <c r="L691" s="13">
        <v>1325</v>
      </c>
      <c r="M691" s="14">
        <f t="shared" si="60"/>
        <v>6.6256625662566251E-2</v>
      </c>
      <c r="N691" s="7">
        <f t="shared" si="58"/>
        <v>34.957354046058107</v>
      </c>
    </row>
    <row r="692" spans="10:14" x14ac:dyDescent="0.25">
      <c r="J692" s="6">
        <f t="shared" si="59"/>
        <v>0.66416416416416413</v>
      </c>
      <c r="K692" s="7">
        <f t="shared" si="57"/>
        <v>54.238548524557395</v>
      </c>
      <c r="L692" s="13">
        <v>1327</v>
      </c>
      <c r="M692" s="14">
        <f t="shared" si="60"/>
        <v>6.6356635663566352E-2</v>
      </c>
      <c r="N692" s="7">
        <f t="shared" si="58"/>
        <v>34.965120862848877</v>
      </c>
    </row>
    <row r="693" spans="10:14" x14ac:dyDescent="0.25">
      <c r="J693" s="6">
        <f t="shared" si="59"/>
        <v>0.66516516516516522</v>
      </c>
      <c r="K693" s="7">
        <f t="shared" si="57"/>
        <v>54.266014112294762</v>
      </c>
      <c r="L693" s="13">
        <v>1329</v>
      </c>
      <c r="M693" s="14">
        <f t="shared" si="60"/>
        <v>6.6456645664566452E-2</v>
      </c>
      <c r="N693" s="7">
        <f t="shared" si="58"/>
        <v>34.97287862065896</v>
      </c>
    </row>
    <row r="694" spans="10:14" x14ac:dyDescent="0.25">
      <c r="J694" s="6">
        <f t="shared" si="59"/>
        <v>0.6661661661661662</v>
      </c>
      <c r="K694" s="7">
        <f t="shared" si="57"/>
        <v>54.293511918887518</v>
      </c>
      <c r="L694" s="13">
        <v>1331</v>
      </c>
      <c r="M694" s="14">
        <f t="shared" si="60"/>
        <v>6.6556655665566553E-2</v>
      </c>
      <c r="N694" s="7">
        <f t="shared" si="58"/>
        <v>34.980627345253943</v>
      </c>
    </row>
    <row r="695" spans="10:14" x14ac:dyDescent="0.25">
      <c r="J695" s="6">
        <f t="shared" si="59"/>
        <v>0.66716716716716717</v>
      </c>
      <c r="K695" s="7">
        <f t="shared" si="57"/>
        <v>54.321042228423742</v>
      </c>
      <c r="L695" s="13">
        <v>1333</v>
      </c>
      <c r="M695" s="14">
        <f t="shared" si="60"/>
        <v>6.6656665666566653E-2</v>
      </c>
      <c r="N695" s="7">
        <f t="shared" si="58"/>
        <v>34.98836706228785</v>
      </c>
    </row>
    <row r="696" spans="10:14" x14ac:dyDescent="0.25">
      <c r="J696" s="6">
        <f t="shared" si="59"/>
        <v>0.66816816816816815</v>
      </c>
      <c r="K696" s="7">
        <f t="shared" si="57"/>
        <v>54.348605326986132</v>
      </c>
      <c r="L696" s="13">
        <v>1335</v>
      </c>
      <c r="M696" s="14">
        <f t="shared" si="60"/>
        <v>6.6756675667566753E-2</v>
      </c>
      <c r="N696" s="7">
        <f t="shared" si="58"/>
        <v>34.996097797303776</v>
      </c>
    </row>
    <row r="697" spans="10:14" x14ac:dyDescent="0.25">
      <c r="J697" s="6">
        <f t="shared" si="59"/>
        <v>0.66916916916916913</v>
      </c>
      <c r="K697" s="7">
        <f t="shared" si="57"/>
        <v>54.376201502677809</v>
      </c>
      <c r="L697" s="13">
        <v>1337</v>
      </c>
      <c r="M697" s="14">
        <f t="shared" si="60"/>
        <v>6.6856685668566854E-2</v>
      </c>
      <c r="N697" s="7">
        <f t="shared" si="58"/>
        <v>35.003819575734497</v>
      </c>
    </row>
    <row r="698" spans="10:14" x14ac:dyDescent="0.25">
      <c r="J698" s="6">
        <f t="shared" si="59"/>
        <v>0.67017017017017022</v>
      </c>
      <c r="K698" s="7">
        <f t="shared" si="57"/>
        <v>54.403831045648587</v>
      </c>
      <c r="L698" s="13">
        <v>1339</v>
      </c>
      <c r="M698" s="14">
        <f t="shared" si="60"/>
        <v>6.6956695669566954E-2</v>
      </c>
      <c r="N698" s="7">
        <f t="shared" si="58"/>
        <v>35.011532422903173</v>
      </c>
    </row>
    <row r="699" spans="10:14" x14ac:dyDescent="0.25">
      <c r="J699" s="6">
        <f t="shared" si="59"/>
        <v>0.6711711711711712</v>
      </c>
      <c r="K699" s="7">
        <f t="shared" si="57"/>
        <v>54.431494248121574</v>
      </c>
      <c r="L699" s="13">
        <v>1341</v>
      </c>
      <c r="M699" s="14">
        <f t="shared" si="60"/>
        <v>6.7056705670567054E-2</v>
      </c>
      <c r="N699" s="7">
        <f t="shared" si="58"/>
        <v>35.019236364023961</v>
      </c>
    </row>
    <row r="700" spans="10:14" x14ac:dyDescent="0.25">
      <c r="J700" s="6">
        <f t="shared" si="59"/>
        <v>0.67217217217217218</v>
      </c>
      <c r="K700" s="7">
        <f t="shared" si="57"/>
        <v>54.459191404420153</v>
      </c>
      <c r="L700" s="13">
        <v>1343</v>
      </c>
      <c r="M700" s="14">
        <f t="shared" si="60"/>
        <v>6.7156715671567155E-2</v>
      </c>
      <c r="N700" s="7">
        <f t="shared" si="58"/>
        <v>35.026931424202623</v>
      </c>
    </row>
    <row r="701" spans="10:14" x14ac:dyDescent="0.25">
      <c r="J701" s="6">
        <f t="shared" si="59"/>
        <v>0.67317317317317316</v>
      </c>
      <c r="K701" s="7">
        <f t="shared" si="57"/>
        <v>54.486922810995353</v>
      </c>
      <c r="L701" s="13">
        <v>1345</v>
      </c>
      <c r="M701" s="14">
        <f t="shared" si="60"/>
        <v>6.7256725672567255E-2</v>
      </c>
      <c r="N701" s="7">
        <f t="shared" si="58"/>
        <v>35.034617628437175</v>
      </c>
    </row>
    <row r="702" spans="10:14" x14ac:dyDescent="0.25">
      <c r="J702" s="6">
        <f t="shared" si="59"/>
        <v>0.67417417417417413</v>
      </c>
      <c r="K702" s="7">
        <f t="shared" si="57"/>
        <v>54.514688766453588</v>
      </c>
      <c r="L702" s="13">
        <v>1347</v>
      </c>
      <c r="M702" s="14">
        <f t="shared" si="60"/>
        <v>6.7356735673567356E-2</v>
      </c>
      <c r="N702" s="7">
        <f t="shared" si="58"/>
        <v>35.042295001618541</v>
      </c>
    </row>
    <row r="703" spans="10:14" x14ac:dyDescent="0.25">
      <c r="J703" s="6">
        <f t="shared" si="59"/>
        <v>0.67517517517517522</v>
      </c>
      <c r="K703" s="7">
        <f t="shared" si="57"/>
        <v>54.542489571584845</v>
      </c>
      <c r="L703" s="13">
        <v>1349</v>
      </c>
      <c r="M703" s="14">
        <f t="shared" si="60"/>
        <v>6.7456745674567456E-2</v>
      </c>
      <c r="N703" s="7">
        <f t="shared" si="58"/>
        <v>35.049963568531098</v>
      </c>
    </row>
    <row r="704" spans="10:14" x14ac:dyDescent="0.25">
      <c r="J704" s="6">
        <f t="shared" si="59"/>
        <v>0.6761761761761762</v>
      </c>
      <c r="K704" s="7">
        <f t="shared" si="57"/>
        <v>54.570325529391184</v>
      </c>
      <c r="L704" s="13">
        <v>1351</v>
      </c>
      <c r="M704" s="14">
        <f t="shared" si="60"/>
        <v>6.7556755675567556E-2</v>
      </c>
      <c r="N704" s="7">
        <f t="shared" si="58"/>
        <v>35.057623353853344</v>
      </c>
    </row>
    <row r="705" spans="10:14" x14ac:dyDescent="0.25">
      <c r="J705" s="6">
        <f t="shared" si="59"/>
        <v>0.67717717717717718</v>
      </c>
      <c r="K705" s="7">
        <f t="shared" si="57"/>
        <v>54.59819694511576</v>
      </c>
      <c r="L705" s="13">
        <v>1353</v>
      </c>
      <c r="M705" s="14">
        <f t="shared" si="60"/>
        <v>6.7656765676567657E-2</v>
      </c>
      <c r="N705" s="7">
        <f t="shared" si="58"/>
        <v>35.065274382158513</v>
      </c>
    </row>
    <row r="706" spans="10:14" x14ac:dyDescent="0.25">
      <c r="J706" s="6">
        <f t="shared" si="59"/>
        <v>0.67817817817817816</v>
      </c>
      <c r="K706" s="7">
        <f t="shared" si="57"/>
        <v>54.626104126272189</v>
      </c>
      <c r="L706" s="13">
        <v>1355</v>
      </c>
      <c r="M706" s="14">
        <f t="shared" si="60"/>
        <v>6.7756775677567757E-2</v>
      </c>
      <c r="N706" s="7">
        <f t="shared" si="58"/>
        <v>35.072916677915146</v>
      </c>
    </row>
    <row r="707" spans="10:14" x14ac:dyDescent="0.25">
      <c r="J707" s="6">
        <f t="shared" si="59"/>
        <v>0.67917917917917914</v>
      </c>
      <c r="K707" s="7">
        <f t="shared" si="57"/>
        <v>54.654047382674378</v>
      </c>
      <c r="L707" s="13">
        <v>1357</v>
      </c>
      <c r="M707" s="14">
        <f t="shared" si="60"/>
        <v>6.7856785678567857E-2</v>
      </c>
      <c r="N707" s="7">
        <f t="shared" si="58"/>
        <v>35.080550265487695</v>
      </c>
    </row>
    <row r="708" spans="10:14" x14ac:dyDescent="0.25">
      <c r="J708" s="6">
        <f t="shared" si="59"/>
        <v>0.68018018018018023</v>
      </c>
      <c r="K708" s="7">
        <f t="shared" si="57"/>
        <v>54.682027026466734</v>
      </c>
      <c r="L708" s="13">
        <v>1359</v>
      </c>
      <c r="M708" s="14">
        <f t="shared" si="60"/>
        <v>6.7956795679567958E-2</v>
      </c>
      <c r="N708" s="7">
        <f t="shared" si="58"/>
        <v>35.088175169137173</v>
      </c>
    </row>
    <row r="709" spans="10:14" x14ac:dyDescent="0.25">
      <c r="J709" s="6">
        <f t="shared" si="59"/>
        <v>0.68118118118118121</v>
      </c>
      <c r="K709" s="7">
        <f t="shared" si="57"/>
        <v>54.710043372154921</v>
      </c>
      <c r="L709" s="13">
        <v>1361</v>
      </c>
      <c r="M709" s="14">
        <f t="shared" si="60"/>
        <v>6.8056805680568058E-2</v>
      </c>
      <c r="N709" s="7">
        <f t="shared" si="58"/>
        <v>35.095791413021665</v>
      </c>
    </row>
    <row r="710" spans="10:14" x14ac:dyDescent="0.25">
      <c r="J710" s="6">
        <f t="shared" si="59"/>
        <v>0.68218218218218218</v>
      </c>
      <c r="K710" s="7">
        <f t="shared" si="57"/>
        <v>54.738096736636962</v>
      </c>
      <c r="L710" s="13">
        <v>1363</v>
      </c>
      <c r="M710" s="14">
        <f t="shared" si="60"/>
        <v>6.8156815681568159E-2</v>
      </c>
      <c r="N710" s="7">
        <f t="shared" si="58"/>
        <v>35.103399021196978</v>
      </c>
    </row>
    <row r="711" spans="10:14" x14ac:dyDescent="0.25">
      <c r="J711" s="6">
        <f t="shared" si="59"/>
        <v>0.68318318318318316</v>
      </c>
      <c r="K711" s="7">
        <f t="shared" si="57"/>
        <v>54.766187439234876</v>
      </c>
      <c r="L711" s="13">
        <v>1365</v>
      </c>
      <c r="M711" s="14">
        <f t="shared" si="60"/>
        <v>6.8256825682568259E-2</v>
      </c>
      <c r="N711" s="7">
        <f t="shared" si="58"/>
        <v>35.110998017617206</v>
      </c>
    </row>
    <row r="712" spans="10:14" x14ac:dyDescent="0.25">
      <c r="J712" s="6">
        <f t="shared" si="59"/>
        <v>0.68418418418418414</v>
      </c>
      <c r="K712" s="7">
        <f t="shared" si="57"/>
        <v>54.794315801726732</v>
      </c>
      <c r="L712" s="13">
        <v>1367</v>
      </c>
      <c r="M712" s="14">
        <f t="shared" si="60"/>
        <v>6.8356835683568359E-2</v>
      </c>
      <c r="N712" s="7">
        <f t="shared" si="58"/>
        <v>35.11858842613529</v>
      </c>
    </row>
    <row r="713" spans="10:14" x14ac:dyDescent="0.25">
      <c r="J713" s="6">
        <f t="shared" si="59"/>
        <v>0.68518518518518523</v>
      </c>
      <c r="K713" s="7">
        <f t="shared" si="57"/>
        <v>54.822482148379237</v>
      </c>
      <c r="L713" s="13">
        <v>1369</v>
      </c>
      <c r="M713" s="14">
        <f t="shared" si="60"/>
        <v>6.845684568456846E-2</v>
      </c>
      <c r="N713" s="7">
        <f t="shared" si="58"/>
        <v>35.126170270503629</v>
      </c>
    </row>
    <row r="714" spans="10:14" x14ac:dyDescent="0.25">
      <c r="J714" s="6">
        <f t="shared" si="59"/>
        <v>0.68618618618618621</v>
      </c>
      <c r="K714" s="7">
        <f t="shared" si="57"/>
        <v>54.850686805980722</v>
      </c>
      <c r="L714" s="13">
        <v>1371</v>
      </c>
      <c r="M714" s="14">
        <f t="shared" si="60"/>
        <v>6.855685568556856E-2</v>
      </c>
      <c r="N714" s="7">
        <f t="shared" si="58"/>
        <v>35.133743574374613</v>
      </c>
    </row>
    <row r="715" spans="10:14" x14ac:dyDescent="0.25">
      <c r="J715" s="6">
        <f t="shared" si="59"/>
        <v>0.68718718718718719</v>
      </c>
      <c r="K715" s="7">
        <f t="shared" si="57"/>
        <v>54.878930103874751</v>
      </c>
      <c r="L715" s="13">
        <v>1373</v>
      </c>
      <c r="M715" s="14">
        <f t="shared" si="60"/>
        <v>6.8656865686568661E-2</v>
      </c>
      <c r="N715" s="7">
        <f t="shared" si="58"/>
        <v>35.141308361301235</v>
      </c>
    </row>
    <row r="716" spans="10:14" x14ac:dyDescent="0.25">
      <c r="J716" s="6">
        <f t="shared" si="59"/>
        <v>0.68818818818818817</v>
      </c>
      <c r="K716" s="7">
        <f t="shared" si="57"/>
        <v>54.90721237399412</v>
      </c>
      <c r="L716" s="13">
        <v>1375</v>
      </c>
      <c r="M716" s="14">
        <f t="shared" si="60"/>
        <v>6.8756875687568761E-2</v>
      </c>
      <c r="N716" s="7">
        <f t="shared" si="58"/>
        <v>35.148864654737608</v>
      </c>
    </row>
    <row r="717" spans="10:14" x14ac:dyDescent="0.25">
      <c r="J717" s="6">
        <f t="shared" si="59"/>
        <v>0.68918918918918914</v>
      </c>
      <c r="K717" s="7">
        <f t="shared" si="57"/>
        <v>54.935533950895454</v>
      </c>
      <c r="L717" s="13">
        <v>1377</v>
      </c>
      <c r="M717" s="14">
        <f t="shared" si="60"/>
        <v>6.8856885688568861E-2</v>
      </c>
      <c r="N717" s="7">
        <f t="shared" si="58"/>
        <v>35.156412478039563</v>
      </c>
    </row>
    <row r="718" spans="10:14" x14ac:dyDescent="0.25">
      <c r="J718" s="6">
        <f t="shared" si="59"/>
        <v>0.69019019019019023</v>
      </c>
      <c r="K718" s="7">
        <f t="shared" si="57"/>
        <v>54.963895171794249</v>
      </c>
      <c r="L718" s="13">
        <v>1379</v>
      </c>
      <c r="M718" s="14">
        <f t="shared" si="60"/>
        <v>6.8956895689568962E-2</v>
      </c>
      <c r="N718" s="7">
        <f t="shared" si="58"/>
        <v>35.163951854465168</v>
      </c>
    </row>
    <row r="719" spans="10:14" x14ac:dyDescent="0.25">
      <c r="J719" s="6">
        <f t="shared" si="59"/>
        <v>0.69119119119119121</v>
      </c>
      <c r="K719" s="7">
        <f t="shared" si="57"/>
        <v>54.992296376600528</v>
      </c>
      <c r="L719" s="13">
        <v>1381</v>
      </c>
      <c r="M719" s="14">
        <f t="shared" si="60"/>
        <v>6.9056905690569062E-2</v>
      </c>
      <c r="N719" s="7">
        <f t="shared" si="58"/>
        <v>35.171482807175323</v>
      </c>
    </row>
    <row r="720" spans="10:14" x14ac:dyDescent="0.25">
      <c r="J720" s="6">
        <f t="shared" si="59"/>
        <v>0.69219219219219219</v>
      </c>
      <c r="K720" s="7">
        <f t="shared" si="57"/>
        <v>55.020737907955009</v>
      </c>
      <c r="L720" s="13">
        <v>1383</v>
      </c>
      <c r="M720" s="14">
        <f t="shared" si="60"/>
        <v>6.9156915691569162E-2</v>
      </c>
      <c r="N720" s="7">
        <f t="shared" si="58"/>
        <v>35.179005359234246</v>
      </c>
    </row>
    <row r="721" spans="10:14" x14ac:dyDescent="0.25">
      <c r="J721" s="6">
        <f t="shared" si="59"/>
        <v>0.69319319319319317</v>
      </c>
      <c r="K721" s="7">
        <f t="shared" si="57"/>
        <v>55.049220111265825</v>
      </c>
      <c r="L721" s="13">
        <v>1385</v>
      </c>
      <c r="M721" s="14">
        <f t="shared" si="60"/>
        <v>6.9256925692569263E-2</v>
      </c>
      <c r="N721" s="7">
        <f t="shared" si="58"/>
        <v>35.186519533610081</v>
      </c>
    </row>
    <row r="722" spans="10:14" x14ac:dyDescent="0.25">
      <c r="J722" s="6">
        <f t="shared" si="59"/>
        <v>0.69419419419419415</v>
      </c>
      <c r="K722" s="7">
        <f t="shared" si="57"/>
        <v>55.077743334745833</v>
      </c>
      <c r="L722" s="13">
        <v>1387</v>
      </c>
      <c r="M722" s="14">
        <f t="shared" si="60"/>
        <v>6.9356935693569363E-2</v>
      </c>
      <c r="N722" s="7">
        <f t="shared" si="58"/>
        <v>35.194025353175412</v>
      </c>
    </row>
    <row r="723" spans="10:14" x14ac:dyDescent="0.25">
      <c r="J723" s="6">
        <f t="shared" si="59"/>
        <v>0.69519519519519524</v>
      </c>
      <c r="K723" s="7">
        <f t="shared" si="57"/>
        <v>55.106307929450438</v>
      </c>
      <c r="L723" s="13">
        <v>1389</v>
      </c>
      <c r="M723" s="14">
        <f t="shared" si="60"/>
        <v>6.9456945694569464E-2</v>
      </c>
      <c r="N723" s="7">
        <f t="shared" si="58"/>
        <v>35.201522840707781</v>
      </c>
    </row>
    <row r="724" spans="10:14" x14ac:dyDescent="0.25">
      <c r="J724" s="6">
        <f t="shared" si="59"/>
        <v>0.69619619619619622</v>
      </c>
      <c r="K724" s="7">
        <f t="shared" si="57"/>
        <v>55.134914249316125</v>
      </c>
      <c r="L724" s="13">
        <v>1391</v>
      </c>
      <c r="M724" s="14">
        <f t="shared" si="60"/>
        <v>6.955695569556955E-2</v>
      </c>
      <c r="N724" s="7">
        <f t="shared" si="58"/>
        <v>35.209012018890235</v>
      </c>
    </row>
    <row r="725" spans="10:14" x14ac:dyDescent="0.25">
      <c r="J725" s="6">
        <f t="shared" si="59"/>
        <v>0.69719719719719719</v>
      </c>
      <c r="K725" s="7">
        <f t="shared" si="57"/>
        <v>55.163562651199477</v>
      </c>
      <c r="L725" s="13">
        <v>1393</v>
      </c>
      <c r="M725" s="14">
        <f t="shared" si="60"/>
        <v>6.965696569656965E-2</v>
      </c>
      <c r="N725" s="7">
        <f t="shared" si="58"/>
        <v>35.216492910311871</v>
      </c>
    </row>
    <row r="726" spans="10:14" x14ac:dyDescent="0.25">
      <c r="J726" s="6">
        <f t="shared" si="59"/>
        <v>0.69819819819819817</v>
      </c>
      <c r="K726" s="7">
        <f t="shared" si="57"/>
        <v>55.192253494916855</v>
      </c>
      <c r="L726" s="13">
        <v>1395</v>
      </c>
      <c r="M726" s="14">
        <f t="shared" si="60"/>
        <v>6.9756975697569751E-2</v>
      </c>
      <c r="N726" s="7">
        <f t="shared" si="58"/>
        <v>35.223965537468317</v>
      </c>
    </row>
    <row r="727" spans="10:14" x14ac:dyDescent="0.25">
      <c r="J727" s="6">
        <f t="shared" si="59"/>
        <v>0.69919919919919915</v>
      </c>
      <c r="K727" s="7">
        <f t="shared" si="57"/>
        <v>55.220987143284745</v>
      </c>
      <c r="L727" s="13">
        <v>1397</v>
      </c>
      <c r="M727" s="14">
        <f t="shared" si="60"/>
        <v>6.9856985698569851E-2</v>
      </c>
      <c r="N727" s="7">
        <f t="shared" si="58"/>
        <v>35.231429922762324</v>
      </c>
    </row>
    <row r="728" spans="10:14" x14ac:dyDescent="0.25">
      <c r="J728" s="6">
        <f t="shared" si="59"/>
        <v>0.70020020020020024</v>
      </c>
      <c r="K728" s="7">
        <f t="shared" si="57"/>
        <v>55.249763962160621</v>
      </c>
      <c r="L728" s="13">
        <v>1399</v>
      </c>
      <c r="M728" s="14">
        <f t="shared" si="60"/>
        <v>6.9956995699569952E-2</v>
      </c>
      <c r="N728" s="7">
        <f t="shared" si="58"/>
        <v>35.238886088504188</v>
      </c>
    </row>
    <row r="729" spans="10:14" x14ac:dyDescent="0.25">
      <c r="J729" s="6">
        <f t="shared" si="59"/>
        <v>0.70120120120120122</v>
      </c>
      <c r="K729" s="7">
        <f t="shared" si="57"/>
        <v>55.278584320484619</v>
      </c>
      <c r="L729" s="13">
        <v>1401</v>
      </c>
      <c r="M729" s="14">
        <f t="shared" si="60"/>
        <v>7.0057005700570052E-2</v>
      </c>
      <c r="N729" s="7">
        <f t="shared" si="58"/>
        <v>35.24633405691236</v>
      </c>
    </row>
    <row r="730" spans="10:14" x14ac:dyDescent="0.25">
      <c r="J730" s="6">
        <f t="shared" si="59"/>
        <v>0.7022022022022022</v>
      </c>
      <c r="K730" s="7">
        <f t="shared" si="57"/>
        <v>55.307448590321741</v>
      </c>
      <c r="L730" s="13">
        <v>1403</v>
      </c>
      <c r="M730" s="14">
        <f t="shared" si="60"/>
        <v>7.0157015701570152E-2</v>
      </c>
      <c r="N730" s="7">
        <f t="shared" si="58"/>
        <v>35.253773850113873</v>
      </c>
    </row>
    <row r="731" spans="10:14" x14ac:dyDescent="0.25">
      <c r="J731" s="6">
        <f t="shared" si="59"/>
        <v>0.70320320320320318</v>
      </c>
      <c r="K731" s="7">
        <f t="shared" si="57"/>
        <v>55.336357146904795</v>
      </c>
      <c r="L731" s="13">
        <v>1405</v>
      </c>
      <c r="M731" s="14">
        <f t="shared" si="60"/>
        <v>7.0257025702570253E-2</v>
      </c>
      <c r="N731" s="7">
        <f t="shared" si="58"/>
        <v>35.261205490144917</v>
      </c>
    </row>
    <row r="732" spans="10:14" x14ac:dyDescent="0.25">
      <c r="J732" s="6">
        <f t="shared" si="59"/>
        <v>0.70420420420420415</v>
      </c>
      <c r="K732" s="7">
        <f t="shared" si="57"/>
        <v>55.365310368678038</v>
      </c>
      <c r="L732" s="13">
        <v>1407</v>
      </c>
      <c r="M732" s="14">
        <f t="shared" si="60"/>
        <v>7.0357035703570353E-2</v>
      </c>
      <c r="N732" s="7">
        <f t="shared" si="58"/>
        <v>35.2686289989513</v>
      </c>
    </row>
    <row r="733" spans="10:14" x14ac:dyDescent="0.25">
      <c r="J733" s="6">
        <f t="shared" si="59"/>
        <v>0.70520520520520524</v>
      </c>
      <c r="K733" s="7">
        <f t="shared" ref="K733:K796" si="61">_xlfn.NORM.INV(J733,$B$4,$E$4)</f>
        <v>55.394308637341481</v>
      </c>
      <c r="L733" s="13">
        <v>1409</v>
      </c>
      <c r="M733" s="14">
        <f t="shared" si="60"/>
        <v>7.0457045704570453E-2</v>
      </c>
      <c r="N733" s="7">
        <f t="shared" ref="N733:N796" si="62">_xlfn.NORM.INV(M733,$B$4,$E$4)</f>
        <v>35.276044398388954</v>
      </c>
    </row>
    <row r="734" spans="10:14" x14ac:dyDescent="0.25">
      <c r="J734" s="6">
        <f t="shared" ref="J734:J797" si="63">$L734/(2*999)</f>
        <v>0.70620620620620622</v>
      </c>
      <c r="K734" s="7">
        <f t="shared" si="61"/>
        <v>55.423352337895949</v>
      </c>
      <c r="L734" s="13">
        <v>1411</v>
      </c>
      <c r="M734" s="14">
        <f t="shared" ref="M734:M797" si="64">$L734/(2*9999)</f>
        <v>7.0557055705570554E-2</v>
      </c>
      <c r="N734" s="7">
        <f t="shared" si="62"/>
        <v>35.283451710224448</v>
      </c>
    </row>
    <row r="735" spans="10:14" x14ac:dyDescent="0.25">
      <c r="J735" s="6">
        <f t="shared" si="63"/>
        <v>0.7072072072072072</v>
      </c>
      <c r="K735" s="7">
        <f t="shared" si="61"/>
        <v>55.452441858688843</v>
      </c>
      <c r="L735" s="13">
        <v>1413</v>
      </c>
      <c r="M735" s="14">
        <f t="shared" si="64"/>
        <v>7.0657065706570654E-2</v>
      </c>
      <c r="N735" s="7">
        <f t="shared" si="62"/>
        <v>35.290850956135458</v>
      </c>
    </row>
    <row r="736" spans="10:14" x14ac:dyDescent="0.25">
      <c r="J736" s="6">
        <f t="shared" si="63"/>
        <v>0.70820820820820818</v>
      </c>
      <c r="K736" s="7">
        <f t="shared" si="61"/>
        <v>55.481577591460677</v>
      </c>
      <c r="L736" s="13">
        <v>1415</v>
      </c>
      <c r="M736" s="14">
        <f t="shared" si="64"/>
        <v>7.0757075707570755E-2</v>
      </c>
      <c r="N736" s="7">
        <f t="shared" si="62"/>
        <v>35.298242157711272</v>
      </c>
    </row>
    <row r="737" spans="10:14" x14ac:dyDescent="0.25">
      <c r="J737" s="6">
        <f t="shared" si="63"/>
        <v>0.70920920920920916</v>
      </c>
      <c r="K737" s="7">
        <f t="shared" si="61"/>
        <v>55.510759931392371</v>
      </c>
      <c r="L737" s="13">
        <v>1417</v>
      </c>
      <c r="M737" s="14">
        <f t="shared" si="64"/>
        <v>7.0857085708570855E-2</v>
      </c>
      <c r="N737" s="7">
        <f t="shared" si="62"/>
        <v>35.305625336453282</v>
      </c>
    </row>
    <row r="738" spans="10:14" x14ac:dyDescent="0.25">
      <c r="J738" s="6">
        <f t="shared" si="63"/>
        <v>0.71021021021021025</v>
      </c>
      <c r="K738" s="7">
        <f t="shared" si="61"/>
        <v>55.53998927715331</v>
      </c>
      <c r="L738" s="13">
        <v>1419</v>
      </c>
      <c r="M738" s="14">
        <f t="shared" si="64"/>
        <v>7.0957095709570955E-2</v>
      </c>
      <c r="N738" s="7">
        <f t="shared" si="62"/>
        <v>35.313000513775428</v>
      </c>
    </row>
    <row r="739" spans="10:14" x14ac:dyDescent="0.25">
      <c r="J739" s="6">
        <f t="shared" si="63"/>
        <v>0.71121121121121122</v>
      </c>
      <c r="K739" s="7">
        <f t="shared" si="61"/>
        <v>55.569266030950196</v>
      </c>
      <c r="L739" s="13">
        <v>1421</v>
      </c>
      <c r="M739" s="14">
        <f t="shared" si="64"/>
        <v>7.1057105710571056E-2</v>
      </c>
      <c r="N739" s="7">
        <f t="shared" si="62"/>
        <v>35.320367711004721</v>
      </c>
    </row>
    <row r="740" spans="10:14" x14ac:dyDescent="0.25">
      <c r="J740" s="6">
        <f t="shared" si="63"/>
        <v>0.7122122122122122</v>
      </c>
      <c r="K740" s="7">
        <f t="shared" si="61"/>
        <v>55.598590598576749</v>
      </c>
      <c r="L740" s="13">
        <v>1423</v>
      </c>
      <c r="M740" s="14">
        <f t="shared" si="64"/>
        <v>7.1157115711571156E-2</v>
      </c>
      <c r="N740" s="7">
        <f t="shared" si="62"/>
        <v>35.32772694938172</v>
      </c>
    </row>
    <row r="741" spans="10:14" x14ac:dyDescent="0.25">
      <c r="J741" s="6">
        <f t="shared" si="63"/>
        <v>0.71321321321321318</v>
      </c>
      <c r="K741" s="7">
        <f t="shared" si="61"/>
        <v>55.627963389464199</v>
      </c>
      <c r="L741" s="13">
        <v>1425</v>
      </c>
      <c r="M741" s="14">
        <f t="shared" si="64"/>
        <v>7.1257125712571256E-2</v>
      </c>
      <c r="N741" s="7">
        <f t="shared" si="62"/>
        <v>35.335078250060953</v>
      </c>
    </row>
    <row r="742" spans="10:14" x14ac:dyDescent="0.25">
      <c r="J742" s="6">
        <f t="shared" si="63"/>
        <v>0.71421421421421416</v>
      </c>
      <c r="K742" s="7">
        <f t="shared" si="61"/>
        <v>55.657384816732588</v>
      </c>
      <c r="L742" s="13">
        <v>1427</v>
      </c>
      <c r="M742" s="14">
        <f t="shared" si="64"/>
        <v>7.1357135713571357E-2</v>
      </c>
      <c r="N742" s="7">
        <f t="shared" si="62"/>
        <v>35.342421634111446</v>
      </c>
    </row>
    <row r="743" spans="10:14" x14ac:dyDescent="0.25">
      <c r="J743" s="6">
        <f t="shared" si="63"/>
        <v>0.71521521521521525</v>
      </c>
      <c r="K743" s="7">
        <f t="shared" si="61"/>
        <v>55.686855297243056</v>
      </c>
      <c r="L743" s="13">
        <v>1429</v>
      </c>
      <c r="M743" s="14">
        <f t="shared" si="64"/>
        <v>7.1457145714571457E-2</v>
      </c>
      <c r="N743" s="7">
        <f t="shared" si="62"/>
        <v>35.349757122517133</v>
      </c>
    </row>
    <row r="744" spans="10:14" x14ac:dyDescent="0.25">
      <c r="J744" s="6">
        <f t="shared" si="63"/>
        <v>0.71621621621621623</v>
      </c>
      <c r="K744" s="7">
        <f t="shared" si="61"/>
        <v>55.716375251650859</v>
      </c>
      <c r="L744" s="13">
        <v>1431</v>
      </c>
      <c r="M744" s="14">
        <f t="shared" si="64"/>
        <v>7.1557155715571558E-2</v>
      </c>
      <c r="N744" s="7">
        <f t="shared" si="62"/>
        <v>35.357084736177399</v>
      </c>
    </row>
    <row r="745" spans="10:14" x14ac:dyDescent="0.25">
      <c r="J745" s="6">
        <f t="shared" si="63"/>
        <v>0.71721721721721721</v>
      </c>
      <c r="K745" s="7">
        <f t="shared" si="61"/>
        <v>55.745945104459381</v>
      </c>
      <c r="L745" s="13">
        <v>1433</v>
      </c>
      <c r="M745" s="14">
        <f t="shared" si="64"/>
        <v>7.1657165716571658E-2</v>
      </c>
      <c r="N745" s="7">
        <f t="shared" si="62"/>
        <v>35.364404495907444</v>
      </c>
    </row>
    <row r="746" spans="10:14" x14ac:dyDescent="0.25">
      <c r="J746" s="6">
        <f t="shared" si="63"/>
        <v>0.71821821821821819</v>
      </c>
      <c r="K746" s="7">
        <f t="shared" si="61"/>
        <v>55.775565284075043</v>
      </c>
      <c r="L746" s="13">
        <v>1435</v>
      </c>
      <c r="M746" s="14">
        <f t="shared" si="64"/>
        <v>7.1757175717571758E-2</v>
      </c>
      <c r="N746" s="7">
        <f t="shared" si="62"/>
        <v>35.371716422438801</v>
      </c>
    </row>
    <row r="747" spans="10:14" x14ac:dyDescent="0.25">
      <c r="J747" s="6">
        <f t="shared" si="63"/>
        <v>0.71921921921921927</v>
      </c>
      <c r="K747" s="7">
        <f t="shared" si="61"/>
        <v>55.805236222863158</v>
      </c>
      <c r="L747" s="13">
        <v>1437</v>
      </c>
      <c r="M747" s="14">
        <f t="shared" si="64"/>
        <v>7.1857185718571859E-2</v>
      </c>
      <c r="N747" s="7">
        <f t="shared" si="62"/>
        <v>35.37902053641978</v>
      </c>
    </row>
    <row r="748" spans="10:14" x14ac:dyDescent="0.25">
      <c r="J748" s="6">
        <f t="shared" si="63"/>
        <v>0.72022022022022025</v>
      </c>
      <c r="K748" s="7">
        <f t="shared" si="61"/>
        <v>55.834958357204684</v>
      </c>
      <c r="L748" s="13">
        <v>1439</v>
      </c>
      <c r="M748" s="14">
        <f t="shared" si="64"/>
        <v>7.1957195719571959E-2</v>
      </c>
      <c r="N748" s="7">
        <f t="shared" si="62"/>
        <v>35.38631685841591</v>
      </c>
    </row>
    <row r="749" spans="10:14" x14ac:dyDescent="0.25">
      <c r="J749" s="6">
        <f t="shared" si="63"/>
        <v>0.72122122122122123</v>
      </c>
      <c r="K749" s="7">
        <f t="shared" si="61"/>
        <v>55.864732127554014</v>
      </c>
      <c r="L749" s="13">
        <v>1441</v>
      </c>
      <c r="M749" s="14">
        <f t="shared" si="64"/>
        <v>7.205720572057206E-2</v>
      </c>
      <c r="N749" s="7">
        <f t="shared" si="62"/>
        <v>35.393605408910375</v>
      </c>
    </row>
    <row r="750" spans="10:14" x14ac:dyDescent="0.25">
      <c r="J750" s="6">
        <f t="shared" si="63"/>
        <v>0.72222222222222221</v>
      </c>
      <c r="K750" s="7">
        <f t="shared" si="61"/>
        <v>55.894557978497787</v>
      </c>
      <c r="L750" s="13">
        <v>1443</v>
      </c>
      <c r="M750" s="14">
        <f t="shared" si="64"/>
        <v>7.215721572157216E-2</v>
      </c>
      <c r="N750" s="7">
        <f t="shared" si="62"/>
        <v>35.400886208304485</v>
      </c>
    </row>
    <row r="751" spans="10:14" x14ac:dyDescent="0.25">
      <c r="J751" s="6">
        <f t="shared" si="63"/>
        <v>0.72322322322322319</v>
      </c>
      <c r="K751" s="7">
        <f t="shared" si="61"/>
        <v>55.92443635881461</v>
      </c>
      <c r="L751" s="13">
        <v>1445</v>
      </c>
      <c r="M751" s="14">
        <f t="shared" si="64"/>
        <v>7.225722572257226E-2</v>
      </c>
      <c r="N751" s="7">
        <f t="shared" si="62"/>
        <v>35.408159276918113</v>
      </c>
    </row>
    <row r="752" spans="10:14" x14ac:dyDescent="0.25">
      <c r="J752" s="6">
        <f t="shared" si="63"/>
        <v>0.72422422422422428</v>
      </c>
      <c r="K752" s="7">
        <f t="shared" si="61"/>
        <v>55.954367721535959</v>
      </c>
      <c r="L752" s="13">
        <v>1447</v>
      </c>
      <c r="M752" s="14">
        <f t="shared" si="64"/>
        <v>7.2357235723572361E-2</v>
      </c>
      <c r="N752" s="7">
        <f t="shared" si="62"/>
        <v>35.415424634990103</v>
      </c>
    </row>
    <row r="753" spans="10:14" x14ac:dyDescent="0.25">
      <c r="J753" s="6">
        <f t="shared" si="63"/>
        <v>0.72522522522522526</v>
      </c>
      <c r="K753" s="7">
        <f t="shared" si="61"/>
        <v>55.984352524008003</v>
      </c>
      <c r="L753" s="13">
        <v>1449</v>
      </c>
      <c r="M753" s="14">
        <f t="shared" si="64"/>
        <v>7.2457245724572461E-2</v>
      </c>
      <c r="N753" s="7">
        <f t="shared" si="62"/>
        <v>35.422682302678744</v>
      </c>
    </row>
    <row r="754" spans="10:14" x14ac:dyDescent="0.25">
      <c r="J754" s="6">
        <f t="shared" si="63"/>
        <v>0.72622622622622623</v>
      </c>
      <c r="K754" s="7">
        <f t="shared" si="61"/>
        <v>56.014391227954633</v>
      </c>
      <c r="L754" s="13">
        <v>1451</v>
      </c>
      <c r="M754" s="14">
        <f t="shared" si="64"/>
        <v>7.2557255725572561E-2</v>
      </c>
      <c r="N754" s="7">
        <f t="shared" si="62"/>
        <v>35.429932300062177</v>
      </c>
    </row>
    <row r="755" spans="10:14" x14ac:dyDescent="0.25">
      <c r="J755" s="6">
        <f t="shared" si="63"/>
        <v>0.72722722722722721</v>
      </c>
      <c r="K755" s="7">
        <f t="shared" si="61"/>
        <v>56.04448429954153</v>
      </c>
      <c r="L755" s="13">
        <v>1453</v>
      </c>
      <c r="M755" s="14">
        <f t="shared" si="64"/>
        <v>7.2657265726572662E-2</v>
      </c>
      <c r="N755" s="7">
        <f t="shared" si="62"/>
        <v>35.437174647138832</v>
      </c>
    </row>
    <row r="756" spans="10:14" x14ac:dyDescent="0.25">
      <c r="J756" s="6">
        <f t="shared" si="63"/>
        <v>0.72822822822822819</v>
      </c>
      <c r="K756" s="7">
        <f t="shared" si="61"/>
        <v>56.07463220944139</v>
      </c>
      <c r="L756" s="13">
        <v>1455</v>
      </c>
      <c r="M756" s="14">
        <f t="shared" si="64"/>
        <v>7.2757275727572762E-2</v>
      </c>
      <c r="N756" s="7">
        <f t="shared" si="62"/>
        <v>35.444409363827852</v>
      </c>
    </row>
    <row r="757" spans="10:14" x14ac:dyDescent="0.25">
      <c r="J757" s="6">
        <f t="shared" si="63"/>
        <v>0.72922922922922928</v>
      </c>
      <c r="K757" s="7">
        <f t="shared" si="61"/>
        <v>56.104835432900302</v>
      </c>
      <c r="L757" s="13">
        <v>1457</v>
      </c>
      <c r="M757" s="14">
        <f t="shared" si="64"/>
        <v>7.2857285728572863E-2</v>
      </c>
      <c r="N757" s="7">
        <f t="shared" si="62"/>
        <v>35.451636469969543</v>
      </c>
    </row>
    <row r="758" spans="10:14" x14ac:dyDescent="0.25">
      <c r="J758" s="6">
        <f t="shared" si="63"/>
        <v>0.73023023023023026</v>
      </c>
      <c r="K758" s="7">
        <f t="shared" si="61"/>
        <v>56.135094449805308</v>
      </c>
      <c r="L758" s="13">
        <v>1459</v>
      </c>
      <c r="M758" s="14">
        <f t="shared" si="64"/>
        <v>7.2957295729572963E-2</v>
      </c>
      <c r="N758" s="7">
        <f t="shared" si="62"/>
        <v>35.458855985325741</v>
      </c>
    </row>
    <row r="759" spans="10:14" x14ac:dyDescent="0.25">
      <c r="J759" s="6">
        <f t="shared" si="63"/>
        <v>0.73123123123123124</v>
      </c>
      <c r="K759" s="7">
        <f t="shared" si="61"/>
        <v>56.165409744753191</v>
      </c>
      <c r="L759" s="13">
        <v>1461</v>
      </c>
      <c r="M759" s="14">
        <f t="shared" si="64"/>
        <v>7.3057305730573063E-2</v>
      </c>
      <c r="N759" s="7">
        <f t="shared" si="62"/>
        <v>35.466067929580269</v>
      </c>
    </row>
    <row r="760" spans="10:14" x14ac:dyDescent="0.25">
      <c r="J760" s="6">
        <f t="shared" si="63"/>
        <v>0.73223223223223222</v>
      </c>
      <c r="K760" s="7">
        <f t="shared" si="61"/>
        <v>56.195781807120454</v>
      </c>
      <c r="L760" s="13">
        <v>1463</v>
      </c>
      <c r="M760" s="14">
        <f t="shared" si="64"/>
        <v>7.3157315731573164E-2</v>
      </c>
      <c r="N760" s="7">
        <f t="shared" si="62"/>
        <v>35.473272322339369</v>
      </c>
    </row>
    <row r="761" spans="10:14" x14ac:dyDescent="0.25">
      <c r="J761" s="6">
        <f t="shared" si="63"/>
        <v>0.73323323323323319</v>
      </c>
      <c r="K761" s="7">
        <f t="shared" si="61"/>
        <v>56.226211131134605</v>
      </c>
      <c r="L761" s="13">
        <v>1465</v>
      </c>
      <c r="M761" s="14">
        <f t="shared" si="64"/>
        <v>7.3257325732573264E-2</v>
      </c>
      <c r="N761" s="7">
        <f t="shared" si="62"/>
        <v>35.480469183132058</v>
      </c>
    </row>
    <row r="762" spans="10:14" x14ac:dyDescent="0.25">
      <c r="J762" s="6">
        <f t="shared" si="63"/>
        <v>0.73423423423423428</v>
      </c>
      <c r="K762" s="7">
        <f t="shared" si="61"/>
        <v>56.256698215946756</v>
      </c>
      <c r="L762" s="13">
        <v>1467</v>
      </c>
      <c r="M762" s="14">
        <f t="shared" si="64"/>
        <v>7.3357335733573351E-2</v>
      </c>
      <c r="N762" s="7">
        <f t="shared" si="62"/>
        <v>35.487658531410588</v>
      </c>
    </row>
    <row r="763" spans="10:14" x14ac:dyDescent="0.25">
      <c r="J763" s="6">
        <f t="shared" si="63"/>
        <v>0.73523523523523526</v>
      </c>
      <c r="K763" s="7">
        <f t="shared" si="61"/>
        <v>56.28724356570541</v>
      </c>
      <c r="L763" s="13">
        <v>1469</v>
      </c>
      <c r="M763" s="14">
        <f t="shared" si="64"/>
        <v>7.3457345734573451E-2</v>
      </c>
      <c r="N763" s="7">
        <f t="shared" si="62"/>
        <v>35.49484038655082</v>
      </c>
    </row>
    <row r="764" spans="10:14" x14ac:dyDescent="0.25">
      <c r="J764" s="6">
        <f t="shared" si="63"/>
        <v>0.73623623623623624</v>
      </c>
      <c r="K764" s="7">
        <f t="shared" si="61"/>
        <v>56.317847689631797</v>
      </c>
      <c r="L764" s="13">
        <v>1471</v>
      </c>
      <c r="M764" s="14">
        <f t="shared" si="64"/>
        <v>7.3557355735573551E-2</v>
      </c>
      <c r="N764" s="7">
        <f t="shared" si="62"/>
        <v>35.502014767852657</v>
      </c>
    </row>
    <row r="765" spans="10:14" x14ac:dyDescent="0.25">
      <c r="J765" s="6">
        <f t="shared" si="63"/>
        <v>0.73723723723723722</v>
      </c>
      <c r="K765" s="7">
        <f t="shared" si="61"/>
        <v>56.348511102096445</v>
      </c>
      <c r="L765" s="13">
        <v>1473</v>
      </c>
      <c r="M765" s="14">
        <f t="shared" si="64"/>
        <v>7.3657365736573652E-2</v>
      </c>
      <c r="N765" s="7">
        <f t="shared" si="62"/>
        <v>35.50918169454043</v>
      </c>
    </row>
    <row r="766" spans="10:14" x14ac:dyDescent="0.25">
      <c r="J766" s="6">
        <f t="shared" si="63"/>
        <v>0.7382382382382382</v>
      </c>
      <c r="K766" s="7">
        <f t="shared" si="61"/>
        <v>56.379234322697151</v>
      </c>
      <c r="L766" s="13">
        <v>1475</v>
      </c>
      <c r="M766" s="14">
        <f t="shared" si="64"/>
        <v>7.3757375737573752E-2</v>
      </c>
      <c r="N766" s="7">
        <f t="shared" si="62"/>
        <v>35.516341185763274</v>
      </c>
    </row>
    <row r="767" spans="10:14" x14ac:dyDescent="0.25">
      <c r="J767" s="6">
        <f t="shared" si="63"/>
        <v>0.73923923923923929</v>
      </c>
      <c r="K767" s="7">
        <f t="shared" si="61"/>
        <v>56.41001787633855</v>
      </c>
      <c r="L767" s="13">
        <v>1477</v>
      </c>
      <c r="M767" s="14">
        <f t="shared" si="64"/>
        <v>7.3857385738573852E-2</v>
      </c>
      <c r="N767" s="7">
        <f t="shared" si="62"/>
        <v>35.5234932605956</v>
      </c>
    </row>
    <row r="768" spans="10:14" x14ac:dyDescent="0.25">
      <c r="J768" s="6">
        <f t="shared" si="63"/>
        <v>0.74024024024024027</v>
      </c>
      <c r="K768" s="7">
        <f t="shared" si="61"/>
        <v>56.440862293312939</v>
      </c>
      <c r="L768" s="13">
        <v>1479</v>
      </c>
      <c r="M768" s="14">
        <f t="shared" si="64"/>
        <v>7.3957395739573953E-2</v>
      </c>
      <c r="N768" s="7">
        <f t="shared" si="62"/>
        <v>35.530637938037373</v>
      </c>
    </row>
    <row r="769" spans="10:14" x14ac:dyDescent="0.25">
      <c r="J769" s="6">
        <f t="shared" si="63"/>
        <v>0.74124124124124124</v>
      </c>
      <c r="K769" s="7">
        <f t="shared" si="61"/>
        <v>56.471768109382822</v>
      </c>
      <c r="L769" s="13">
        <v>1481</v>
      </c>
      <c r="M769" s="14">
        <f t="shared" si="64"/>
        <v>7.4057405740574053E-2</v>
      </c>
      <c r="N769" s="7">
        <f t="shared" si="62"/>
        <v>35.537775237014614</v>
      </c>
    </row>
    <row r="770" spans="10:14" x14ac:dyDescent="0.25">
      <c r="J770" s="6">
        <f t="shared" si="63"/>
        <v>0.74224224224224222</v>
      </c>
      <c r="K770" s="7">
        <f t="shared" si="61"/>
        <v>56.502735865864835</v>
      </c>
      <c r="L770" s="13">
        <v>1483</v>
      </c>
      <c r="M770" s="14">
        <f t="shared" si="64"/>
        <v>7.4157415741574154E-2</v>
      </c>
      <c r="N770" s="7">
        <f t="shared" si="62"/>
        <v>35.544905176379729</v>
      </c>
    </row>
    <row r="771" spans="10:14" x14ac:dyDescent="0.25">
      <c r="J771" s="6">
        <f t="shared" si="63"/>
        <v>0.7432432432432432</v>
      </c>
      <c r="K771" s="7">
        <f t="shared" si="61"/>
        <v>56.533766109715351</v>
      </c>
      <c r="L771" s="13">
        <v>1485</v>
      </c>
      <c r="M771" s="14">
        <f t="shared" si="64"/>
        <v>7.4257425742574254E-2</v>
      </c>
      <c r="N771" s="7">
        <f t="shared" si="62"/>
        <v>35.552027774911892</v>
      </c>
    </row>
    <row r="772" spans="10:14" x14ac:dyDescent="0.25">
      <c r="J772" s="6">
        <f t="shared" si="63"/>
        <v>0.74424424424424429</v>
      </c>
      <c r="K772" s="7">
        <f t="shared" si="61"/>
        <v>56.564859393617667</v>
      </c>
      <c r="L772" s="13">
        <v>1487</v>
      </c>
      <c r="M772" s="14">
        <f t="shared" si="64"/>
        <v>7.4357435743574354E-2</v>
      </c>
      <c r="N772" s="7">
        <f t="shared" si="62"/>
        <v>35.559143051317477</v>
      </c>
    </row>
    <row r="773" spans="10:14" x14ac:dyDescent="0.25">
      <c r="J773" s="6">
        <f t="shared" si="63"/>
        <v>0.74524524524524527</v>
      </c>
      <c r="K773" s="7">
        <f t="shared" si="61"/>
        <v>56.596016276070813</v>
      </c>
      <c r="L773" s="13">
        <v>1489</v>
      </c>
      <c r="M773" s="14">
        <f t="shared" si="64"/>
        <v>7.4457445744574455E-2</v>
      </c>
      <c r="N773" s="7">
        <f t="shared" si="62"/>
        <v>35.566251024230368</v>
      </c>
    </row>
    <row r="774" spans="10:14" x14ac:dyDescent="0.25">
      <c r="J774" s="6">
        <f t="shared" si="63"/>
        <v>0.74624624624624625</v>
      </c>
      <c r="K774" s="7">
        <f t="shared" si="61"/>
        <v>56.627237321480088</v>
      </c>
      <c r="L774" s="13">
        <v>1491</v>
      </c>
      <c r="M774" s="14">
        <f t="shared" si="64"/>
        <v>7.4557455745574555E-2</v>
      </c>
      <c r="N774" s="7">
        <f t="shared" si="62"/>
        <v>35.5733517122124</v>
      </c>
    </row>
    <row r="775" spans="10:14" x14ac:dyDescent="0.25">
      <c r="J775" s="6">
        <f t="shared" si="63"/>
        <v>0.74724724724724723</v>
      </c>
      <c r="K775" s="7">
        <f t="shared" si="61"/>
        <v>56.658523100249347</v>
      </c>
      <c r="L775" s="13">
        <v>1493</v>
      </c>
      <c r="M775" s="14">
        <f t="shared" si="64"/>
        <v>7.4657465746574656E-2</v>
      </c>
      <c r="N775" s="7">
        <f t="shared" si="62"/>
        <v>35.580445133753699</v>
      </c>
    </row>
    <row r="776" spans="10:14" x14ac:dyDescent="0.25">
      <c r="J776" s="6">
        <f t="shared" si="63"/>
        <v>0.7482482482482482</v>
      </c>
      <c r="K776" s="7">
        <f t="shared" si="61"/>
        <v>56.689874188874995</v>
      </c>
      <c r="L776" s="13">
        <v>1495</v>
      </c>
      <c r="M776" s="14">
        <f t="shared" si="64"/>
        <v>7.4757475747574756E-2</v>
      </c>
      <c r="N776" s="7">
        <f t="shared" si="62"/>
        <v>35.587531307273068</v>
      </c>
    </row>
    <row r="777" spans="10:14" x14ac:dyDescent="0.25">
      <c r="J777" s="6">
        <f t="shared" si="63"/>
        <v>0.74924924924924929</v>
      </c>
      <c r="K777" s="7">
        <f t="shared" si="61"/>
        <v>56.721291170041852</v>
      </c>
      <c r="L777" s="13">
        <v>1497</v>
      </c>
      <c r="M777" s="14">
        <f t="shared" si="64"/>
        <v>7.4857485748574856E-2</v>
      </c>
      <c r="N777" s="7">
        <f t="shared" si="62"/>
        <v>35.594610251118368</v>
      </c>
    </row>
    <row r="778" spans="10:14" x14ac:dyDescent="0.25">
      <c r="J778" s="6">
        <f t="shared" si="63"/>
        <v>0.75025025025025027</v>
      </c>
      <c r="K778" s="7">
        <f t="shared" si="61"/>
        <v>56.752774632720801</v>
      </c>
      <c r="L778" s="13">
        <v>1499</v>
      </c>
      <c r="M778" s="14">
        <f t="shared" si="64"/>
        <v>7.4957495749574957E-2</v>
      </c>
      <c r="N778" s="7">
        <f t="shared" si="62"/>
        <v>35.601681983566863</v>
      </c>
    </row>
    <row r="779" spans="10:14" x14ac:dyDescent="0.25">
      <c r="J779" s="6">
        <f t="shared" si="63"/>
        <v>0.75125125125125125</v>
      </c>
      <c r="K779" s="7">
        <f t="shared" si="61"/>
        <v>56.784325172268446</v>
      </c>
      <c r="L779" s="13">
        <v>1501</v>
      </c>
      <c r="M779" s="14">
        <f t="shared" si="64"/>
        <v>7.5057505750575057E-2</v>
      </c>
      <c r="N779" s="7">
        <f t="shared" si="62"/>
        <v>35.608746522825591</v>
      </c>
    </row>
    <row r="780" spans="10:14" x14ac:dyDescent="0.25">
      <c r="J780" s="6">
        <f t="shared" si="63"/>
        <v>0.75225225225225223</v>
      </c>
      <c r="K780" s="7">
        <f t="shared" si="61"/>
        <v>56.815943390528624</v>
      </c>
      <c r="L780" s="13">
        <v>1503</v>
      </c>
      <c r="M780" s="14">
        <f t="shared" si="64"/>
        <v>7.5157515751575157E-2</v>
      </c>
      <c r="N780" s="7">
        <f t="shared" si="62"/>
        <v>35.61580388703176</v>
      </c>
    </row>
    <row r="781" spans="10:14" x14ac:dyDescent="0.25">
      <c r="J781" s="6">
        <f t="shared" si="63"/>
        <v>0.75325325325325321</v>
      </c>
      <c r="K781" s="7">
        <f t="shared" si="61"/>
        <v>56.847629895935874</v>
      </c>
      <c r="L781" s="13">
        <v>1505</v>
      </c>
      <c r="M781" s="14">
        <f t="shared" si="64"/>
        <v>7.5257525752575258E-2</v>
      </c>
      <c r="N781" s="7">
        <f t="shared" si="62"/>
        <v>35.622854094253036</v>
      </c>
    </row>
    <row r="782" spans="10:14" x14ac:dyDescent="0.25">
      <c r="J782" s="6">
        <f t="shared" si="63"/>
        <v>0.7542542542542543</v>
      </c>
      <c r="K782" s="7">
        <f t="shared" si="61"/>
        <v>56.879385303621106</v>
      </c>
      <c r="L782" s="13">
        <v>1507</v>
      </c>
      <c r="M782" s="14">
        <f t="shared" si="64"/>
        <v>7.5357535753575358E-2</v>
      </c>
      <c r="N782" s="7">
        <f t="shared" si="62"/>
        <v>35.629897162488007</v>
      </c>
    </row>
    <row r="783" spans="10:14" x14ac:dyDescent="0.25">
      <c r="J783" s="6">
        <f t="shared" si="63"/>
        <v>0.75525525525525528</v>
      </c>
      <c r="K783" s="7">
        <f t="shared" si="61"/>
        <v>56.911210235519157</v>
      </c>
      <c r="L783" s="13">
        <v>1509</v>
      </c>
      <c r="M783" s="14">
        <f t="shared" si="64"/>
        <v>7.5457545754575459E-2</v>
      </c>
      <c r="N783" s="7">
        <f t="shared" si="62"/>
        <v>35.636933109666451</v>
      </c>
    </row>
    <row r="784" spans="10:14" x14ac:dyDescent="0.25">
      <c r="J784" s="6">
        <f t="shared" si="63"/>
        <v>0.75625625625625625</v>
      </c>
      <c r="K784" s="7">
        <f t="shared" si="61"/>
        <v>56.943105320478629</v>
      </c>
      <c r="L784" s="13">
        <v>1511</v>
      </c>
      <c r="M784" s="14">
        <f t="shared" si="64"/>
        <v>7.5557555755575559E-2</v>
      </c>
      <c r="N784" s="7">
        <f t="shared" si="62"/>
        <v>35.643961953649729</v>
      </c>
    </row>
    <row r="785" spans="10:14" x14ac:dyDescent="0.25">
      <c r="J785" s="6">
        <f t="shared" si="63"/>
        <v>0.75725725725725723</v>
      </c>
      <c r="K785" s="7">
        <f t="shared" si="61"/>
        <v>56.975071194373861</v>
      </c>
      <c r="L785" s="13">
        <v>1513</v>
      </c>
      <c r="M785" s="14">
        <f t="shared" si="64"/>
        <v>7.5657565756575659E-2</v>
      </c>
      <c r="N785" s="7">
        <f t="shared" si="62"/>
        <v>35.650983712231124</v>
      </c>
    </row>
    <row r="786" spans="10:14" x14ac:dyDescent="0.25">
      <c r="J786" s="6">
        <f t="shared" si="63"/>
        <v>0.75825825825825821</v>
      </c>
      <c r="K786" s="7">
        <f t="shared" si="61"/>
        <v>57.007108500219118</v>
      </c>
      <c r="L786" s="13">
        <v>1515</v>
      </c>
      <c r="M786" s="14">
        <f t="shared" si="64"/>
        <v>7.575757575757576E-2</v>
      </c>
      <c r="N786" s="7">
        <f t="shared" si="62"/>
        <v>35.657998403136212</v>
      </c>
    </row>
    <row r="787" spans="10:14" x14ac:dyDescent="0.25">
      <c r="J787" s="6">
        <f t="shared" si="63"/>
        <v>0.7592592592592593</v>
      </c>
      <c r="K787" s="7">
        <f t="shared" si="61"/>
        <v>57.039217888285137</v>
      </c>
      <c r="L787" s="13">
        <v>1517</v>
      </c>
      <c r="M787" s="14">
        <f t="shared" si="64"/>
        <v>7.585758575857586E-2</v>
      </c>
      <c r="N787" s="7">
        <f t="shared" si="62"/>
        <v>35.665006044023158</v>
      </c>
    </row>
    <row r="788" spans="10:14" x14ac:dyDescent="0.25">
      <c r="J788" s="6">
        <f t="shared" si="63"/>
        <v>0.76026026026026028</v>
      </c>
      <c r="K788" s="7">
        <f t="shared" si="61"/>
        <v>57.07140001621795</v>
      </c>
      <c r="L788" s="13">
        <v>1519</v>
      </c>
      <c r="M788" s="14">
        <f t="shared" si="64"/>
        <v>7.595759575957596E-2</v>
      </c>
      <c r="N788" s="7">
        <f t="shared" si="62"/>
        <v>35.672006652483148</v>
      </c>
    </row>
    <row r="789" spans="10:14" x14ac:dyDescent="0.25">
      <c r="J789" s="6">
        <f t="shared" si="63"/>
        <v>0.76126126126126126</v>
      </c>
      <c r="K789" s="7">
        <f t="shared" si="61"/>
        <v>57.10365554916023</v>
      </c>
      <c r="L789" s="13">
        <v>1521</v>
      </c>
      <c r="M789" s="14">
        <f t="shared" si="64"/>
        <v>7.6057605760576061E-2</v>
      </c>
      <c r="N789" s="7">
        <f t="shared" si="62"/>
        <v>35.67900024604068</v>
      </c>
    </row>
    <row r="790" spans="10:14" x14ac:dyDescent="0.25">
      <c r="J790" s="6">
        <f t="shared" si="63"/>
        <v>0.76226226226226224</v>
      </c>
      <c r="K790" s="7">
        <f t="shared" si="61"/>
        <v>57.13598515987497</v>
      </c>
      <c r="L790" s="13">
        <v>1523</v>
      </c>
      <c r="M790" s="14">
        <f t="shared" si="64"/>
        <v>7.6157615761576161E-2</v>
      </c>
      <c r="N790" s="7">
        <f t="shared" si="62"/>
        <v>35.685986842153838</v>
      </c>
    </row>
    <row r="791" spans="10:14" x14ac:dyDescent="0.25">
      <c r="J791" s="6">
        <f t="shared" si="63"/>
        <v>0.76326326326326321</v>
      </c>
      <c r="K791" s="7">
        <f t="shared" si="61"/>
        <v>57.168389528871792</v>
      </c>
      <c r="L791" s="13">
        <v>1525</v>
      </c>
      <c r="M791" s="14">
        <f t="shared" si="64"/>
        <v>7.6257625762576262E-2</v>
      </c>
      <c r="N791" s="7">
        <f t="shared" si="62"/>
        <v>35.692966458214741</v>
      </c>
    </row>
    <row r="792" spans="10:14" x14ac:dyDescent="0.25">
      <c r="J792" s="6">
        <f t="shared" si="63"/>
        <v>0.7642642642642643</v>
      </c>
      <c r="K792" s="7">
        <f t="shared" si="61"/>
        <v>57.200869344535825</v>
      </c>
      <c r="L792" s="13">
        <v>1527</v>
      </c>
      <c r="M792" s="14">
        <f t="shared" si="64"/>
        <v>7.6357635763576362E-2</v>
      </c>
      <c r="N792" s="7">
        <f t="shared" si="62"/>
        <v>35.699939111549895</v>
      </c>
    </row>
    <row r="793" spans="10:14" x14ac:dyDescent="0.25">
      <c r="J793" s="6">
        <f t="shared" si="63"/>
        <v>0.76526526526526528</v>
      </c>
      <c r="K793" s="7">
        <f t="shared" si="61"/>
        <v>57.233425303259224</v>
      </c>
      <c r="L793" s="13">
        <v>1529</v>
      </c>
      <c r="M793" s="14">
        <f t="shared" si="64"/>
        <v>7.6457645764576462E-2</v>
      </c>
      <c r="N793" s="7">
        <f t="shared" si="62"/>
        <v>35.706904819420359</v>
      </c>
    </row>
    <row r="794" spans="10:14" x14ac:dyDescent="0.25">
      <c r="J794" s="6">
        <f t="shared" si="63"/>
        <v>0.76626626626626626</v>
      </c>
      <c r="K794" s="7">
        <f t="shared" si="61"/>
        <v>57.266058109575447</v>
      </c>
      <c r="L794" s="13">
        <v>1531</v>
      </c>
      <c r="M794" s="14">
        <f t="shared" si="64"/>
        <v>7.6557655765576563E-2</v>
      </c>
      <c r="N794" s="7">
        <f t="shared" si="62"/>
        <v>35.713863599022304</v>
      </c>
    </row>
    <row r="795" spans="10:14" x14ac:dyDescent="0.25">
      <c r="J795" s="6">
        <f t="shared" si="63"/>
        <v>0.76726726726726724</v>
      </c>
      <c r="K795" s="7">
        <f t="shared" si="61"/>
        <v>57.298768476296303</v>
      </c>
      <c r="L795" s="13">
        <v>1533</v>
      </c>
      <c r="M795" s="14">
        <f t="shared" si="64"/>
        <v>7.6657665766576663E-2</v>
      </c>
      <c r="N795" s="7">
        <f t="shared" si="62"/>
        <v>35.720815467487128</v>
      </c>
    </row>
    <row r="796" spans="10:14" x14ac:dyDescent="0.25">
      <c r="J796" s="6">
        <f t="shared" si="63"/>
        <v>0.76826826826826822</v>
      </c>
      <c r="K796" s="7">
        <f t="shared" si="61"/>
        <v>57.331557124651852</v>
      </c>
      <c r="L796" s="13">
        <v>1535</v>
      </c>
      <c r="M796" s="14">
        <f t="shared" si="64"/>
        <v>7.6757675767576763E-2</v>
      </c>
      <c r="N796" s="7">
        <f t="shared" si="62"/>
        <v>35.727760441881948</v>
      </c>
    </row>
    <row r="797" spans="10:14" x14ac:dyDescent="0.25">
      <c r="J797" s="6">
        <f t="shared" si="63"/>
        <v>0.76926926926926931</v>
      </c>
      <c r="K797" s="7">
        <f t="shared" ref="K797:K860" si="65">_xlfn.NORM.INV(J797,$B$4,$E$4)</f>
        <v>57.364424784433311</v>
      </c>
      <c r="L797" s="13">
        <v>1537</v>
      </c>
      <c r="M797" s="14">
        <f t="shared" si="64"/>
        <v>7.6857685768576864E-2</v>
      </c>
      <c r="N797" s="7">
        <f t="shared" ref="N797:N860" si="66">_xlfn.NORM.INV(M797,$B$4,$E$4)</f>
        <v>35.734698539209845</v>
      </c>
    </row>
    <row r="798" spans="10:14" x14ac:dyDescent="0.25">
      <c r="J798" s="6">
        <f t="shared" ref="J798:J861" si="67">$L798/(2*999)</f>
        <v>0.77027027027027029</v>
      </c>
      <c r="K798" s="7">
        <f t="shared" si="65"/>
        <v>57.397372194138896</v>
      </c>
      <c r="L798" s="13">
        <v>1539</v>
      </c>
      <c r="M798" s="14">
        <f t="shared" ref="M798:M861" si="68">$L798/(2*9999)</f>
        <v>7.6957695769576964E-2</v>
      </c>
      <c r="N798" s="7">
        <f t="shared" si="66"/>
        <v>35.741629776410207</v>
      </c>
    </row>
    <row r="799" spans="10:14" x14ac:dyDescent="0.25">
      <c r="J799" s="6">
        <f t="shared" si="67"/>
        <v>0.77127127127127126</v>
      </c>
      <c r="K799" s="7">
        <f t="shared" si="65"/>
        <v>57.430400101122807</v>
      </c>
      <c r="L799" s="13">
        <v>1541</v>
      </c>
      <c r="M799" s="14">
        <f t="shared" si="68"/>
        <v>7.7057705770577065E-2</v>
      </c>
      <c r="N799" s="7">
        <f t="shared" si="66"/>
        <v>35.748554170358986</v>
      </c>
    </row>
    <row r="800" spans="10:14" x14ac:dyDescent="0.25">
      <c r="J800" s="6">
        <f t="shared" si="67"/>
        <v>0.77227227227227224</v>
      </c>
      <c r="K800" s="7">
        <f t="shared" si="65"/>
        <v>57.463509261747355</v>
      </c>
      <c r="L800" s="13">
        <v>1543</v>
      </c>
      <c r="M800" s="14">
        <f t="shared" si="68"/>
        <v>7.7157715771577151E-2</v>
      </c>
      <c r="N800" s="7">
        <f t="shared" si="66"/>
        <v>35.755471737869186</v>
      </c>
    </row>
    <row r="801" spans="10:14" x14ac:dyDescent="0.25">
      <c r="J801" s="6">
        <f t="shared" si="67"/>
        <v>0.77327327327327322</v>
      </c>
      <c r="K801" s="7">
        <f t="shared" si="65"/>
        <v>57.496700441538351</v>
      </c>
      <c r="L801" s="13">
        <v>1545</v>
      </c>
      <c r="M801" s="14">
        <f t="shared" si="68"/>
        <v>7.7257725772577251E-2</v>
      </c>
      <c r="N801" s="7">
        <f t="shared" si="66"/>
        <v>35.762382495690986</v>
      </c>
    </row>
    <row r="802" spans="10:14" x14ac:dyDescent="0.25">
      <c r="J802" s="6">
        <f t="shared" si="67"/>
        <v>0.77427427427427431</v>
      </c>
      <c r="K802" s="7">
        <f t="shared" si="65"/>
        <v>57.529974415343901</v>
      </c>
      <c r="L802" s="13">
        <v>1547</v>
      </c>
      <c r="M802" s="14">
        <f t="shared" si="68"/>
        <v>7.7357735773577352E-2</v>
      </c>
      <c r="N802" s="7">
        <f t="shared" si="66"/>
        <v>35.769286460512234</v>
      </c>
    </row>
    <row r="803" spans="10:14" x14ac:dyDescent="0.25">
      <c r="J803" s="6">
        <f t="shared" si="67"/>
        <v>0.77527527527527529</v>
      </c>
      <c r="K803" s="7">
        <f t="shared" si="65"/>
        <v>57.563331967496453</v>
      </c>
      <c r="L803" s="13">
        <v>1549</v>
      </c>
      <c r="M803" s="14">
        <f t="shared" si="68"/>
        <v>7.7457745774577452E-2</v>
      </c>
      <c r="N803" s="7">
        <f t="shared" si="66"/>
        <v>35.776183648958551</v>
      </c>
    </row>
    <row r="804" spans="10:14" x14ac:dyDescent="0.25">
      <c r="J804" s="6">
        <f t="shared" si="67"/>
        <v>0.77627627627627627</v>
      </c>
      <c r="K804" s="7">
        <f t="shared" si="65"/>
        <v>57.596773891978579</v>
      </c>
      <c r="L804" s="13">
        <v>1551</v>
      </c>
      <c r="M804" s="14">
        <f t="shared" si="68"/>
        <v>7.7557755775577553E-2</v>
      </c>
      <c r="N804" s="7">
        <f t="shared" si="66"/>
        <v>35.783074077593895</v>
      </c>
    </row>
    <row r="805" spans="10:14" x14ac:dyDescent="0.25">
      <c r="J805" s="6">
        <f t="shared" si="67"/>
        <v>0.77727727727727725</v>
      </c>
      <c r="K805" s="7">
        <f t="shared" si="65"/>
        <v>57.630300992592176</v>
      </c>
      <c r="L805" s="13">
        <v>1553</v>
      </c>
      <c r="M805" s="14">
        <f t="shared" si="68"/>
        <v>7.7657765776577653E-2</v>
      </c>
      <c r="N805" s="7">
        <f t="shared" si="66"/>
        <v>35.789957762920622</v>
      </c>
    </row>
    <row r="806" spans="10:14" x14ac:dyDescent="0.25">
      <c r="J806" s="6">
        <f t="shared" si="67"/>
        <v>0.77827827827827822</v>
      </c>
      <c r="K806" s="7">
        <f t="shared" si="65"/>
        <v>57.663914083131552</v>
      </c>
      <c r="L806" s="13">
        <v>1555</v>
      </c>
      <c r="M806" s="14">
        <f t="shared" si="68"/>
        <v>7.7757775777577753E-2</v>
      </c>
      <c r="N806" s="7">
        <f t="shared" si="66"/>
        <v>35.796834721379994</v>
      </c>
    </row>
    <row r="807" spans="10:14" x14ac:dyDescent="0.25">
      <c r="J807" s="6">
        <f t="shared" si="67"/>
        <v>0.77927927927927931</v>
      </c>
      <c r="K807" s="7">
        <f t="shared" si="65"/>
        <v>57.697613987560096</v>
      </c>
      <c r="L807" s="13">
        <v>1557</v>
      </c>
      <c r="M807" s="14">
        <f t="shared" si="68"/>
        <v>7.7857785778577854E-2</v>
      </c>
      <c r="N807" s="7">
        <f t="shared" si="66"/>
        <v>35.803704969352346</v>
      </c>
    </row>
    <row r="808" spans="10:14" x14ac:dyDescent="0.25">
      <c r="J808" s="6">
        <f t="shared" si="67"/>
        <v>0.78028028028028029</v>
      </c>
      <c r="K808" s="7">
        <f t="shared" si="65"/>
        <v>57.731401540191058</v>
      </c>
      <c r="L808" s="13">
        <v>1559</v>
      </c>
      <c r="M808" s="14">
        <f t="shared" si="68"/>
        <v>7.7957795779577954E-2</v>
      </c>
      <c r="N808" s="7">
        <f t="shared" si="66"/>
        <v>35.810568523157457</v>
      </c>
    </row>
    <row r="809" spans="10:14" x14ac:dyDescent="0.25">
      <c r="J809" s="6">
        <f t="shared" si="67"/>
        <v>0.78128128128128127</v>
      </c>
      <c r="K809" s="7">
        <f t="shared" si="65"/>
        <v>57.765277585872269</v>
      </c>
      <c r="L809" s="13">
        <v>1561</v>
      </c>
      <c r="M809" s="14">
        <f t="shared" si="68"/>
        <v>7.8057805780578055E-2</v>
      </c>
      <c r="N809" s="7">
        <f t="shared" si="66"/>
        <v>35.817425399054883</v>
      </c>
    </row>
    <row r="810" spans="10:14" x14ac:dyDescent="0.25">
      <c r="J810" s="6">
        <f t="shared" si="67"/>
        <v>0.78228228228228225</v>
      </c>
      <c r="K810" s="7">
        <f t="shared" si="65"/>
        <v>57.79924298017486</v>
      </c>
      <c r="L810" s="13">
        <v>1563</v>
      </c>
      <c r="M810" s="14">
        <f t="shared" si="68"/>
        <v>7.8157815781578155E-2</v>
      </c>
      <c r="N810" s="7">
        <f t="shared" si="66"/>
        <v>35.824275613244147</v>
      </c>
    </row>
    <row r="811" spans="10:14" x14ac:dyDescent="0.25">
      <c r="J811" s="6">
        <f t="shared" si="67"/>
        <v>0.78328328328328334</v>
      </c>
      <c r="K811" s="7">
        <f t="shared" si="65"/>
        <v>57.833298589586441</v>
      </c>
      <c r="L811" s="13">
        <v>1565</v>
      </c>
      <c r="M811" s="14">
        <f t="shared" si="68"/>
        <v>7.8257825782578255E-2</v>
      </c>
      <c r="N811" s="7">
        <f t="shared" si="66"/>
        <v>35.831119181865176</v>
      </c>
    </row>
    <row r="812" spans="10:14" x14ac:dyDescent="0.25">
      <c r="J812" s="6">
        <f t="shared" si="67"/>
        <v>0.78428428428428432</v>
      </c>
      <c r="K812" s="7">
        <f t="shared" si="65"/>
        <v>57.867445291708421</v>
      </c>
      <c r="L812" s="13">
        <v>1567</v>
      </c>
      <c r="M812" s="14">
        <f t="shared" si="68"/>
        <v>7.8357835783578356E-2</v>
      </c>
      <c r="N812" s="7">
        <f t="shared" si="66"/>
        <v>35.837956120998449</v>
      </c>
    </row>
    <row r="813" spans="10:14" x14ac:dyDescent="0.25">
      <c r="J813" s="6">
        <f t="shared" si="67"/>
        <v>0.78528528528528529</v>
      </c>
      <c r="K813" s="7">
        <f t="shared" si="65"/>
        <v>57.901683975457864</v>
      </c>
      <c r="L813" s="13">
        <v>1569</v>
      </c>
      <c r="M813" s="14">
        <f t="shared" si="68"/>
        <v>7.8457845784578456E-2</v>
      </c>
      <c r="N813" s="7">
        <f t="shared" si="66"/>
        <v>35.844786446665431</v>
      </c>
    </row>
    <row r="814" spans="10:14" x14ac:dyDescent="0.25">
      <c r="J814" s="6">
        <f t="shared" si="67"/>
        <v>0.78628628628628627</v>
      </c>
      <c r="K814" s="7">
        <f t="shared" si="65"/>
        <v>57.936015541274003</v>
      </c>
      <c r="L814" s="13">
        <v>1571</v>
      </c>
      <c r="M814" s="14">
        <f t="shared" si="68"/>
        <v>7.8557855785578556E-2</v>
      </c>
      <c r="N814" s="7">
        <f t="shared" si="66"/>
        <v>35.851610174828764</v>
      </c>
    </row>
    <row r="815" spans="10:14" x14ac:dyDescent="0.25">
      <c r="J815" s="6">
        <f t="shared" si="67"/>
        <v>0.78728728728728725</v>
      </c>
      <c r="K815" s="7">
        <f t="shared" si="65"/>
        <v>57.970440901329312</v>
      </c>
      <c r="L815" s="13">
        <v>1573</v>
      </c>
      <c r="M815" s="14">
        <f t="shared" si="68"/>
        <v>7.8657865786578657E-2</v>
      </c>
      <c r="N815" s="7">
        <f t="shared" si="66"/>
        <v>35.858427321392597</v>
      </c>
    </row>
    <row r="816" spans="10:14" x14ac:dyDescent="0.25">
      <c r="J816" s="6">
        <f t="shared" si="67"/>
        <v>0.78828828828828834</v>
      </c>
      <c r="K816" s="7">
        <f t="shared" si="65"/>
        <v>58.00496097974559</v>
      </c>
      <c r="L816" s="13">
        <v>1575</v>
      </c>
      <c r="M816" s="14">
        <f t="shared" si="68"/>
        <v>7.8757875787578757E-2</v>
      </c>
      <c r="N816" s="7">
        <f t="shared" si="66"/>
        <v>35.865237902202907</v>
      </c>
    </row>
    <row r="817" spans="10:14" x14ac:dyDescent="0.25">
      <c r="J817" s="6">
        <f t="shared" si="67"/>
        <v>0.78928928928928932</v>
      </c>
      <c r="K817" s="7">
        <f t="shared" si="65"/>
        <v>58.039576712814892</v>
      </c>
      <c r="L817" s="13">
        <v>1577</v>
      </c>
      <c r="M817" s="14">
        <f t="shared" si="68"/>
        <v>7.8857885788578858E-2</v>
      </c>
      <c r="N817" s="7">
        <f t="shared" si="66"/>
        <v>35.872041933047775</v>
      </c>
    </row>
    <row r="818" spans="10:14" x14ac:dyDescent="0.25">
      <c r="J818" s="6">
        <f t="shared" si="67"/>
        <v>0.7902902902902903</v>
      </c>
      <c r="K818" s="7">
        <f t="shared" si="65"/>
        <v>58.074289049225598</v>
      </c>
      <c r="L818" s="13">
        <v>1579</v>
      </c>
      <c r="M818" s="14">
        <f t="shared" si="68"/>
        <v>7.8957895789578958E-2</v>
      </c>
      <c r="N818" s="7">
        <f t="shared" si="66"/>
        <v>35.878839429657546</v>
      </c>
    </row>
    <row r="819" spans="10:14" x14ac:dyDescent="0.25">
      <c r="J819" s="6">
        <f t="shared" si="67"/>
        <v>0.79129129129129128</v>
      </c>
      <c r="K819" s="7">
        <f t="shared" si="65"/>
        <v>58.109098950293898</v>
      </c>
      <c r="L819" s="13">
        <v>1581</v>
      </c>
      <c r="M819" s="14">
        <f t="shared" si="68"/>
        <v>7.9057905790579058E-2</v>
      </c>
      <c r="N819" s="7">
        <f t="shared" si="66"/>
        <v>35.8856304077053</v>
      </c>
    </row>
    <row r="820" spans="10:14" x14ac:dyDescent="0.25">
      <c r="J820" s="6">
        <f t="shared" si="67"/>
        <v>0.79229229229229226</v>
      </c>
      <c r="K820" s="7">
        <f t="shared" si="65"/>
        <v>58.144007390200393</v>
      </c>
      <c r="L820" s="13">
        <v>1583</v>
      </c>
      <c r="M820" s="14">
        <f t="shared" si="68"/>
        <v>7.9157915791579159E-2</v>
      </c>
      <c r="N820" s="7">
        <f t="shared" si="66"/>
        <v>35.892414882807046</v>
      </c>
    </row>
    <row r="821" spans="10:14" x14ac:dyDescent="0.25">
      <c r="J821" s="6">
        <f t="shared" si="67"/>
        <v>0.79329329329329334</v>
      </c>
      <c r="K821" s="7">
        <f t="shared" si="65"/>
        <v>58.179015356232611</v>
      </c>
      <c r="L821" s="13">
        <v>1585</v>
      </c>
      <c r="M821" s="14">
        <f t="shared" si="68"/>
        <v>7.9257925792579259E-2</v>
      </c>
      <c r="N821" s="7">
        <f t="shared" si="66"/>
        <v>35.899192870522022</v>
      </c>
    </row>
    <row r="822" spans="10:14" x14ac:dyDescent="0.25">
      <c r="J822" s="6">
        <f t="shared" si="67"/>
        <v>0.79429429429429432</v>
      </c>
      <c r="K822" s="7">
        <f t="shared" si="65"/>
        <v>58.214123849032887</v>
      </c>
      <c r="L822" s="13">
        <v>1587</v>
      </c>
      <c r="M822" s="14">
        <f t="shared" si="68"/>
        <v>7.9357935793579359E-2</v>
      </c>
      <c r="N822" s="7">
        <f t="shared" si="66"/>
        <v>35.905964386352885</v>
      </c>
    </row>
    <row r="823" spans="10:14" x14ac:dyDescent="0.25">
      <c r="J823" s="6">
        <f t="shared" si="67"/>
        <v>0.7952952952952953</v>
      </c>
      <c r="K823" s="7">
        <f t="shared" si="65"/>
        <v>58.249333882852433</v>
      </c>
      <c r="L823" s="13">
        <v>1589</v>
      </c>
      <c r="M823" s="14">
        <f t="shared" si="68"/>
        <v>7.945794579457946E-2</v>
      </c>
      <c r="N823" s="7">
        <f t="shared" si="66"/>
        <v>35.912729445746137</v>
      </c>
    </row>
    <row r="824" spans="10:14" x14ac:dyDescent="0.25">
      <c r="J824" s="6">
        <f t="shared" si="67"/>
        <v>0.79629629629629628</v>
      </c>
      <c r="K824" s="7">
        <f t="shared" si="65"/>
        <v>58.284646485811344</v>
      </c>
      <c r="L824" s="13">
        <v>1591</v>
      </c>
      <c r="M824" s="14">
        <f t="shared" si="68"/>
        <v>7.955795579557956E-2</v>
      </c>
      <c r="N824" s="7">
        <f t="shared" si="66"/>
        <v>35.919488064092285</v>
      </c>
    </row>
    <row r="825" spans="10:14" x14ac:dyDescent="0.25">
      <c r="J825" s="6">
        <f t="shared" si="67"/>
        <v>0.79729729729729726</v>
      </c>
      <c r="K825" s="7">
        <f t="shared" si="65"/>
        <v>58.320062700164726</v>
      </c>
      <c r="L825" s="13">
        <v>1593</v>
      </c>
      <c r="M825" s="14">
        <f t="shared" si="68"/>
        <v>7.9657965796579661E-2</v>
      </c>
      <c r="N825" s="7">
        <f t="shared" si="66"/>
        <v>35.926240256726174</v>
      </c>
    </row>
    <row r="826" spans="10:14" x14ac:dyDescent="0.25">
      <c r="J826" s="6">
        <f t="shared" si="67"/>
        <v>0.79829829829829835</v>
      </c>
      <c r="K826" s="7">
        <f t="shared" si="65"/>
        <v>58.355583582575463</v>
      </c>
      <c r="L826" s="13">
        <v>1595</v>
      </c>
      <c r="M826" s="14">
        <f t="shared" si="68"/>
        <v>7.9757975797579761E-2</v>
      </c>
      <c r="N826" s="7">
        <f t="shared" si="66"/>
        <v>35.93298603892724</v>
      </c>
    </row>
    <row r="827" spans="10:14" x14ac:dyDescent="0.25">
      <c r="J827" s="6">
        <f t="shared" si="67"/>
        <v>0.79929929929929933</v>
      </c>
      <c r="K827" s="7">
        <f t="shared" si="65"/>
        <v>58.39121020439341</v>
      </c>
      <c r="L827" s="13">
        <v>1597</v>
      </c>
      <c r="M827" s="14">
        <f t="shared" si="68"/>
        <v>7.9857985798579861E-2</v>
      </c>
      <c r="N827" s="7">
        <f t="shared" si="66"/>
        <v>35.939725425919761</v>
      </c>
    </row>
    <row r="828" spans="10:14" x14ac:dyDescent="0.25">
      <c r="J828" s="6">
        <f t="shared" si="67"/>
        <v>0.8003003003003003</v>
      </c>
      <c r="K828" s="7">
        <f t="shared" si="65"/>
        <v>58.42694365194145</v>
      </c>
      <c r="L828" s="13">
        <v>1599</v>
      </c>
      <c r="M828" s="14">
        <f t="shared" si="68"/>
        <v>7.9957995799579962E-2</v>
      </c>
      <c r="N828" s="7">
        <f t="shared" si="66"/>
        <v>35.946458432873186</v>
      </c>
    </row>
    <row r="829" spans="10:14" x14ac:dyDescent="0.25">
      <c r="J829" s="6">
        <f t="shared" si="67"/>
        <v>0.80130130130130128</v>
      </c>
      <c r="K829" s="7">
        <f t="shared" si="65"/>
        <v>58.462785026808518</v>
      </c>
      <c r="L829" s="13">
        <v>1601</v>
      </c>
      <c r="M829" s="14">
        <f t="shared" si="68"/>
        <v>8.0058005800580062E-2</v>
      </c>
      <c r="N829" s="7">
        <f t="shared" si="66"/>
        <v>35.953185074902265</v>
      </c>
    </row>
    <row r="830" spans="10:14" x14ac:dyDescent="0.25">
      <c r="J830" s="6">
        <f t="shared" si="67"/>
        <v>0.80230230230230226</v>
      </c>
      <c r="K830" s="7">
        <f t="shared" si="65"/>
        <v>58.498735446149936</v>
      </c>
      <c r="L830" s="13">
        <v>1603</v>
      </c>
      <c r="M830" s="14">
        <f t="shared" si="68"/>
        <v>8.0158015801580162E-2</v>
      </c>
      <c r="N830" s="7">
        <f t="shared" si="66"/>
        <v>35.95990536706752</v>
      </c>
    </row>
    <row r="831" spans="10:14" x14ac:dyDescent="0.25">
      <c r="J831" s="6">
        <f t="shared" si="67"/>
        <v>0.80330330330330335</v>
      </c>
      <c r="K831" s="7">
        <f t="shared" si="65"/>
        <v>58.534796042994977</v>
      </c>
      <c r="L831" s="13">
        <v>1605</v>
      </c>
      <c r="M831" s="14">
        <f t="shared" si="68"/>
        <v>8.0258025802580263E-2</v>
      </c>
      <c r="N831" s="7">
        <f t="shared" si="66"/>
        <v>35.96661932437533</v>
      </c>
    </row>
    <row r="832" spans="10:14" x14ac:dyDescent="0.25">
      <c r="J832" s="6">
        <f t="shared" si="67"/>
        <v>0.80430430430430433</v>
      </c>
      <c r="K832" s="7">
        <f t="shared" si="65"/>
        <v>58.570967966562201</v>
      </c>
      <c r="L832" s="13">
        <v>1607</v>
      </c>
      <c r="M832" s="14">
        <f t="shared" si="68"/>
        <v>8.0358035803580363E-2</v>
      </c>
      <c r="N832" s="7">
        <f t="shared" si="66"/>
        <v>35.973326961778284</v>
      </c>
    </row>
    <row r="833" spans="10:14" x14ac:dyDescent="0.25">
      <c r="J833" s="6">
        <f t="shared" si="67"/>
        <v>0.80530530530530531</v>
      </c>
      <c r="K833" s="7">
        <f t="shared" si="65"/>
        <v>58.607252382582693</v>
      </c>
      <c r="L833" s="13">
        <v>1609</v>
      </c>
      <c r="M833" s="14">
        <f t="shared" si="68"/>
        <v>8.0458045804580464E-2</v>
      </c>
      <c r="N833" s="7">
        <f t="shared" si="66"/>
        <v>35.980028294175405</v>
      </c>
    </row>
    <row r="834" spans="10:14" x14ac:dyDescent="0.25">
      <c r="J834" s="6">
        <f t="shared" si="67"/>
        <v>0.80630630630630629</v>
      </c>
      <c r="K834" s="7">
        <f t="shared" si="65"/>
        <v>58.643650473631325</v>
      </c>
      <c r="L834" s="13">
        <v>1611</v>
      </c>
      <c r="M834" s="14">
        <f t="shared" si="68"/>
        <v>8.0558055805580564E-2</v>
      </c>
      <c r="N834" s="7">
        <f t="shared" si="66"/>
        <v>35.986723336412425</v>
      </c>
    </row>
    <row r="835" spans="10:14" x14ac:dyDescent="0.25">
      <c r="J835" s="6">
        <f t="shared" si="67"/>
        <v>0.80730730730730726</v>
      </c>
      <c r="K835" s="7">
        <f t="shared" si="65"/>
        <v>58.680163439466391</v>
      </c>
      <c r="L835" s="13">
        <v>1613</v>
      </c>
      <c r="M835" s="14">
        <f t="shared" si="68"/>
        <v>8.0658065806580664E-2</v>
      </c>
      <c r="N835" s="7">
        <f t="shared" si="66"/>
        <v>35.99341210328204</v>
      </c>
    </row>
    <row r="836" spans="10:14" x14ac:dyDescent="0.25">
      <c r="J836" s="6">
        <f t="shared" si="67"/>
        <v>0.80830830830830835</v>
      </c>
      <c r="K836" s="7">
        <f t="shared" si="65"/>
        <v>58.716792497377888</v>
      </c>
      <c r="L836" s="13">
        <v>1615</v>
      </c>
      <c r="M836" s="14">
        <f t="shared" si="68"/>
        <v>8.0758075807580765E-2</v>
      </c>
      <c r="N836" s="7">
        <f t="shared" si="66"/>
        <v>36.000094609524197</v>
      </c>
    </row>
    <row r="837" spans="10:14" x14ac:dyDescent="0.25">
      <c r="J837" s="6">
        <f t="shared" si="67"/>
        <v>0.80930930930930933</v>
      </c>
      <c r="K837" s="7">
        <f t="shared" si="65"/>
        <v>58.75353888254466</v>
      </c>
      <c r="L837" s="13">
        <v>1617</v>
      </c>
      <c r="M837" s="14">
        <f t="shared" si="68"/>
        <v>8.0858085808580851E-2</v>
      </c>
      <c r="N837" s="7">
        <f t="shared" si="66"/>
        <v>36.006770869826219</v>
      </c>
    </row>
    <row r="838" spans="10:14" x14ac:dyDescent="0.25">
      <c r="J838" s="6">
        <f t="shared" si="67"/>
        <v>0.81031031031031031</v>
      </c>
      <c r="K838" s="7">
        <f t="shared" si="65"/>
        <v>58.790403848400722</v>
      </c>
      <c r="L838" s="13">
        <v>1619</v>
      </c>
      <c r="M838" s="14">
        <f t="shared" si="68"/>
        <v>8.0958095809580952E-2</v>
      </c>
      <c r="N838" s="7">
        <f t="shared" si="66"/>
        <v>36.013440898823255</v>
      </c>
    </row>
    <row r="839" spans="10:14" x14ac:dyDescent="0.25">
      <c r="J839" s="6">
        <f t="shared" si="67"/>
        <v>0.81131131131131129</v>
      </c>
      <c r="K839" s="7">
        <f t="shared" si="65"/>
        <v>58.827388667011022</v>
      </c>
      <c r="L839" s="13">
        <v>1621</v>
      </c>
      <c r="M839" s="14">
        <f t="shared" si="68"/>
        <v>8.1058105810581052E-2</v>
      </c>
      <c r="N839" s="7">
        <f t="shared" si="66"/>
        <v>36.020104711098412</v>
      </c>
    </row>
    <row r="840" spans="10:14" x14ac:dyDescent="0.25">
      <c r="J840" s="6">
        <f t="shared" si="67"/>
        <v>0.81231231231231227</v>
      </c>
      <c r="K840" s="7">
        <f t="shared" si="65"/>
        <v>58.864494629456829</v>
      </c>
      <c r="L840" s="13">
        <v>1623</v>
      </c>
      <c r="M840" s="14">
        <f t="shared" si="68"/>
        <v>8.1158115811581152E-2</v>
      </c>
      <c r="N840" s="7">
        <f t="shared" si="66"/>
        <v>36.026762321182929</v>
      </c>
    </row>
    <row r="841" spans="10:14" x14ac:dyDescent="0.25">
      <c r="J841" s="6">
        <f t="shared" si="67"/>
        <v>0.81331331331331336</v>
      </c>
      <c r="K841" s="7">
        <f t="shared" si="65"/>
        <v>58.901723046231353</v>
      </c>
      <c r="L841" s="13">
        <v>1625</v>
      </c>
      <c r="M841" s="14">
        <f t="shared" si="68"/>
        <v>8.1258125812581253E-2</v>
      </c>
      <c r="N841" s="7">
        <f t="shared" si="66"/>
        <v>36.03341374355665</v>
      </c>
    </row>
    <row r="842" spans="10:14" x14ac:dyDescent="0.25">
      <c r="J842" s="6">
        <f t="shared" si="67"/>
        <v>0.81431431431431434</v>
      </c>
      <c r="K842" s="7">
        <f t="shared" si="65"/>
        <v>58.939075247645548</v>
      </c>
      <c r="L842" s="13">
        <v>1627</v>
      </c>
      <c r="M842" s="14">
        <f t="shared" si="68"/>
        <v>8.1358135813581353E-2</v>
      </c>
      <c r="N842" s="7">
        <f t="shared" si="66"/>
        <v>36.040058992648035</v>
      </c>
    </row>
    <row r="843" spans="10:14" x14ac:dyDescent="0.25">
      <c r="J843" s="6">
        <f t="shared" si="67"/>
        <v>0.81531531531531531</v>
      </c>
      <c r="K843" s="7">
        <f t="shared" si="65"/>
        <v>58.976552584244679</v>
      </c>
      <c r="L843" s="13">
        <v>1629</v>
      </c>
      <c r="M843" s="14">
        <f t="shared" si="68"/>
        <v>8.1458145814581454E-2</v>
      </c>
      <c r="N843" s="7">
        <f t="shared" si="66"/>
        <v>36.046698082834581</v>
      </c>
    </row>
    <row r="844" spans="10:14" x14ac:dyDescent="0.25">
      <c r="J844" s="6">
        <f t="shared" si="67"/>
        <v>0.81631631631631629</v>
      </c>
      <c r="K844" s="7">
        <f t="shared" si="65"/>
        <v>59.01415642723606</v>
      </c>
      <c r="L844" s="13">
        <v>1631</v>
      </c>
      <c r="M844" s="14">
        <f t="shared" si="68"/>
        <v>8.1558155815581554E-2</v>
      </c>
      <c r="N844" s="7">
        <f t="shared" si="66"/>
        <v>36.053331028442919</v>
      </c>
    </row>
    <row r="845" spans="10:14" x14ac:dyDescent="0.25">
      <c r="J845" s="6">
        <f t="shared" si="67"/>
        <v>0.81731731731731727</v>
      </c>
      <c r="K845" s="7">
        <f t="shared" si="65"/>
        <v>59.051888168927789</v>
      </c>
      <c r="L845" s="13">
        <v>1633</v>
      </c>
      <c r="M845" s="14">
        <f t="shared" si="68"/>
        <v>8.1658165816581654E-2</v>
      </c>
      <c r="N845" s="7">
        <f t="shared" si="66"/>
        <v>36.059957843749224</v>
      </c>
    </row>
    <row r="846" spans="10:14" x14ac:dyDescent="0.25">
      <c r="J846" s="6">
        <f t="shared" si="67"/>
        <v>0.81831831831831836</v>
      </c>
      <c r="K846" s="7">
        <f t="shared" si="65"/>
        <v>59.089749223179645</v>
      </c>
      <c r="L846" s="13">
        <v>1635</v>
      </c>
      <c r="M846" s="14">
        <f t="shared" si="68"/>
        <v>8.1758175817581755E-2</v>
      </c>
      <c r="N846" s="7">
        <f t="shared" si="66"/>
        <v>36.066578542979279</v>
      </c>
    </row>
    <row r="847" spans="10:14" x14ac:dyDescent="0.25">
      <c r="J847" s="6">
        <f t="shared" si="67"/>
        <v>0.81931931931931934</v>
      </c>
      <c r="K847" s="7">
        <f t="shared" si="65"/>
        <v>59.127741025865944</v>
      </c>
      <c r="L847" s="13">
        <v>1637</v>
      </c>
      <c r="M847" s="14">
        <f t="shared" si="68"/>
        <v>8.1858185818581855E-2</v>
      </c>
      <c r="N847" s="7">
        <f t="shared" si="66"/>
        <v>36.073193140308803</v>
      </c>
    </row>
    <row r="848" spans="10:14" x14ac:dyDescent="0.25">
      <c r="J848" s="6">
        <f t="shared" si="67"/>
        <v>0.82032032032032032</v>
      </c>
      <c r="K848" s="7">
        <f t="shared" si="65"/>
        <v>59.165865035350876</v>
      </c>
      <c r="L848" s="13">
        <v>1639</v>
      </c>
      <c r="M848" s="14">
        <f t="shared" si="68"/>
        <v>8.1958195819581955E-2</v>
      </c>
      <c r="N848" s="7">
        <f t="shared" si="66"/>
        <v>36.079801649863754</v>
      </c>
    </row>
    <row r="849" spans="10:14" x14ac:dyDescent="0.25">
      <c r="J849" s="6">
        <f t="shared" si="67"/>
        <v>0.8213213213213213</v>
      </c>
      <c r="K849" s="7">
        <f t="shared" si="65"/>
        <v>59.20412273297687</v>
      </c>
      <c r="L849" s="13">
        <v>1641</v>
      </c>
      <c r="M849" s="14">
        <f t="shared" si="68"/>
        <v>8.2058205820582056E-2</v>
      </c>
      <c r="N849" s="7">
        <f t="shared" si="66"/>
        <v>36.086404085720375</v>
      </c>
    </row>
    <row r="850" spans="10:14" x14ac:dyDescent="0.25">
      <c r="J850" s="6">
        <f t="shared" si="67"/>
        <v>0.82232232232232227</v>
      </c>
      <c r="K850" s="7">
        <f t="shared" si="65"/>
        <v>59.242515623566277</v>
      </c>
      <c r="L850" s="13">
        <v>1643</v>
      </c>
      <c r="M850" s="14">
        <f t="shared" si="68"/>
        <v>8.2158215821582156E-2</v>
      </c>
      <c r="N850" s="7">
        <f t="shared" si="66"/>
        <v>36.093000461905682</v>
      </c>
    </row>
    <row r="851" spans="10:14" x14ac:dyDescent="0.25">
      <c r="J851" s="6">
        <f t="shared" si="67"/>
        <v>0.82332332332332336</v>
      </c>
      <c r="K851" s="7">
        <f t="shared" si="65"/>
        <v>59.281045235936936</v>
      </c>
      <c r="L851" s="13">
        <v>1645</v>
      </c>
      <c r="M851" s="14">
        <f t="shared" si="68"/>
        <v>8.2258225822582257E-2</v>
      </c>
      <c r="N851" s="7">
        <f t="shared" si="66"/>
        <v>36.099590792397485</v>
      </c>
    </row>
    <row r="852" spans="10:14" x14ac:dyDescent="0.25">
      <c r="J852" s="6">
        <f t="shared" si="67"/>
        <v>0.82432432432432434</v>
      </c>
      <c r="K852" s="7">
        <f t="shared" si="65"/>
        <v>59.31971312343191</v>
      </c>
      <c r="L852" s="13">
        <v>1647</v>
      </c>
      <c r="M852" s="14">
        <f t="shared" si="68"/>
        <v>8.2358235823582357E-2</v>
      </c>
      <c r="N852" s="7">
        <f t="shared" si="66"/>
        <v>36.106175091124662</v>
      </c>
    </row>
    <row r="853" spans="10:14" x14ac:dyDescent="0.25">
      <c r="J853" s="6">
        <f t="shared" si="67"/>
        <v>0.82532532532532532</v>
      </c>
      <c r="K853" s="7">
        <f t="shared" si="65"/>
        <v>59.358520864464076</v>
      </c>
      <c r="L853" s="13">
        <v>1649</v>
      </c>
      <c r="M853" s="14">
        <f t="shared" si="68"/>
        <v>8.2458245824582457E-2</v>
      </c>
      <c r="N853" s="7">
        <f t="shared" si="66"/>
        <v>36.11275337196755</v>
      </c>
    </row>
    <row r="854" spans="10:14" x14ac:dyDescent="0.25">
      <c r="J854" s="6">
        <f t="shared" si="67"/>
        <v>0.8263263263263263</v>
      </c>
      <c r="K854" s="7">
        <f t="shared" si="65"/>
        <v>59.397470063075943</v>
      </c>
      <c r="L854" s="13">
        <v>1651</v>
      </c>
      <c r="M854" s="14">
        <f t="shared" si="68"/>
        <v>8.2558255825582558E-2</v>
      </c>
      <c r="N854" s="7">
        <f t="shared" si="66"/>
        <v>36.119325648757901</v>
      </c>
    </row>
    <row r="855" spans="10:14" x14ac:dyDescent="0.25">
      <c r="J855" s="6">
        <f t="shared" si="67"/>
        <v>0.82732732732732728</v>
      </c>
      <c r="K855" s="7">
        <f t="shared" si="65"/>
        <v>59.436562349515135</v>
      </c>
      <c r="L855" s="13">
        <v>1653</v>
      </c>
      <c r="M855" s="14">
        <f t="shared" si="68"/>
        <v>8.2658265826582658E-2</v>
      </c>
      <c r="N855" s="7">
        <f t="shared" si="66"/>
        <v>36.125891935279384</v>
      </c>
    </row>
    <row r="856" spans="10:14" x14ac:dyDescent="0.25">
      <c r="J856" s="6">
        <f t="shared" si="67"/>
        <v>0.82832832832832837</v>
      </c>
      <c r="K856" s="7">
        <f t="shared" si="65"/>
        <v>59.475799380826444</v>
      </c>
      <c r="L856" s="13">
        <v>1655</v>
      </c>
      <c r="M856" s="14">
        <f t="shared" si="68"/>
        <v>8.2758275827582758E-2</v>
      </c>
      <c r="N856" s="7">
        <f t="shared" si="66"/>
        <v>36.132452245267601</v>
      </c>
    </row>
    <row r="857" spans="10:14" x14ac:dyDescent="0.25">
      <c r="J857" s="6">
        <f t="shared" si="67"/>
        <v>0.82932932932932935</v>
      </c>
      <c r="K857" s="7">
        <f t="shared" si="65"/>
        <v>59.515182841460359</v>
      </c>
      <c r="L857" s="13">
        <v>1657</v>
      </c>
      <c r="M857" s="14">
        <f t="shared" si="68"/>
        <v>8.2858285828582859E-2</v>
      </c>
      <c r="N857" s="7">
        <f t="shared" si="66"/>
        <v>36.139006592410468</v>
      </c>
    </row>
    <row r="858" spans="10:14" x14ac:dyDescent="0.25">
      <c r="J858" s="6">
        <f t="shared" si="67"/>
        <v>0.83033033033033032</v>
      </c>
      <c r="K858" s="7">
        <f t="shared" si="65"/>
        <v>59.554714443899563</v>
      </c>
      <c r="L858" s="13">
        <v>1659</v>
      </c>
      <c r="M858" s="14">
        <f t="shared" si="68"/>
        <v>8.2958295829582959E-2</v>
      </c>
      <c r="N858" s="7">
        <f t="shared" si="66"/>
        <v>36.145554990348288</v>
      </c>
    </row>
    <row r="859" spans="10:14" x14ac:dyDescent="0.25">
      <c r="J859" s="6">
        <f t="shared" si="67"/>
        <v>0.8313313313313313</v>
      </c>
      <c r="K859" s="7">
        <f t="shared" si="65"/>
        <v>59.594395929302976</v>
      </c>
      <c r="L859" s="13">
        <v>1661</v>
      </c>
      <c r="M859" s="14">
        <f t="shared" si="68"/>
        <v>8.305830583058306E-2</v>
      </c>
      <c r="N859" s="7">
        <f t="shared" si="66"/>
        <v>36.152097452674127</v>
      </c>
    </row>
    <row r="860" spans="10:14" x14ac:dyDescent="0.25">
      <c r="J860" s="6">
        <f t="shared" si="67"/>
        <v>0.83233233233233228</v>
      </c>
      <c r="K860" s="7">
        <f t="shared" si="65"/>
        <v>59.634229068168821</v>
      </c>
      <c r="L860" s="13">
        <v>1663</v>
      </c>
      <c r="M860" s="14">
        <f t="shared" si="68"/>
        <v>8.315831583158316E-2</v>
      </c>
      <c r="N860" s="7">
        <f t="shared" si="66"/>
        <v>36.158633992933936</v>
      </c>
    </row>
    <row r="861" spans="10:14" x14ac:dyDescent="0.25">
      <c r="J861" s="6">
        <f t="shared" si="67"/>
        <v>0.83333333333333337</v>
      </c>
      <c r="K861" s="7">
        <f t="shared" ref="K861:K924" si="69">_xlfn.NORM.INV(J861,$B$4,$E$4)</f>
        <v>59.674215661017008</v>
      </c>
      <c r="L861" s="13">
        <v>1665</v>
      </c>
      <c r="M861" s="14">
        <f t="shared" si="68"/>
        <v>8.325832583258326E-2</v>
      </c>
      <c r="N861" s="7">
        <f t="shared" ref="N861:N924" si="70">_xlfn.NORM.INV(M861,$B$4,$E$4)</f>
        <v>36.165164624626804</v>
      </c>
    </row>
    <row r="862" spans="10:14" x14ac:dyDescent="0.25">
      <c r="J862" s="6">
        <f t="shared" ref="J862:J925" si="71">$L862/(2*999)</f>
        <v>0.83433433433433435</v>
      </c>
      <c r="K862" s="7">
        <f t="shared" si="69"/>
        <v>59.714357539091438</v>
      </c>
      <c r="L862" s="13">
        <v>1667</v>
      </c>
      <c r="M862" s="14">
        <f t="shared" ref="M862:M925" si="72">$L862/(2*9999)</f>
        <v>8.3358335833583361E-2</v>
      </c>
      <c r="N862" s="7">
        <f t="shared" si="70"/>
        <v>36.171689361205154</v>
      </c>
    </row>
    <row r="863" spans="10:14" x14ac:dyDescent="0.25">
      <c r="J863" s="6">
        <f t="shared" si="71"/>
        <v>0.83533533533533533</v>
      </c>
      <c r="K863" s="7">
        <f t="shared" si="69"/>
        <v>59.754656565083224</v>
      </c>
      <c r="L863" s="13">
        <v>1669</v>
      </c>
      <c r="M863" s="14">
        <f t="shared" si="72"/>
        <v>8.3458345834583461E-2</v>
      </c>
      <c r="N863" s="7">
        <f t="shared" si="70"/>
        <v>36.178208216074985</v>
      </c>
    </row>
    <row r="864" spans="10:14" x14ac:dyDescent="0.25">
      <c r="J864" s="6">
        <f t="shared" si="71"/>
        <v>0.83633633633633631</v>
      </c>
      <c r="K864" s="7">
        <f t="shared" si="69"/>
        <v>59.795114633875123</v>
      </c>
      <c r="L864" s="13">
        <v>1671</v>
      </c>
      <c r="M864" s="14">
        <f t="shared" si="72"/>
        <v>8.3558355835583561E-2</v>
      </c>
      <c r="N864" s="7">
        <f t="shared" si="70"/>
        <v>36.184721202596094</v>
      </c>
    </row>
    <row r="865" spans="10:14" x14ac:dyDescent="0.25">
      <c r="J865" s="6">
        <f t="shared" si="71"/>
        <v>0.83733733733733728</v>
      </c>
      <c r="K865" s="7">
        <f t="shared" si="69"/>
        <v>59.835733673308724</v>
      </c>
      <c r="L865" s="13">
        <v>1673</v>
      </c>
      <c r="M865" s="14">
        <f t="shared" si="72"/>
        <v>8.3658365836583662E-2</v>
      </c>
      <c r="N865" s="7">
        <f t="shared" si="70"/>
        <v>36.191228334082268</v>
      </c>
    </row>
    <row r="866" spans="10:14" x14ac:dyDescent="0.25">
      <c r="J866" s="6">
        <f t="shared" si="71"/>
        <v>0.83833833833833837</v>
      </c>
      <c r="K866" s="7">
        <f t="shared" si="69"/>
        <v>59.876515644974205</v>
      </c>
      <c r="L866" s="13">
        <v>1675</v>
      </c>
      <c r="M866" s="14">
        <f t="shared" si="72"/>
        <v>8.3758375837583762E-2</v>
      </c>
      <c r="N866" s="7">
        <f t="shared" si="70"/>
        <v>36.1977296238015</v>
      </c>
    </row>
    <row r="867" spans="10:14" x14ac:dyDescent="0.25">
      <c r="J867" s="6">
        <f t="shared" si="71"/>
        <v>0.83933933933933935</v>
      </c>
      <c r="K867" s="7">
        <f t="shared" si="69"/>
        <v>59.917462545024399</v>
      </c>
      <c r="L867" s="13">
        <v>1677</v>
      </c>
      <c r="M867" s="14">
        <f t="shared" si="72"/>
        <v>8.3858385838583863E-2</v>
      </c>
      <c r="N867" s="7">
        <f t="shared" si="70"/>
        <v>36.204225084976272</v>
      </c>
    </row>
    <row r="868" spans="10:14" x14ac:dyDescent="0.25">
      <c r="J868" s="6">
        <f t="shared" si="71"/>
        <v>0.84034034034034033</v>
      </c>
      <c r="K868" s="7">
        <f t="shared" si="69"/>
        <v>59.958576405013488</v>
      </c>
      <c r="L868" s="13">
        <v>1679</v>
      </c>
      <c r="M868" s="14">
        <f t="shared" si="72"/>
        <v>8.3958395839583963E-2</v>
      </c>
      <c r="N868" s="7">
        <f t="shared" si="70"/>
        <v>36.210714730783586</v>
      </c>
    </row>
    <row r="869" spans="10:14" x14ac:dyDescent="0.25">
      <c r="J869" s="6">
        <f t="shared" si="71"/>
        <v>0.84134134134134131</v>
      </c>
      <c r="K869" s="7">
        <f t="shared" si="69"/>
        <v>59.999859292761315</v>
      </c>
      <c r="L869" s="13">
        <v>1681</v>
      </c>
      <c r="M869" s="14">
        <f t="shared" si="72"/>
        <v>8.4058405840584063E-2</v>
      </c>
      <c r="N869" s="7">
        <f t="shared" si="70"/>
        <v>36.217198574355336</v>
      </c>
    </row>
    <row r="870" spans="10:14" x14ac:dyDescent="0.25">
      <c r="J870" s="6">
        <f t="shared" si="71"/>
        <v>0.84234234234234229</v>
      </c>
      <c r="K870" s="7">
        <f t="shared" si="69"/>
        <v>60.041313313244849</v>
      </c>
      <c r="L870" s="13">
        <v>1683</v>
      </c>
      <c r="M870" s="14">
        <f t="shared" si="72"/>
        <v>8.4158415841584164E-2</v>
      </c>
      <c r="N870" s="7">
        <f t="shared" si="70"/>
        <v>36.223676628778563</v>
      </c>
    </row>
    <row r="871" spans="10:14" x14ac:dyDescent="0.25">
      <c r="J871" s="6">
        <f t="shared" si="71"/>
        <v>0.84334334334334338</v>
      </c>
      <c r="K871" s="7">
        <f t="shared" si="69"/>
        <v>60.082940609516662</v>
      </c>
      <c r="L871" s="13">
        <v>1685</v>
      </c>
      <c r="M871" s="14">
        <f t="shared" si="72"/>
        <v>8.4258425842584264E-2</v>
      </c>
      <c r="N871" s="7">
        <f t="shared" si="70"/>
        <v>36.230148907095455</v>
      </c>
    </row>
    <row r="872" spans="10:14" x14ac:dyDescent="0.25">
      <c r="J872" s="6">
        <f t="shared" si="71"/>
        <v>0.84434434434434436</v>
      </c>
      <c r="K872" s="7">
        <f t="shared" si="69"/>
        <v>60.124743363652712</v>
      </c>
      <c r="L872" s="13">
        <v>1687</v>
      </c>
      <c r="M872" s="14">
        <f t="shared" si="72"/>
        <v>8.4358435843584365E-2</v>
      </c>
      <c r="N872" s="7">
        <f t="shared" si="70"/>
        <v>36.236615422303714</v>
      </c>
    </row>
    <row r="873" spans="10:14" x14ac:dyDescent="0.25">
      <c r="J873" s="6">
        <f t="shared" si="71"/>
        <v>0.84534534534534533</v>
      </c>
      <c r="K873" s="7">
        <f t="shared" si="69"/>
        <v>60.166723797729546</v>
      </c>
      <c r="L873" s="13">
        <v>1689</v>
      </c>
      <c r="M873" s="14">
        <f t="shared" si="72"/>
        <v>8.4458445844584465E-2</v>
      </c>
      <c r="N873" s="7">
        <f t="shared" si="70"/>
        <v>36.243076187356714</v>
      </c>
    </row>
    <row r="874" spans="10:14" x14ac:dyDescent="0.25">
      <c r="J874" s="6">
        <f t="shared" si="71"/>
        <v>0.84634634634634631</v>
      </c>
      <c r="K874" s="7">
        <f t="shared" si="69"/>
        <v>60.208884174832775</v>
      </c>
      <c r="L874" s="13">
        <v>1691</v>
      </c>
      <c r="M874" s="14">
        <f t="shared" si="72"/>
        <v>8.4558455845584565E-2</v>
      </c>
      <c r="N874" s="7">
        <f t="shared" si="70"/>
        <v>36.249531215163735</v>
      </c>
    </row>
    <row r="875" spans="10:14" x14ac:dyDescent="0.25">
      <c r="J875" s="6">
        <f t="shared" si="71"/>
        <v>0.8473473473473474</v>
      </c>
      <c r="K875" s="7">
        <f t="shared" si="69"/>
        <v>60.251226800097541</v>
      </c>
      <c r="L875" s="13">
        <v>1693</v>
      </c>
      <c r="M875" s="14">
        <f t="shared" si="72"/>
        <v>8.4658465846584652E-2</v>
      </c>
      <c r="N875" s="7">
        <f t="shared" si="70"/>
        <v>36.255980518590079</v>
      </c>
    </row>
    <row r="876" spans="10:14" x14ac:dyDescent="0.25">
      <c r="J876" s="6">
        <f t="shared" si="71"/>
        <v>0.84834834834834838</v>
      </c>
      <c r="K876" s="7">
        <f t="shared" si="69"/>
        <v>60.293754021782256</v>
      </c>
      <c r="L876" s="13">
        <v>1695</v>
      </c>
      <c r="M876" s="14">
        <f t="shared" si="72"/>
        <v>8.4758475847584752E-2</v>
      </c>
      <c r="N876" s="7">
        <f t="shared" si="70"/>
        <v>36.262424110457388</v>
      </c>
    </row>
    <row r="877" spans="10:14" x14ac:dyDescent="0.25">
      <c r="J877" s="6">
        <f t="shared" si="71"/>
        <v>0.84934934934934936</v>
      </c>
      <c r="K877" s="7">
        <f t="shared" si="69"/>
        <v>60.336468232377221</v>
      </c>
      <c r="L877" s="13">
        <v>1697</v>
      </c>
      <c r="M877" s="14">
        <f t="shared" si="72"/>
        <v>8.4858485848584853E-2</v>
      </c>
      <c r="N877" s="7">
        <f t="shared" si="70"/>
        <v>36.268862003543781</v>
      </c>
    </row>
    <row r="878" spans="10:14" x14ac:dyDescent="0.25">
      <c r="J878" s="6">
        <f t="shared" si="71"/>
        <v>0.85035035035035034</v>
      </c>
      <c r="K878" s="7">
        <f t="shared" si="69"/>
        <v>60.379371869749299</v>
      </c>
      <c r="L878" s="13">
        <v>1699</v>
      </c>
      <c r="M878" s="14">
        <f t="shared" si="72"/>
        <v>8.4958495849584953E-2</v>
      </c>
      <c r="N878" s="7">
        <f t="shared" si="70"/>
        <v>36.275294210584008</v>
      </c>
    </row>
    <row r="879" spans="10:14" x14ac:dyDescent="0.25">
      <c r="J879" s="6">
        <f t="shared" si="71"/>
        <v>0.85135135135135132</v>
      </c>
      <c r="K879" s="7">
        <f t="shared" si="69"/>
        <v>60.422467418324075</v>
      </c>
      <c r="L879" s="13">
        <v>1701</v>
      </c>
      <c r="M879" s="14">
        <f t="shared" si="72"/>
        <v>8.5058505850585053E-2</v>
      </c>
      <c r="N879" s="7">
        <f t="shared" si="70"/>
        <v>36.281720744269762</v>
      </c>
    </row>
    <row r="880" spans="10:14" x14ac:dyDescent="0.25">
      <c r="J880" s="6">
        <f t="shared" si="71"/>
        <v>0.8523523523523524</v>
      </c>
      <c r="K880" s="7">
        <f t="shared" si="69"/>
        <v>60.465757410306615</v>
      </c>
      <c r="L880" s="13">
        <v>1703</v>
      </c>
      <c r="M880" s="14">
        <f t="shared" si="72"/>
        <v>8.5158515851585154E-2</v>
      </c>
      <c r="N880" s="7">
        <f t="shared" si="70"/>
        <v>36.288141617249771</v>
      </c>
    </row>
    <row r="881" spans="10:14" x14ac:dyDescent="0.25">
      <c r="J881" s="6">
        <f t="shared" si="71"/>
        <v>0.85335335335335338</v>
      </c>
      <c r="K881" s="7">
        <f t="shared" si="69"/>
        <v>60.509244426943383</v>
      </c>
      <c r="L881" s="13">
        <v>1705</v>
      </c>
      <c r="M881" s="14">
        <f t="shared" si="72"/>
        <v>8.5258525852585254E-2</v>
      </c>
      <c r="N881" s="7">
        <f t="shared" si="70"/>
        <v>36.294556842130049</v>
      </c>
    </row>
    <row r="882" spans="10:14" x14ac:dyDescent="0.25">
      <c r="J882" s="6">
        <f t="shared" si="71"/>
        <v>0.85435435435435436</v>
      </c>
      <c r="K882" s="7">
        <f t="shared" si="69"/>
        <v>60.552931099825855</v>
      </c>
      <c r="L882" s="13">
        <v>1707</v>
      </c>
      <c r="M882" s="14">
        <f t="shared" si="72"/>
        <v>8.5358535853585354E-2</v>
      </c>
      <c r="N882" s="7">
        <f t="shared" si="70"/>
        <v>36.300966431474144</v>
      </c>
    </row>
    <row r="883" spans="10:14" x14ac:dyDescent="0.25">
      <c r="J883" s="6">
        <f t="shared" si="71"/>
        <v>0.85535535535535534</v>
      </c>
      <c r="K883" s="7">
        <f t="shared" si="69"/>
        <v>60.596820112238063</v>
      </c>
      <c r="L883" s="13">
        <v>1709</v>
      </c>
      <c r="M883" s="14">
        <f t="shared" si="72"/>
        <v>8.5458545854585455E-2</v>
      </c>
      <c r="N883" s="7">
        <f t="shared" si="70"/>
        <v>36.307370397803147</v>
      </c>
    </row>
    <row r="884" spans="10:14" x14ac:dyDescent="0.25">
      <c r="J884" s="6">
        <f t="shared" si="71"/>
        <v>0.85635635635635632</v>
      </c>
      <c r="K884" s="7">
        <f t="shared" si="69"/>
        <v>60.640914200550036</v>
      </c>
      <c r="L884" s="13">
        <v>1711</v>
      </c>
      <c r="M884" s="14">
        <f t="shared" si="72"/>
        <v>8.5558555855585555E-2</v>
      </c>
      <c r="N884" s="7">
        <f t="shared" si="70"/>
        <v>36.313768753596079</v>
      </c>
    </row>
    <row r="885" spans="10:14" x14ac:dyDescent="0.25">
      <c r="J885" s="6">
        <f t="shared" si="71"/>
        <v>0.85735735735735741</v>
      </c>
      <c r="K885" s="7">
        <f t="shared" si="69"/>
        <v>60.685216155658551</v>
      </c>
      <c r="L885" s="13">
        <v>1713</v>
      </c>
      <c r="M885" s="14">
        <f t="shared" si="72"/>
        <v>8.5658565856585656E-2</v>
      </c>
      <c r="N885" s="7">
        <f t="shared" si="70"/>
        <v>36.320161511289989</v>
      </c>
    </row>
    <row r="886" spans="10:14" x14ac:dyDescent="0.25">
      <c r="J886" s="6">
        <f t="shared" si="71"/>
        <v>0.85835835835835839</v>
      </c>
      <c r="K886" s="7">
        <f t="shared" si="69"/>
        <v>60.729728824477441</v>
      </c>
      <c r="L886" s="13">
        <v>1715</v>
      </c>
      <c r="M886" s="14">
        <f t="shared" si="72"/>
        <v>8.5758575857585756E-2</v>
      </c>
      <c r="N886" s="7">
        <f t="shared" si="70"/>
        <v>36.326548683280187</v>
      </c>
    </row>
    <row r="887" spans="10:14" x14ac:dyDescent="0.25">
      <c r="J887" s="6">
        <f t="shared" si="71"/>
        <v>0.85935935935935936</v>
      </c>
      <c r="K887" s="7">
        <f t="shared" si="69"/>
        <v>60.77445511147959</v>
      </c>
      <c r="L887" s="13">
        <v>1717</v>
      </c>
      <c r="M887" s="14">
        <f t="shared" si="72"/>
        <v>8.5858585858585856E-2</v>
      </c>
      <c r="N887" s="7">
        <f t="shared" si="70"/>
        <v>36.332930281920362</v>
      </c>
    </row>
    <row r="888" spans="10:14" x14ac:dyDescent="0.25">
      <c r="J888" s="6">
        <f t="shared" si="71"/>
        <v>0.86036036036036034</v>
      </c>
      <c r="K888" s="7">
        <f t="shared" si="69"/>
        <v>60.819397980292536</v>
      </c>
      <c r="L888" s="13">
        <v>1719</v>
      </c>
      <c r="M888" s="14">
        <f t="shared" si="72"/>
        <v>8.5958595859585957E-2</v>
      </c>
      <c r="N888" s="7">
        <f t="shared" si="70"/>
        <v>36.339306319522883</v>
      </c>
    </row>
    <row r="889" spans="10:14" x14ac:dyDescent="0.25">
      <c r="J889" s="6">
        <f t="shared" si="71"/>
        <v>0.86136136136136132</v>
      </c>
      <c r="K889" s="7">
        <f t="shared" si="69"/>
        <v>60.86456045535023</v>
      </c>
      <c r="L889" s="13">
        <v>1721</v>
      </c>
      <c r="M889" s="14">
        <f t="shared" si="72"/>
        <v>8.6058605860586057E-2</v>
      </c>
      <c r="N889" s="7">
        <f t="shared" si="70"/>
        <v>36.345676808358846</v>
      </c>
    </row>
    <row r="890" spans="10:14" x14ac:dyDescent="0.25">
      <c r="J890" s="6">
        <f t="shared" si="71"/>
        <v>0.86236236236236241</v>
      </c>
      <c r="K890" s="7">
        <f t="shared" si="69"/>
        <v>60.909945623603093</v>
      </c>
      <c r="L890" s="13">
        <v>1723</v>
      </c>
      <c r="M890" s="14">
        <f t="shared" si="72"/>
        <v>8.6158615861586157E-2</v>
      </c>
      <c r="N890" s="7">
        <f t="shared" si="70"/>
        <v>36.352041760658388</v>
      </c>
    </row>
    <row r="891" spans="10:14" x14ac:dyDescent="0.25">
      <c r="J891" s="6">
        <f t="shared" si="71"/>
        <v>0.86336336336336339</v>
      </c>
      <c r="K891" s="7">
        <f t="shared" si="69"/>
        <v>60.955556636289018</v>
      </c>
      <c r="L891" s="13">
        <v>1725</v>
      </c>
      <c r="M891" s="14">
        <f t="shared" si="72"/>
        <v>8.6258625862586258E-2</v>
      </c>
      <c r="N891" s="7">
        <f t="shared" si="70"/>
        <v>36.358401188610756</v>
      </c>
    </row>
    <row r="892" spans="10:14" x14ac:dyDescent="0.25">
      <c r="J892" s="6">
        <f t="shared" si="71"/>
        <v>0.86436436436436437</v>
      </c>
      <c r="K892" s="7">
        <f t="shared" si="69"/>
        <v>61.001396710768056</v>
      </c>
      <c r="L892" s="13">
        <v>1727</v>
      </c>
      <c r="M892" s="14">
        <f t="shared" si="72"/>
        <v>8.6358635863586358E-2</v>
      </c>
      <c r="N892" s="7">
        <f t="shared" si="70"/>
        <v>36.364755104364669</v>
      </c>
    </row>
    <row r="893" spans="10:14" x14ac:dyDescent="0.25">
      <c r="J893" s="6">
        <f t="shared" si="71"/>
        <v>0.86536536536536535</v>
      </c>
      <c r="K893" s="7">
        <f t="shared" si="69"/>
        <v>61.04746913242321</v>
      </c>
      <c r="L893" s="13">
        <v>1729</v>
      </c>
      <c r="M893" s="14">
        <f t="shared" si="72"/>
        <v>8.6458645864586459E-2</v>
      </c>
      <c r="N893" s="7">
        <f t="shared" si="70"/>
        <v>36.371103520028264</v>
      </c>
    </row>
    <row r="894" spans="10:14" x14ac:dyDescent="0.25">
      <c r="J894" s="6">
        <f t="shared" si="71"/>
        <v>0.86636636636636633</v>
      </c>
      <c r="K894" s="7">
        <f t="shared" si="69"/>
        <v>61.093777256630673</v>
      </c>
      <c r="L894" s="13">
        <v>1731</v>
      </c>
      <c r="M894" s="14">
        <f t="shared" si="72"/>
        <v>8.6558655865586559E-2</v>
      </c>
      <c r="N894" s="7">
        <f t="shared" si="70"/>
        <v>36.377446447669456</v>
      </c>
    </row>
    <row r="895" spans="10:14" x14ac:dyDescent="0.25">
      <c r="J895" s="6">
        <f t="shared" si="71"/>
        <v>0.86736736736736741</v>
      </c>
      <c r="K895" s="7">
        <f t="shared" si="69"/>
        <v>61.140324510802259</v>
      </c>
      <c r="L895" s="13">
        <v>1733</v>
      </c>
      <c r="M895" s="14">
        <f t="shared" si="72"/>
        <v>8.6658665866586659E-2</v>
      </c>
      <c r="N895" s="7">
        <f t="shared" si="70"/>
        <v>36.383783899316057</v>
      </c>
    </row>
    <row r="896" spans="10:14" x14ac:dyDescent="0.25">
      <c r="J896" s="6">
        <f t="shared" si="71"/>
        <v>0.86836836836836839</v>
      </c>
      <c r="K896" s="7">
        <f t="shared" si="69"/>
        <v>61.187114396503333</v>
      </c>
      <c r="L896" s="13">
        <v>1735</v>
      </c>
      <c r="M896" s="14">
        <f t="shared" si="72"/>
        <v>8.675867586758676E-2</v>
      </c>
      <c r="N896" s="7">
        <f t="shared" si="70"/>
        <v>36.390115886955961</v>
      </c>
    </row>
    <row r="897" spans="10:14" x14ac:dyDescent="0.25">
      <c r="J897" s="6">
        <f t="shared" si="71"/>
        <v>0.86936936936936937</v>
      </c>
      <c r="K897" s="7">
        <f t="shared" si="69"/>
        <v>61.234150491649849</v>
      </c>
      <c r="L897" s="13">
        <v>1737</v>
      </c>
      <c r="M897" s="14">
        <f t="shared" si="72"/>
        <v>8.685868586858686E-2</v>
      </c>
      <c r="N897" s="7">
        <f t="shared" si="70"/>
        <v>36.396442422537319</v>
      </c>
    </row>
    <row r="898" spans="10:14" x14ac:dyDescent="0.25">
      <c r="J898" s="6">
        <f t="shared" si="71"/>
        <v>0.87037037037037035</v>
      </c>
      <c r="K898" s="7">
        <f t="shared" si="69"/>
        <v>61.281436452787645</v>
      </c>
      <c r="L898" s="13">
        <v>1739</v>
      </c>
      <c r="M898" s="14">
        <f t="shared" si="72"/>
        <v>8.6958695869586961E-2</v>
      </c>
      <c r="N898" s="7">
        <f t="shared" si="70"/>
        <v>36.402763517968722</v>
      </c>
    </row>
    <row r="899" spans="10:14" x14ac:dyDescent="0.25">
      <c r="J899" s="6">
        <f t="shared" si="71"/>
        <v>0.87137137137137133</v>
      </c>
      <c r="K899" s="7">
        <f t="shared" si="69"/>
        <v>61.328976017458132</v>
      </c>
      <c r="L899" s="13">
        <v>1741</v>
      </c>
      <c r="M899" s="14">
        <f t="shared" si="72"/>
        <v>8.7058705870587061E-2</v>
      </c>
      <c r="N899" s="7">
        <f t="shared" si="70"/>
        <v>36.409079185119374</v>
      </c>
    </row>
    <row r="900" spans="10:14" x14ac:dyDescent="0.25">
      <c r="J900" s="6">
        <f t="shared" si="71"/>
        <v>0.87237237237237242</v>
      </c>
      <c r="K900" s="7">
        <f t="shared" si="69"/>
        <v>61.376773006654211</v>
      </c>
      <c r="L900" s="13">
        <v>1743</v>
      </c>
      <c r="M900" s="14">
        <f t="shared" si="72"/>
        <v>8.7158715871587161E-2</v>
      </c>
      <c r="N900" s="7">
        <f t="shared" si="70"/>
        <v>36.415389435819264</v>
      </c>
    </row>
    <row r="901" spans="10:14" x14ac:dyDescent="0.25">
      <c r="J901" s="6">
        <f t="shared" si="71"/>
        <v>0.8733733733733734</v>
      </c>
      <c r="K901" s="7">
        <f t="shared" si="69"/>
        <v>61.424831327370562</v>
      </c>
      <c r="L901" s="13">
        <v>1745</v>
      </c>
      <c r="M901" s="14">
        <f t="shared" si="72"/>
        <v>8.7258725872587262E-2</v>
      </c>
      <c r="N901" s="7">
        <f t="shared" si="70"/>
        <v>36.421694281859345</v>
      </c>
    </row>
    <row r="902" spans="10:14" x14ac:dyDescent="0.25">
      <c r="J902" s="6">
        <f t="shared" si="71"/>
        <v>0.87437437437437437</v>
      </c>
      <c r="K902" s="7">
        <f t="shared" si="69"/>
        <v>61.473154975252747</v>
      </c>
      <c r="L902" s="13">
        <v>1747</v>
      </c>
      <c r="M902" s="14">
        <f t="shared" si="72"/>
        <v>8.7358735873587362E-2</v>
      </c>
      <c r="N902" s="7">
        <f t="shared" si="70"/>
        <v>36.427993734991716</v>
      </c>
    </row>
    <row r="903" spans="10:14" x14ac:dyDescent="0.25">
      <c r="J903" s="6">
        <f t="shared" si="71"/>
        <v>0.87537537537537535</v>
      </c>
      <c r="K903" s="7">
        <f t="shared" si="69"/>
        <v>61.521748037349774</v>
      </c>
      <c r="L903" s="13">
        <v>1749</v>
      </c>
      <c r="M903" s="14">
        <f t="shared" si="72"/>
        <v>8.7458745874587462E-2</v>
      </c>
      <c r="N903" s="7">
        <f t="shared" si="70"/>
        <v>36.434287806929824</v>
      </c>
    </row>
    <row r="904" spans="10:14" x14ac:dyDescent="0.25">
      <c r="J904" s="6">
        <f t="shared" si="71"/>
        <v>0.87637637637637633</v>
      </c>
      <c r="K904" s="7">
        <f t="shared" si="69"/>
        <v>61.570614694975134</v>
      </c>
      <c r="L904" s="13">
        <v>1751</v>
      </c>
      <c r="M904" s="14">
        <f t="shared" si="72"/>
        <v>8.7558755875587563E-2</v>
      </c>
      <c r="N904" s="7">
        <f t="shared" si="70"/>
        <v>36.440576509348539</v>
      </c>
    </row>
    <row r="905" spans="10:14" x14ac:dyDescent="0.25">
      <c r="J905" s="6">
        <f t="shared" si="71"/>
        <v>0.87737737737737742</v>
      </c>
      <c r="K905" s="7">
        <f t="shared" si="69"/>
        <v>61.619759226681268</v>
      </c>
      <c r="L905" s="13">
        <v>1753</v>
      </c>
      <c r="M905" s="14">
        <f t="shared" si="72"/>
        <v>8.7658765876587663E-2</v>
      </c>
      <c r="N905" s="7">
        <f t="shared" si="70"/>
        <v>36.446859853884405</v>
      </c>
    </row>
    <row r="906" spans="10:14" x14ac:dyDescent="0.25">
      <c r="J906" s="6">
        <f t="shared" si="71"/>
        <v>0.8783783783783784</v>
      </c>
      <c r="K906" s="7">
        <f t="shared" si="69"/>
        <v>61.669186011353176</v>
      </c>
      <c r="L906" s="13">
        <v>1755</v>
      </c>
      <c r="M906" s="14">
        <f t="shared" si="72"/>
        <v>8.7758775877587764E-2</v>
      </c>
      <c r="N906" s="7">
        <f t="shared" si="70"/>
        <v>36.453137852135811</v>
      </c>
    </row>
    <row r="907" spans="10:14" x14ac:dyDescent="0.25">
      <c r="J907" s="6">
        <f t="shared" si="71"/>
        <v>0.87937937937937938</v>
      </c>
      <c r="K907" s="7">
        <f t="shared" si="69"/>
        <v>61.718899531426871</v>
      </c>
      <c r="L907" s="13">
        <v>1757</v>
      </c>
      <c r="M907" s="14">
        <f t="shared" si="72"/>
        <v>8.7858785878587864E-2</v>
      </c>
      <c r="N907" s="7">
        <f t="shared" si="70"/>
        <v>36.45941051566313</v>
      </c>
    </row>
    <row r="908" spans="10:14" x14ac:dyDescent="0.25">
      <c r="J908" s="6">
        <f t="shared" si="71"/>
        <v>0.88038038038038036</v>
      </c>
      <c r="K908" s="7">
        <f t="shared" si="69"/>
        <v>61.768904376238723</v>
      </c>
      <c r="L908" s="13">
        <v>1759</v>
      </c>
      <c r="M908" s="14">
        <f t="shared" si="72"/>
        <v>8.7958795879587964E-2</v>
      </c>
      <c r="N908" s="7">
        <f t="shared" si="70"/>
        <v>36.465677855988901</v>
      </c>
    </row>
    <row r="909" spans="10:14" x14ac:dyDescent="0.25">
      <c r="J909" s="6">
        <f t="shared" si="71"/>
        <v>0.88138138138138133</v>
      </c>
      <c r="K909" s="7">
        <f t="shared" si="69"/>
        <v>61.819205245512336</v>
      </c>
      <c r="L909" s="13">
        <v>1761</v>
      </c>
      <c r="M909" s="14">
        <f t="shared" si="72"/>
        <v>8.8058805880588065E-2</v>
      </c>
      <c r="N909" s="7">
        <f t="shared" si="70"/>
        <v>36.471939884597965</v>
      </c>
    </row>
    <row r="910" spans="10:14" x14ac:dyDescent="0.25">
      <c r="J910" s="6">
        <f t="shared" si="71"/>
        <v>0.88238238238238242</v>
      </c>
      <c r="K910" s="7">
        <f t="shared" si="69"/>
        <v>61.86980695298967</v>
      </c>
      <c r="L910" s="13">
        <v>1763</v>
      </c>
      <c r="M910" s="14">
        <f t="shared" si="72"/>
        <v>8.8158815881588165E-2</v>
      </c>
      <c r="N910" s="7">
        <f t="shared" si="70"/>
        <v>36.47819661293768</v>
      </c>
    </row>
    <row r="911" spans="10:14" x14ac:dyDescent="0.25">
      <c r="J911" s="6">
        <f t="shared" si="71"/>
        <v>0.8833833833833834</v>
      </c>
      <c r="K911" s="7">
        <f t="shared" si="69"/>
        <v>61.920714430213707</v>
      </c>
      <c r="L911" s="13">
        <v>1765</v>
      </c>
      <c r="M911" s="14">
        <f t="shared" si="72"/>
        <v>8.8258825882588265E-2</v>
      </c>
      <c r="N911" s="7">
        <f t="shared" si="70"/>
        <v>36.484448052418081</v>
      </c>
    </row>
    <row r="912" spans="10:14" x14ac:dyDescent="0.25">
      <c r="J912" s="6">
        <f t="shared" si="71"/>
        <v>0.88438438438438438</v>
      </c>
      <c r="K912" s="7">
        <f t="shared" si="69"/>
        <v>61.971932730470463</v>
      </c>
      <c r="L912" s="13">
        <v>1767</v>
      </c>
      <c r="M912" s="14">
        <f t="shared" si="72"/>
        <v>8.8358835883588352E-2</v>
      </c>
      <c r="N912" s="7">
        <f t="shared" si="70"/>
        <v>36.490694214412017</v>
      </c>
    </row>
    <row r="913" spans="10:14" x14ac:dyDescent="0.25">
      <c r="J913" s="6">
        <f t="shared" si="71"/>
        <v>0.88538538538538536</v>
      </c>
      <c r="K913" s="7">
        <f t="shared" si="69"/>
        <v>62.023467032898296</v>
      </c>
      <c r="L913" s="13">
        <v>1769</v>
      </c>
      <c r="M913" s="14">
        <f t="shared" si="72"/>
        <v>8.8458845884588452E-2</v>
      </c>
      <c r="N913" s="7">
        <f t="shared" si="70"/>
        <v>36.496935110255308</v>
      </c>
    </row>
    <row r="914" spans="10:14" x14ac:dyDescent="0.25">
      <c r="J914" s="6">
        <f t="shared" si="71"/>
        <v>0.88638638638638634</v>
      </c>
      <c r="K914" s="7">
        <f t="shared" si="69"/>
        <v>62.075322646773323</v>
      </c>
      <c r="L914" s="13">
        <v>1771</v>
      </c>
      <c r="M914" s="14">
        <f t="shared" si="72"/>
        <v>8.8558855885588553E-2</v>
      </c>
      <c r="N914" s="7">
        <f t="shared" si="70"/>
        <v>36.503170751246948</v>
      </c>
    </row>
    <row r="915" spans="10:14" x14ac:dyDescent="0.25">
      <c r="J915" s="6">
        <f t="shared" si="71"/>
        <v>0.88738738738738743</v>
      </c>
      <c r="K915" s="7">
        <f t="shared" si="69"/>
        <v>62.127505015980077</v>
      </c>
      <c r="L915" s="13">
        <v>1773</v>
      </c>
      <c r="M915" s="14">
        <f t="shared" si="72"/>
        <v>8.8658865886588653E-2</v>
      </c>
      <c r="N915" s="7">
        <f t="shared" si="70"/>
        <v>36.509401148649218</v>
      </c>
    </row>
    <row r="916" spans="10:14" x14ac:dyDescent="0.25">
      <c r="J916" s="6">
        <f t="shared" si="71"/>
        <v>0.88838838838838841</v>
      </c>
      <c r="K916" s="7">
        <f t="shared" si="69"/>
        <v>62.180019723677077</v>
      </c>
      <c r="L916" s="13">
        <v>1775</v>
      </c>
      <c r="M916" s="14">
        <f t="shared" si="72"/>
        <v>8.8758875887588753E-2</v>
      </c>
      <c r="N916" s="7">
        <f t="shared" si="70"/>
        <v>36.515626313687889</v>
      </c>
    </row>
    <row r="917" spans="10:14" x14ac:dyDescent="0.25">
      <c r="J917" s="6">
        <f t="shared" si="71"/>
        <v>0.88938938938938938</v>
      </c>
      <c r="K917" s="7">
        <f t="shared" si="69"/>
        <v>62.232872497167733</v>
      </c>
      <c r="L917" s="13">
        <v>1777</v>
      </c>
      <c r="M917" s="14">
        <f t="shared" si="72"/>
        <v>8.8858885888588854E-2</v>
      </c>
      <c r="N917" s="7">
        <f t="shared" si="70"/>
        <v>36.521846257552426</v>
      </c>
    </row>
    <row r="918" spans="10:14" x14ac:dyDescent="0.25">
      <c r="J918" s="6">
        <f t="shared" si="71"/>
        <v>0.89039039039039036</v>
      </c>
      <c r="K918" s="7">
        <f t="shared" si="69"/>
        <v>62.286069212987563</v>
      </c>
      <c r="L918" s="13">
        <v>1779</v>
      </c>
      <c r="M918" s="14">
        <f t="shared" si="72"/>
        <v>8.8958895889588954E-2</v>
      </c>
      <c r="N918" s="7">
        <f t="shared" si="70"/>
        <v>36.528060991395918</v>
      </c>
    </row>
    <row r="919" spans="10:14" x14ac:dyDescent="0.25">
      <c r="J919" s="6">
        <f t="shared" si="71"/>
        <v>0.89139139139139134</v>
      </c>
      <c r="K919" s="7">
        <f t="shared" si="69"/>
        <v>62.339615902219307</v>
      </c>
      <c r="L919" s="13">
        <v>1781</v>
      </c>
      <c r="M919" s="14">
        <f t="shared" si="72"/>
        <v>8.9058905890589055E-2</v>
      </c>
      <c r="N919" s="7">
        <f t="shared" si="70"/>
        <v>36.534270526335597</v>
      </c>
    </row>
    <row r="920" spans="10:14" x14ac:dyDescent="0.25">
      <c r="J920" s="6">
        <f t="shared" si="71"/>
        <v>0.89239239239239243</v>
      </c>
      <c r="K920" s="7">
        <f t="shared" si="69"/>
        <v>62.393518756048543</v>
      </c>
      <c r="L920" s="13">
        <v>1783</v>
      </c>
      <c r="M920" s="14">
        <f t="shared" si="72"/>
        <v>8.9158915891589155E-2</v>
      </c>
      <c r="N920" s="7">
        <f t="shared" si="70"/>
        <v>36.54047487345273</v>
      </c>
    </row>
    <row r="921" spans="10:14" x14ac:dyDescent="0.25">
      <c r="J921" s="6">
        <f t="shared" si="71"/>
        <v>0.89339339339339341</v>
      </c>
      <c r="K921" s="7">
        <f t="shared" si="69"/>
        <v>62.447784131572888</v>
      </c>
      <c r="L921" s="13">
        <v>1785</v>
      </c>
      <c r="M921" s="14">
        <f t="shared" si="72"/>
        <v>8.9258925892589255E-2</v>
      </c>
      <c r="N921" s="7">
        <f t="shared" si="70"/>
        <v>36.54667404379277</v>
      </c>
    </row>
    <row r="922" spans="10:14" x14ac:dyDescent="0.25">
      <c r="J922" s="6">
        <f t="shared" si="71"/>
        <v>0.89439439439439439</v>
      </c>
      <c r="K922" s="7">
        <f t="shared" si="69"/>
        <v>62.502418557878947</v>
      </c>
      <c r="L922" s="13">
        <v>1787</v>
      </c>
      <c r="M922" s="14">
        <f t="shared" si="72"/>
        <v>8.9358935893589356E-2</v>
      </c>
      <c r="N922" s="7">
        <f t="shared" si="70"/>
        <v>36.55286804836571</v>
      </c>
    </row>
    <row r="923" spans="10:14" x14ac:dyDescent="0.25">
      <c r="J923" s="6">
        <f t="shared" si="71"/>
        <v>0.89539539539539537</v>
      </c>
      <c r="K923" s="7">
        <f t="shared" si="69"/>
        <v>62.557428742401939</v>
      </c>
      <c r="L923" s="13">
        <v>1789</v>
      </c>
      <c r="M923" s="14">
        <f t="shared" si="72"/>
        <v>8.9458945894589456E-2</v>
      </c>
      <c r="N923" s="7">
        <f t="shared" si="70"/>
        <v>36.559056898146054</v>
      </c>
    </row>
    <row r="924" spans="10:14" x14ac:dyDescent="0.25">
      <c r="J924" s="6">
        <f t="shared" si="71"/>
        <v>0.89639639639639634</v>
      </c>
      <c r="K924" s="7">
        <f t="shared" si="69"/>
        <v>62.612821577584185</v>
      </c>
      <c r="L924" s="13">
        <v>1791</v>
      </c>
      <c r="M924" s="14">
        <f t="shared" si="72"/>
        <v>8.9558955895589556E-2</v>
      </c>
      <c r="N924" s="7">
        <f t="shared" si="70"/>
        <v>36.565240604073033</v>
      </c>
    </row>
    <row r="925" spans="10:14" x14ac:dyDescent="0.25">
      <c r="J925" s="6">
        <f t="shared" si="71"/>
        <v>0.89739739739739743</v>
      </c>
      <c r="K925" s="7">
        <f t="shared" ref="K925:K988" si="73">_xlfn.NORM.INV(J925,$B$4,$E$4)</f>
        <v>62.668604147849329</v>
      </c>
      <c r="L925" s="13">
        <v>1793</v>
      </c>
      <c r="M925" s="14">
        <f t="shared" si="72"/>
        <v>8.9658965896589657E-2</v>
      </c>
      <c r="N925" s="7">
        <f t="shared" ref="N925:N988" si="74">_xlfn.NORM.INV(M925,$B$4,$E$4)</f>
        <v>36.571419177050799</v>
      </c>
    </row>
    <row r="926" spans="10:14" x14ac:dyDescent="0.25">
      <c r="J926" s="6">
        <f t="shared" ref="J926:J989" si="75">$L926/(2*999)</f>
        <v>0.89839839839839841</v>
      </c>
      <c r="K926" s="7">
        <f t="shared" si="73"/>
        <v>62.724783736910659</v>
      </c>
      <c r="L926" s="13">
        <v>1795</v>
      </c>
      <c r="M926" s="14">
        <f t="shared" ref="M926:M989" si="76">$L926/(2*9999)</f>
        <v>8.9758975897589757E-2</v>
      </c>
      <c r="N926" s="7">
        <f t="shared" si="74"/>
        <v>36.577592627948505</v>
      </c>
    </row>
    <row r="927" spans="10:14" x14ac:dyDescent="0.25">
      <c r="J927" s="6">
        <f t="shared" si="75"/>
        <v>0.89939939939939939</v>
      </c>
      <c r="K927" s="7">
        <f t="shared" si="73"/>
        <v>62.781367835433031</v>
      </c>
      <c r="L927" s="13">
        <v>1797</v>
      </c>
      <c r="M927" s="14">
        <f t="shared" si="76"/>
        <v>8.9858985898589858E-2</v>
      </c>
      <c r="N927" s="7">
        <f t="shared" si="74"/>
        <v>36.583760967600483</v>
      </c>
    </row>
    <row r="928" spans="10:14" x14ac:dyDescent="0.25">
      <c r="J928" s="6">
        <f t="shared" si="75"/>
        <v>0.90040040040040037</v>
      </c>
      <c r="K928" s="7">
        <f t="shared" si="73"/>
        <v>62.83836414906898</v>
      </c>
      <c r="L928" s="13">
        <v>1799</v>
      </c>
      <c r="M928" s="14">
        <f t="shared" si="76"/>
        <v>8.9958995899589958E-2</v>
      </c>
      <c r="N928" s="7">
        <f t="shared" si="74"/>
        <v>36.589924206806437</v>
      </c>
    </row>
    <row r="929" spans="10:14" x14ac:dyDescent="0.25">
      <c r="J929" s="6">
        <f t="shared" si="75"/>
        <v>0.90140140140140135</v>
      </c>
      <c r="K929" s="7">
        <f t="shared" si="73"/>
        <v>62.895780606891755</v>
      </c>
      <c r="L929" s="13">
        <v>1801</v>
      </c>
      <c r="M929" s="14">
        <f t="shared" si="76"/>
        <v>9.0059005900590058E-2</v>
      </c>
      <c r="N929" s="7">
        <f t="shared" si="74"/>
        <v>36.596082356331522</v>
      </c>
    </row>
    <row r="930" spans="10:14" x14ac:dyDescent="0.25">
      <c r="J930" s="6">
        <f t="shared" si="75"/>
        <v>0.90240240240240244</v>
      </c>
      <c r="K930" s="7">
        <f t="shared" si="73"/>
        <v>62.953625370248531</v>
      </c>
      <c r="L930" s="13">
        <v>1803</v>
      </c>
      <c r="M930" s="14">
        <f t="shared" si="76"/>
        <v>9.0159015901590159E-2</v>
      </c>
      <c r="N930" s="7">
        <f t="shared" si="74"/>
        <v>36.602235426906553</v>
      </c>
    </row>
    <row r="931" spans="10:14" x14ac:dyDescent="0.25">
      <c r="J931" s="6">
        <f t="shared" si="75"/>
        <v>0.90340340340340342</v>
      </c>
      <c r="K931" s="7">
        <f t="shared" si="73"/>
        <v>63.011906842059837</v>
      </c>
      <c r="L931" s="13">
        <v>1805</v>
      </c>
      <c r="M931" s="14">
        <f t="shared" si="76"/>
        <v>9.0259025902590259E-2</v>
      </c>
      <c r="N931" s="7">
        <f t="shared" si="74"/>
        <v>36.608383429228091</v>
      </c>
    </row>
    <row r="932" spans="10:14" x14ac:dyDescent="0.25">
      <c r="J932" s="6">
        <f t="shared" si="75"/>
        <v>0.90440440440440439</v>
      </c>
      <c r="K932" s="7">
        <f t="shared" si="73"/>
        <v>63.070633676592237</v>
      </c>
      <c r="L932" s="13">
        <v>1807</v>
      </c>
      <c r="M932" s="14">
        <f t="shared" si="76"/>
        <v>9.035903590359036E-2</v>
      </c>
      <c r="N932" s="7">
        <f t="shared" si="74"/>
        <v>36.614526373958682</v>
      </c>
    </row>
    <row r="933" spans="10:14" x14ac:dyDescent="0.25">
      <c r="J933" s="6">
        <f t="shared" si="75"/>
        <v>0.90540540540540537</v>
      </c>
      <c r="K933" s="7">
        <f t="shared" si="73"/>
        <v>63.129814789733743</v>
      </c>
      <c r="L933" s="13">
        <v>1809</v>
      </c>
      <c r="M933" s="14">
        <f t="shared" si="76"/>
        <v>9.045904590459046E-2</v>
      </c>
      <c r="N933" s="7">
        <f t="shared" si="74"/>
        <v>36.620664271726895</v>
      </c>
    </row>
    <row r="934" spans="10:14" x14ac:dyDescent="0.25">
      <c r="J934" s="6">
        <f t="shared" si="75"/>
        <v>0.90640640640640646</v>
      </c>
      <c r="K934" s="7">
        <f t="shared" si="73"/>
        <v>63.189459369803579</v>
      </c>
      <c r="L934" s="13">
        <v>1811</v>
      </c>
      <c r="M934" s="14">
        <f t="shared" si="76"/>
        <v>9.055905590559056E-2</v>
      </c>
      <c r="N934" s="7">
        <f t="shared" si="74"/>
        <v>36.626797133127567</v>
      </c>
    </row>
    <row r="935" spans="10:14" x14ac:dyDescent="0.25">
      <c r="J935" s="6">
        <f t="shared" si="75"/>
        <v>0.90740740740740744</v>
      </c>
      <c r="K935" s="7">
        <f t="shared" si="73"/>
        <v>63.249576888929774</v>
      </c>
      <c r="L935" s="13">
        <v>1813</v>
      </c>
      <c r="M935" s="14">
        <f t="shared" si="76"/>
        <v>9.0659065906590661E-2</v>
      </c>
      <c r="N935" s="7">
        <f t="shared" si="74"/>
        <v>36.632924968721852</v>
      </c>
    </row>
    <row r="936" spans="10:14" x14ac:dyDescent="0.25">
      <c r="J936" s="6">
        <f t="shared" si="75"/>
        <v>0.90840840840840842</v>
      </c>
      <c r="K936" s="7">
        <f t="shared" si="73"/>
        <v>63.310177115031387</v>
      </c>
      <c r="L936" s="13">
        <v>1815</v>
      </c>
      <c r="M936" s="14">
        <f t="shared" si="76"/>
        <v>9.0759075907590761E-2</v>
      </c>
      <c r="N936" s="7">
        <f t="shared" si="74"/>
        <v>36.639047789037448</v>
      </c>
    </row>
    <row r="937" spans="10:14" x14ac:dyDescent="0.25">
      <c r="J937" s="6">
        <f t="shared" si="75"/>
        <v>0.9094094094094094</v>
      </c>
      <c r="K937" s="7">
        <f t="shared" si="73"/>
        <v>63.371270124444138</v>
      </c>
      <c r="L937" s="13">
        <v>1817</v>
      </c>
      <c r="M937" s="14">
        <f t="shared" si="76"/>
        <v>9.0859085908590861E-2</v>
      </c>
      <c r="N937" s="7">
        <f t="shared" si="74"/>
        <v>36.645165604568717</v>
      </c>
    </row>
    <row r="938" spans="10:14" x14ac:dyDescent="0.25">
      <c r="J938" s="6">
        <f t="shared" si="75"/>
        <v>0.91041041041041038</v>
      </c>
      <c r="K938" s="7">
        <f t="shared" si="73"/>
        <v>63.43286631523182</v>
      </c>
      <c r="L938" s="13">
        <v>1819</v>
      </c>
      <c r="M938" s="14">
        <f t="shared" si="76"/>
        <v>9.0959095909590962E-2</v>
      </c>
      <c r="N938" s="7">
        <f t="shared" si="74"/>
        <v>36.651278425776802</v>
      </c>
    </row>
    <row r="939" spans="10:14" x14ac:dyDescent="0.25">
      <c r="J939" s="6">
        <f t="shared" si="75"/>
        <v>0.91141141141141147</v>
      </c>
      <c r="K939" s="7">
        <f t="shared" si="73"/>
        <v>63.494976421228685</v>
      </c>
      <c r="L939" s="13">
        <v>1821</v>
      </c>
      <c r="M939" s="14">
        <f t="shared" si="76"/>
        <v>9.1059105910591062E-2</v>
      </c>
      <c r="N939" s="7">
        <f t="shared" si="74"/>
        <v>36.657386263089769</v>
      </c>
    </row>
    <row r="940" spans="10:14" x14ac:dyDescent="0.25">
      <c r="J940" s="6">
        <f t="shared" si="75"/>
        <v>0.91241241241241244</v>
      </c>
      <c r="K940" s="7">
        <f t="shared" si="73"/>
        <v>63.557611526861919</v>
      </c>
      <c r="L940" s="13">
        <v>1823</v>
      </c>
      <c r="M940" s="14">
        <f t="shared" si="76"/>
        <v>9.1159115911591163E-2</v>
      </c>
      <c r="N940" s="7">
        <f t="shared" si="74"/>
        <v>36.663489126902796</v>
      </c>
    </row>
    <row r="941" spans="10:14" x14ac:dyDescent="0.25">
      <c r="J941" s="6">
        <f t="shared" si="75"/>
        <v>0.91341341341341342</v>
      </c>
      <c r="K941" s="7">
        <f t="shared" si="73"/>
        <v>63.620783082806852</v>
      </c>
      <c r="L941" s="13">
        <v>1825</v>
      </c>
      <c r="M941" s="14">
        <f t="shared" si="76"/>
        <v>9.1259125912591263E-2</v>
      </c>
      <c r="N941" s="7">
        <f t="shared" si="74"/>
        <v>36.669587027578267</v>
      </c>
    </row>
    <row r="942" spans="10:14" x14ac:dyDescent="0.25">
      <c r="J942" s="6">
        <f t="shared" si="75"/>
        <v>0.9144144144144144</v>
      </c>
      <c r="K942" s="7">
        <f t="shared" si="73"/>
        <v>63.684502922532076</v>
      </c>
      <c r="L942" s="13">
        <v>1827</v>
      </c>
      <c r="M942" s="14">
        <f t="shared" si="76"/>
        <v>9.1359135913591363E-2</v>
      </c>
      <c r="N942" s="7">
        <f t="shared" si="74"/>
        <v>36.675679975445917</v>
      </c>
    </row>
    <row r="943" spans="10:14" x14ac:dyDescent="0.25">
      <c r="J943" s="6">
        <f t="shared" si="75"/>
        <v>0.91541541541541538</v>
      </c>
      <c r="K943" s="7">
        <f t="shared" si="73"/>
        <v>63.748783279796143</v>
      </c>
      <c r="L943" s="13">
        <v>1829</v>
      </c>
      <c r="M943" s="14">
        <f t="shared" si="76"/>
        <v>9.1459145914591464E-2</v>
      </c>
      <c r="N943" s="7">
        <f t="shared" si="74"/>
        <v>36.681767980802974</v>
      </c>
    </row>
    <row r="944" spans="10:14" x14ac:dyDescent="0.25">
      <c r="J944" s="6">
        <f t="shared" si="75"/>
        <v>0.91641641641641647</v>
      </c>
      <c r="K944" s="7">
        <f t="shared" si="73"/>
        <v>63.813636807162496</v>
      </c>
      <c r="L944" s="13">
        <v>1831</v>
      </c>
      <c r="M944" s="14">
        <f t="shared" si="76"/>
        <v>9.1559155915591564E-2</v>
      </c>
      <c r="N944" s="7">
        <f t="shared" si="74"/>
        <v>36.687851053914336</v>
      </c>
    </row>
    <row r="945" spans="10:14" x14ac:dyDescent="0.25">
      <c r="J945" s="6">
        <f t="shared" si="75"/>
        <v>0.91741741741741745</v>
      </c>
      <c r="K945" s="7">
        <f t="shared" si="73"/>
        <v>63.879076595604985</v>
      </c>
      <c r="L945" s="13">
        <v>1833</v>
      </c>
      <c r="M945" s="14">
        <f t="shared" si="76"/>
        <v>9.1659165916591664E-2</v>
      </c>
      <c r="N945" s="7">
        <f t="shared" si="74"/>
        <v>36.693929205012687</v>
      </c>
    </row>
    <row r="946" spans="10:14" x14ac:dyDescent="0.25">
      <c r="J946" s="6">
        <f t="shared" si="75"/>
        <v>0.91841841841841843</v>
      </c>
      <c r="K946" s="7">
        <f t="shared" si="73"/>
        <v>63.945116195282381</v>
      </c>
      <c r="L946" s="13">
        <v>1835</v>
      </c>
      <c r="M946" s="14">
        <f t="shared" si="76"/>
        <v>9.1759175917591765E-2</v>
      </c>
      <c r="N946" s="7">
        <f t="shared" si="74"/>
        <v>36.700002444298519</v>
      </c>
    </row>
    <row r="947" spans="10:14" x14ac:dyDescent="0.25">
      <c r="J947" s="6">
        <f t="shared" si="75"/>
        <v>0.9194194194194194</v>
      </c>
      <c r="K947" s="7">
        <f t="shared" si="73"/>
        <v>64.011769637566843</v>
      </c>
      <c r="L947" s="13">
        <v>1837</v>
      </c>
      <c r="M947" s="14">
        <f t="shared" si="76"/>
        <v>9.1859185918591865E-2</v>
      </c>
      <c r="N947" s="7">
        <f t="shared" si="74"/>
        <v>36.706070781940497</v>
      </c>
    </row>
    <row r="948" spans="10:14" x14ac:dyDescent="0.25">
      <c r="J948" s="6">
        <f t="shared" si="75"/>
        <v>0.92042042042042038</v>
      </c>
      <c r="K948" s="7">
        <f t="shared" si="73"/>
        <v>64.079051458418647</v>
      </c>
      <c r="L948" s="13">
        <v>1839</v>
      </c>
      <c r="M948" s="14">
        <f t="shared" si="76"/>
        <v>9.1959195919591966E-2</v>
      </c>
      <c r="N948" s="7">
        <f t="shared" si="74"/>
        <v>36.712134228075399</v>
      </c>
    </row>
    <row r="949" spans="10:14" x14ac:dyDescent="0.25">
      <c r="J949" s="6">
        <f t="shared" si="75"/>
        <v>0.92142142142142147</v>
      </c>
      <c r="K949" s="7">
        <f t="shared" si="73"/>
        <v>64.146976723207743</v>
      </c>
      <c r="L949" s="13">
        <v>1841</v>
      </c>
      <c r="M949" s="14">
        <f t="shared" si="76"/>
        <v>9.2059205920592066E-2</v>
      </c>
      <c r="N949" s="7">
        <f t="shared" si="74"/>
        <v>36.718192792808324</v>
      </c>
    </row>
    <row r="950" spans="10:14" x14ac:dyDescent="0.25">
      <c r="J950" s="6">
        <f t="shared" si="75"/>
        <v>0.92242242242242245</v>
      </c>
      <c r="K950" s="7">
        <f t="shared" si="73"/>
        <v>64.215561053091307</v>
      </c>
      <c r="L950" s="13">
        <v>1843</v>
      </c>
      <c r="M950" s="14">
        <f t="shared" si="76"/>
        <v>9.2159215921592152E-2</v>
      </c>
      <c r="N950" s="7">
        <f t="shared" si="74"/>
        <v>36.724246486212834</v>
      </c>
    </row>
    <row r="951" spans="10:14" x14ac:dyDescent="0.25">
      <c r="J951" s="6">
        <f t="shared" si="75"/>
        <v>0.92342342342342343</v>
      </c>
      <c r="K951" s="7">
        <f t="shared" si="73"/>
        <v>64.28482065306666</v>
      </c>
      <c r="L951" s="13">
        <v>1845</v>
      </c>
      <c r="M951" s="14">
        <f t="shared" si="76"/>
        <v>9.2259225922592253E-2</v>
      </c>
      <c r="N951" s="7">
        <f t="shared" si="74"/>
        <v>36.730295318331102</v>
      </c>
    </row>
    <row r="952" spans="10:14" x14ac:dyDescent="0.25">
      <c r="J952" s="6">
        <f t="shared" si="75"/>
        <v>0.92442442442442441</v>
      </c>
      <c r="K952" s="7">
        <f t="shared" si="73"/>
        <v>64.354772341828721</v>
      </c>
      <c r="L952" s="13">
        <v>1847</v>
      </c>
      <c r="M952" s="14">
        <f t="shared" si="76"/>
        <v>9.2359235923592353E-2</v>
      </c>
      <c r="N952" s="7">
        <f t="shared" si="74"/>
        <v>36.73633929917392</v>
      </c>
    </row>
    <row r="953" spans="10:14" x14ac:dyDescent="0.25">
      <c r="J953" s="6">
        <f t="shared" si="75"/>
        <v>0.92542542542542539</v>
      </c>
      <c r="K953" s="7">
        <f t="shared" si="73"/>
        <v>64.425433583574943</v>
      </c>
      <c r="L953" s="13">
        <v>1849</v>
      </c>
      <c r="M953" s="14">
        <f t="shared" si="76"/>
        <v>9.2459245924592454E-2</v>
      </c>
      <c r="N953" s="7">
        <f t="shared" si="74"/>
        <v>36.742378438721047</v>
      </c>
    </row>
    <row r="954" spans="10:14" x14ac:dyDescent="0.25">
      <c r="J954" s="6">
        <f t="shared" si="75"/>
        <v>0.92642642642642647</v>
      </c>
      <c r="K954" s="7">
        <f t="shared" si="73"/>
        <v>64.496822521911653</v>
      </c>
      <c r="L954" s="13">
        <v>1851</v>
      </c>
      <c r="M954" s="14">
        <f t="shared" si="76"/>
        <v>9.2559255925592554E-2</v>
      </c>
      <c r="N954" s="7">
        <f t="shared" si="74"/>
        <v>36.748412746921119</v>
      </c>
    </row>
    <row r="955" spans="10:14" x14ac:dyDescent="0.25">
      <c r="J955" s="6">
        <f t="shared" si="75"/>
        <v>0.92742742742742745</v>
      </c>
      <c r="K955" s="7">
        <f t="shared" si="73"/>
        <v>64.568958016032312</v>
      </c>
      <c r="L955" s="13">
        <v>1853</v>
      </c>
      <c r="M955" s="14">
        <f t="shared" si="76"/>
        <v>9.2659265926592654E-2</v>
      </c>
      <c r="N955" s="7">
        <f t="shared" si="74"/>
        <v>36.754442233691975</v>
      </c>
    </row>
    <row r="956" spans="10:14" x14ac:dyDescent="0.25">
      <c r="J956" s="6">
        <f t="shared" si="75"/>
        <v>0.92842842842842843</v>
      </c>
      <c r="K956" s="7">
        <f t="shared" si="73"/>
        <v>64.641859679353217</v>
      </c>
      <c r="L956" s="13">
        <v>1855</v>
      </c>
      <c r="M956" s="14">
        <f t="shared" si="76"/>
        <v>9.2759275927592755E-2</v>
      </c>
      <c r="N956" s="7">
        <f t="shared" si="74"/>
        <v>36.760466908920613</v>
      </c>
    </row>
    <row r="957" spans="10:14" x14ac:dyDescent="0.25">
      <c r="J957" s="6">
        <f t="shared" si="75"/>
        <v>0.92942942942942941</v>
      </c>
      <c r="K957" s="7">
        <f t="shared" si="73"/>
        <v>64.715547920810806</v>
      </c>
      <c r="L957" s="13">
        <v>1857</v>
      </c>
      <c r="M957" s="14">
        <f t="shared" si="76"/>
        <v>9.2859285928592855E-2</v>
      </c>
      <c r="N957" s="7">
        <f t="shared" si="74"/>
        <v>36.766486782463417</v>
      </c>
    </row>
    <row r="958" spans="10:14" x14ac:dyDescent="0.25">
      <c r="J958" s="6">
        <f t="shared" si="75"/>
        <v>0.93043043043043039</v>
      </c>
      <c r="K958" s="7">
        <f t="shared" si="73"/>
        <v>64.790043989044591</v>
      </c>
      <c r="L958" s="13">
        <v>1859</v>
      </c>
      <c r="M958" s="14">
        <f t="shared" si="76"/>
        <v>9.2959295929592956E-2</v>
      </c>
      <c r="N958" s="7">
        <f t="shared" si="74"/>
        <v>36.772501864146292</v>
      </c>
    </row>
    <row r="959" spans="10:14" x14ac:dyDescent="0.25">
      <c r="J959" s="6">
        <f t="shared" si="75"/>
        <v>0.93143143143143148</v>
      </c>
      <c r="K959" s="7">
        <f t="shared" si="73"/>
        <v>64.865370019712373</v>
      </c>
      <c r="L959" s="13">
        <v>1861</v>
      </c>
      <c r="M959" s="14">
        <f t="shared" si="76"/>
        <v>9.3059305930593056E-2</v>
      </c>
      <c r="N959" s="7">
        <f t="shared" si="74"/>
        <v>36.778512163764717</v>
      </c>
    </row>
    <row r="960" spans="10:14" x14ac:dyDescent="0.25">
      <c r="J960" s="6">
        <f t="shared" si="75"/>
        <v>0.93243243243243246</v>
      </c>
      <c r="K960" s="7">
        <f t="shared" si="73"/>
        <v>64.941549086209051</v>
      </c>
      <c r="L960" s="13">
        <v>1863</v>
      </c>
      <c r="M960" s="14">
        <f t="shared" si="76"/>
        <v>9.3159315931593156E-2</v>
      </c>
      <c r="N960" s="7">
        <f t="shared" si="74"/>
        <v>36.784517691083998</v>
      </c>
    </row>
    <row r="961" spans="10:14" x14ac:dyDescent="0.25">
      <c r="J961" s="6">
        <f t="shared" si="75"/>
        <v>0.93343343343343343</v>
      </c>
      <c r="K961" s="7">
        <f t="shared" si="73"/>
        <v>65.018605254088698</v>
      </c>
      <c r="L961" s="13">
        <v>1865</v>
      </c>
      <c r="M961" s="14">
        <f t="shared" si="76"/>
        <v>9.3259325932593257E-2</v>
      </c>
      <c r="N961" s="7">
        <f t="shared" si="74"/>
        <v>36.790518455839241</v>
      </c>
    </row>
    <row r="962" spans="10:14" x14ac:dyDescent="0.25">
      <c r="J962" s="6">
        <f t="shared" si="75"/>
        <v>0.93443443443443441</v>
      </c>
      <c r="K962" s="7">
        <f t="shared" si="73"/>
        <v>65.09656363952044</v>
      </c>
      <c r="L962" s="13">
        <v>1867</v>
      </c>
      <c r="M962" s="14">
        <f t="shared" si="76"/>
        <v>9.3359335933593357E-2</v>
      </c>
      <c r="N962" s="7">
        <f t="shared" si="74"/>
        <v>36.796514467735577</v>
      </c>
    </row>
    <row r="963" spans="10:14" x14ac:dyDescent="0.25">
      <c r="J963" s="6">
        <f t="shared" si="75"/>
        <v>0.93543543543543539</v>
      </c>
      <c r="K963" s="7">
        <f t="shared" si="73"/>
        <v>65.175450472144192</v>
      </c>
      <c r="L963" s="13">
        <v>1869</v>
      </c>
      <c r="M963" s="14">
        <f t="shared" si="76"/>
        <v>9.3459345934593457E-2</v>
      </c>
      <c r="N963" s="7">
        <f t="shared" si="74"/>
        <v>36.802505736448268</v>
      </c>
    </row>
    <row r="964" spans="10:14" x14ac:dyDescent="0.25">
      <c r="J964" s="6">
        <f t="shared" si="75"/>
        <v>0.93643643643643648</v>
      </c>
      <c r="K964" s="7">
        <f t="shared" si="73"/>
        <v>65.255293162731405</v>
      </c>
      <c r="L964" s="13">
        <v>1871</v>
      </c>
      <c r="M964" s="14">
        <f t="shared" si="76"/>
        <v>9.3559355935593558E-2</v>
      </c>
      <c r="N964" s="7">
        <f t="shared" si="74"/>
        <v>36.808492271622825</v>
      </c>
    </row>
    <row r="965" spans="10:14" x14ac:dyDescent="0.25">
      <c r="J965" s="6">
        <f t="shared" si="75"/>
        <v>0.93743743743743746</v>
      </c>
      <c r="K965" s="7">
        <f t="shared" si="73"/>
        <v>65.336120376100354</v>
      </c>
      <c r="L965" s="13">
        <v>1873</v>
      </c>
      <c r="M965" s="14">
        <f t="shared" si="76"/>
        <v>9.3659365936593658E-2</v>
      </c>
      <c r="N965" s="7">
        <f t="shared" si="74"/>
        <v>36.814474082875122</v>
      </c>
    </row>
    <row r="966" spans="10:14" x14ac:dyDescent="0.25">
      <c r="J966" s="6">
        <f t="shared" si="75"/>
        <v>0.93843843843843844</v>
      </c>
      <c r="K966" s="7">
        <f t="shared" si="73"/>
        <v>65.417962109786075</v>
      </c>
      <c r="L966" s="13">
        <v>1875</v>
      </c>
      <c r="M966" s="14">
        <f t="shared" si="76"/>
        <v>9.3759375937593759E-2</v>
      </c>
      <c r="N966" s="7">
        <f t="shared" si="74"/>
        <v>36.820451179791533</v>
      </c>
    </row>
    <row r="967" spans="10:14" x14ac:dyDescent="0.25">
      <c r="J967" s="6">
        <f t="shared" si="75"/>
        <v>0.93943943943943942</v>
      </c>
      <c r="K967" s="7">
        <f t="shared" si="73"/>
        <v>65.500849779020569</v>
      </c>
      <c r="L967" s="13">
        <v>1877</v>
      </c>
      <c r="M967" s="14">
        <f t="shared" si="76"/>
        <v>9.3859385938593859E-2</v>
      </c>
      <c r="N967" s="7">
        <f t="shared" si="74"/>
        <v>36.826423571929077</v>
      </c>
    </row>
    <row r="968" spans="10:14" x14ac:dyDescent="0.25">
      <c r="J968" s="6">
        <f t="shared" si="75"/>
        <v>0.94044044044044039</v>
      </c>
      <c r="K968" s="7">
        <f t="shared" si="73"/>
        <v>65.584816308643838</v>
      </c>
      <c r="L968" s="13">
        <v>1879</v>
      </c>
      <c r="M968" s="14">
        <f t="shared" si="76"/>
        <v>9.3959395939593959E-2</v>
      </c>
      <c r="N968" s="7">
        <f t="shared" si="74"/>
        <v>36.832391268815456</v>
      </c>
    </row>
    <row r="969" spans="10:14" x14ac:dyDescent="0.25">
      <c r="J969" s="6">
        <f t="shared" si="75"/>
        <v>0.94144144144144148</v>
      </c>
      <c r="K969" s="7">
        <f t="shared" si="73"/>
        <v>65.669896232638038</v>
      </c>
      <c r="L969" s="13">
        <v>1881</v>
      </c>
      <c r="M969" s="14">
        <f t="shared" si="76"/>
        <v>9.405940594059406E-2</v>
      </c>
      <c r="N969" s="7">
        <f t="shared" si="74"/>
        <v>36.838354279949272</v>
      </c>
    </row>
    <row r="970" spans="10:14" x14ac:dyDescent="0.25">
      <c r="J970" s="6">
        <f t="shared" si="75"/>
        <v>0.94244244244244246</v>
      </c>
      <c r="K970" s="7">
        <f t="shared" si="73"/>
        <v>65.756125802060126</v>
      </c>
      <c r="L970" s="13">
        <v>1883</v>
      </c>
      <c r="M970" s="14">
        <f t="shared" si="76"/>
        <v>9.415941594159416E-2</v>
      </c>
      <c r="N970" s="7">
        <f t="shared" si="74"/>
        <v>36.844312614800131</v>
      </c>
    </row>
    <row r="971" spans="10:14" x14ac:dyDescent="0.25">
      <c r="J971" s="6">
        <f t="shared" si="75"/>
        <v>0.94344344344344344</v>
      </c>
      <c r="K971" s="7">
        <f t="shared" si="73"/>
        <v>65.843543102241483</v>
      </c>
      <c r="L971" s="13">
        <v>1885</v>
      </c>
      <c r="M971" s="14">
        <f t="shared" si="76"/>
        <v>9.425942594259426E-2</v>
      </c>
      <c r="N971" s="7">
        <f t="shared" si="74"/>
        <v>36.850266282808676</v>
      </c>
    </row>
    <row r="972" spans="10:14" x14ac:dyDescent="0.25">
      <c r="J972" s="6">
        <f t="shared" si="75"/>
        <v>0.94444444444444442</v>
      </c>
      <c r="K972" s="7">
        <f t="shared" si="73"/>
        <v>65.932188180230497</v>
      </c>
      <c r="L972" s="13">
        <v>1887</v>
      </c>
      <c r="M972" s="14">
        <f t="shared" si="76"/>
        <v>9.4359435943594361E-2</v>
      </c>
      <c r="N972" s="7">
        <f t="shared" si="74"/>
        <v>36.856215293386832</v>
      </c>
    </row>
    <row r="973" spans="10:14" x14ac:dyDescent="0.25">
      <c r="J973" s="6">
        <f t="shared" si="75"/>
        <v>0.9454454454454454</v>
      </c>
      <c r="K973" s="7">
        <f t="shared" si="73"/>
        <v>66.022103183576306</v>
      </c>
      <c r="L973" s="13">
        <v>1889</v>
      </c>
      <c r="M973" s="14">
        <f t="shared" si="76"/>
        <v>9.4459445944594461E-2</v>
      </c>
      <c r="N973" s="7">
        <f t="shared" si="74"/>
        <v>36.862159655917807</v>
      </c>
    </row>
    <row r="974" spans="10:14" x14ac:dyDescent="0.25">
      <c r="J974" s="6">
        <f t="shared" si="75"/>
        <v>0.94644644644644649</v>
      </c>
      <c r="K974" s="7">
        <f t="shared" si="73"/>
        <v>66.113332511692406</v>
      </c>
      <c r="L974" s="13">
        <v>1891</v>
      </c>
      <c r="M974" s="14">
        <f t="shared" si="76"/>
        <v>9.4559455945594562E-2</v>
      </c>
      <c r="N974" s="7">
        <f t="shared" si="74"/>
        <v>36.868099379756309</v>
      </c>
    </row>
    <row r="975" spans="10:14" x14ac:dyDescent="0.25">
      <c r="J975" s="6">
        <f t="shared" si="75"/>
        <v>0.94744744744744747</v>
      </c>
      <c r="K975" s="7">
        <f t="shared" si="73"/>
        <v>66.205922981199677</v>
      </c>
      <c r="L975" s="13">
        <v>1893</v>
      </c>
      <c r="M975" s="14">
        <f t="shared" si="76"/>
        <v>9.4659465946594662E-2</v>
      </c>
      <c r="N975" s="7">
        <f t="shared" si="74"/>
        <v>36.874034474228608</v>
      </c>
    </row>
    <row r="976" spans="10:14" x14ac:dyDescent="0.25">
      <c r="J976" s="6">
        <f t="shared" si="75"/>
        <v>0.94844844844844844</v>
      </c>
      <c r="K976" s="7">
        <f t="shared" si="73"/>
        <v>66.299924006834743</v>
      </c>
      <c r="L976" s="13">
        <v>1895</v>
      </c>
      <c r="M976" s="14">
        <f t="shared" si="76"/>
        <v>9.4759475947594762E-2</v>
      </c>
      <c r="N976" s="7">
        <f t="shared" si="74"/>
        <v>36.879964948632654</v>
      </c>
    </row>
    <row r="977" spans="10:14" x14ac:dyDescent="0.25">
      <c r="J977" s="6">
        <f t="shared" si="75"/>
        <v>0.94944944944944942</v>
      </c>
      <c r="K977" s="7">
        <f t="shared" si="73"/>
        <v>66.395387799723153</v>
      </c>
      <c r="L977" s="13">
        <v>1897</v>
      </c>
      <c r="M977" s="14">
        <f t="shared" si="76"/>
        <v>9.4859485948594863E-2</v>
      </c>
      <c r="N977" s="7">
        <f t="shared" si="74"/>
        <v>36.885890812238195</v>
      </c>
    </row>
    <row r="978" spans="10:14" x14ac:dyDescent="0.25">
      <c r="J978" s="6">
        <f t="shared" si="75"/>
        <v>0.9504504504504504</v>
      </c>
      <c r="K978" s="7">
        <f t="shared" si="73"/>
        <v>66.492369585066655</v>
      </c>
      <c r="L978" s="13">
        <v>1899</v>
      </c>
      <c r="M978" s="14">
        <f t="shared" si="76"/>
        <v>9.4959495949594963E-2</v>
      </c>
      <c r="N978" s="7">
        <f t="shared" si="74"/>
        <v>36.891812074286946</v>
      </c>
    </row>
    <row r="979" spans="10:14" x14ac:dyDescent="0.25">
      <c r="J979" s="6">
        <f t="shared" si="75"/>
        <v>0.95145145145145149</v>
      </c>
      <c r="K979" s="7">
        <f t="shared" si="73"/>
        <v>66.590927841580637</v>
      </c>
      <c r="L979" s="13">
        <v>1901</v>
      </c>
      <c r="M979" s="14">
        <f t="shared" si="76"/>
        <v>9.5059505950595063E-2</v>
      </c>
      <c r="N979" s="7">
        <f t="shared" si="74"/>
        <v>36.897728743992602</v>
      </c>
    </row>
    <row r="980" spans="10:14" x14ac:dyDescent="0.25">
      <c r="J980" s="6">
        <f t="shared" si="75"/>
        <v>0.95245245245245247</v>
      </c>
      <c r="K980" s="7">
        <f t="shared" si="73"/>
        <v>66.691124565355409</v>
      </c>
      <c r="L980" s="13">
        <v>1903</v>
      </c>
      <c r="M980" s="14">
        <f t="shared" si="76"/>
        <v>9.5159515951595164E-2</v>
      </c>
      <c r="N980" s="7">
        <f t="shared" si="74"/>
        <v>36.90364083054105</v>
      </c>
    </row>
    <row r="981" spans="10:14" x14ac:dyDescent="0.25">
      <c r="J981" s="6">
        <f t="shared" si="75"/>
        <v>0.95345345345345345</v>
      </c>
      <c r="K981" s="7">
        <f t="shared" si="73"/>
        <v>66.793025561206264</v>
      </c>
      <c r="L981" s="13">
        <v>1905</v>
      </c>
      <c r="M981" s="14">
        <f t="shared" si="76"/>
        <v>9.5259525952595264E-2</v>
      </c>
      <c r="N981" s="7">
        <f t="shared" si="74"/>
        <v>36.909548343090414</v>
      </c>
    </row>
    <row r="982" spans="10:14" x14ac:dyDescent="0.25">
      <c r="J982" s="6">
        <f t="shared" si="75"/>
        <v>0.95445445445445443</v>
      </c>
      <c r="K982" s="7">
        <f t="shared" si="73"/>
        <v>66.896700765037764</v>
      </c>
      <c r="L982" s="13">
        <v>1907</v>
      </c>
      <c r="M982" s="14">
        <f t="shared" si="76"/>
        <v>9.5359535953595365E-2</v>
      </c>
      <c r="N982" s="7">
        <f t="shared" si="74"/>
        <v>36.915451290771216</v>
      </c>
    </row>
    <row r="983" spans="10:14" x14ac:dyDescent="0.25">
      <c r="J983" s="6">
        <f t="shared" si="75"/>
        <v>0.9554554554554554</v>
      </c>
      <c r="K983" s="7">
        <f t="shared" si="73"/>
        <v>67.002224601288191</v>
      </c>
      <c r="L983" s="13">
        <v>1909</v>
      </c>
      <c r="M983" s="14">
        <f t="shared" si="76"/>
        <v>9.5459545954595465E-2</v>
      </c>
      <c r="N983" s="7">
        <f t="shared" si="74"/>
        <v>36.921349682686461</v>
      </c>
    </row>
    <row r="984" spans="10:14" x14ac:dyDescent="0.25">
      <c r="J984" s="6">
        <f t="shared" si="75"/>
        <v>0.95645645645645649</v>
      </c>
      <c r="K984" s="7">
        <f t="shared" si="73"/>
        <v>67.109676380157694</v>
      </c>
      <c r="L984" s="13">
        <v>1911</v>
      </c>
      <c r="M984" s="14">
        <f t="shared" si="76"/>
        <v>9.5559555955595565E-2</v>
      </c>
      <c r="N984" s="7">
        <f t="shared" si="74"/>
        <v>36.927243527911735</v>
      </c>
    </row>
    <row r="985" spans="10:14" x14ac:dyDescent="0.25">
      <c r="J985" s="6">
        <f t="shared" si="75"/>
        <v>0.95745745745745747</v>
      </c>
      <c r="K985" s="7">
        <f t="shared" si="73"/>
        <v>67.219140740079041</v>
      </c>
      <c r="L985" s="13">
        <v>1913</v>
      </c>
      <c r="M985" s="14">
        <f t="shared" si="76"/>
        <v>9.5659565956595666E-2</v>
      </c>
      <c r="N985" s="7">
        <f t="shared" si="74"/>
        <v>36.933132835495378</v>
      </c>
    </row>
    <row r="986" spans="10:14" x14ac:dyDescent="0.25">
      <c r="J986" s="6">
        <f t="shared" si="75"/>
        <v>0.95845845845845845</v>
      </c>
      <c r="K986" s="7">
        <f t="shared" si="73"/>
        <v>67.330708141786687</v>
      </c>
      <c r="L986" s="13">
        <v>1915</v>
      </c>
      <c r="M986" s="14">
        <f t="shared" si="76"/>
        <v>9.5759575957595766E-2</v>
      </c>
      <c r="N986" s="7">
        <f t="shared" si="74"/>
        <v>36.939017614458542</v>
      </c>
    </row>
    <row r="987" spans="10:14" x14ac:dyDescent="0.25">
      <c r="J987" s="6">
        <f t="shared" si="75"/>
        <v>0.95945945945945943</v>
      </c>
      <c r="K987" s="7">
        <f t="shared" si="73"/>
        <v>67.444475421409678</v>
      </c>
      <c r="L987" s="13">
        <v>1917</v>
      </c>
      <c r="M987" s="14">
        <f t="shared" si="76"/>
        <v>9.5859585958595867E-2</v>
      </c>
      <c r="N987" s="7">
        <f t="shared" si="74"/>
        <v>36.944897873795291</v>
      </c>
    </row>
    <row r="988" spans="10:14" x14ac:dyDescent="0.25">
      <c r="J988" s="6">
        <f t="shared" si="75"/>
        <v>0.96046046046046041</v>
      </c>
      <c r="K988" s="7">
        <f t="shared" si="73"/>
        <v>67.560546411295903</v>
      </c>
      <c r="L988" s="13">
        <v>1919</v>
      </c>
      <c r="M988" s="14">
        <f t="shared" si="76"/>
        <v>9.5959595959595953E-2</v>
      </c>
      <c r="N988" s="7">
        <f t="shared" si="74"/>
        <v>36.950773622472752</v>
      </c>
    </row>
    <row r="989" spans="10:14" x14ac:dyDescent="0.25">
      <c r="J989" s="6">
        <f t="shared" si="75"/>
        <v>0.9614614614614615</v>
      </c>
      <c r="K989" s="7">
        <f t="shared" ref="K989:K1027" si="77">_xlfn.NORM.INV(J989,$B$4,$E$4)</f>
        <v>67.679032638815997</v>
      </c>
      <c r="L989" s="13">
        <v>1921</v>
      </c>
      <c r="M989" s="14">
        <f t="shared" si="76"/>
        <v>9.6059605960596053E-2</v>
      </c>
      <c r="N989" s="7">
        <f t="shared" ref="N989:N1052" si="78">_xlfn.NORM.INV(M989,$B$4,$E$4)</f>
        <v>36.956644869431202</v>
      </c>
    </row>
    <row r="990" spans="10:14" x14ac:dyDescent="0.25">
      <c r="J990" s="6">
        <f t="shared" ref="J990:J1027" si="79">$L990/(2*999)</f>
        <v>0.96246246246246248</v>
      </c>
      <c r="K990" s="7">
        <f t="shared" si="77"/>
        <v>67.800054115256899</v>
      </c>
      <c r="L990" s="13">
        <v>1923</v>
      </c>
      <c r="M990" s="14">
        <f t="shared" ref="M990:M1053" si="80">$L990/(2*9999)</f>
        <v>9.6159615961596154E-2</v>
      </c>
      <c r="N990" s="7">
        <f t="shared" si="78"/>
        <v>36.962511623584177</v>
      </c>
    </row>
    <row r="991" spans="10:14" x14ac:dyDescent="0.25">
      <c r="J991" s="6">
        <f t="shared" si="79"/>
        <v>0.96346346346346345</v>
      </c>
      <c r="K991" s="7">
        <f t="shared" si="77"/>
        <v>67.923740229175138</v>
      </c>
      <c r="L991" s="13">
        <v>1925</v>
      </c>
      <c r="M991" s="14">
        <f t="shared" si="80"/>
        <v>9.6259625962596254E-2</v>
      </c>
      <c r="N991" s="7">
        <f t="shared" si="78"/>
        <v>36.968373893818573</v>
      </c>
    </row>
    <row r="992" spans="10:14" x14ac:dyDescent="0.25">
      <c r="J992" s="6">
        <f t="shared" si="79"/>
        <v>0.96446446446446443</v>
      </c>
      <c r="K992" s="7">
        <f t="shared" si="77"/>
        <v>68.050230761335015</v>
      </c>
      <c r="L992" s="13">
        <v>1927</v>
      </c>
      <c r="M992" s="14">
        <f t="shared" si="80"/>
        <v>9.6359635963596355E-2</v>
      </c>
      <c r="N992" s="7">
        <f t="shared" si="78"/>
        <v>36.974231688994813</v>
      </c>
    </row>
    <row r="993" spans="10:14" x14ac:dyDescent="0.25">
      <c r="J993" s="6">
        <f t="shared" si="79"/>
        <v>0.96546546546546541</v>
      </c>
      <c r="K993" s="7">
        <f t="shared" si="77"/>
        <v>68.179677041735673</v>
      </c>
      <c r="L993" s="13">
        <v>1929</v>
      </c>
      <c r="M993" s="14">
        <f t="shared" si="80"/>
        <v>9.6459645964596455E-2</v>
      </c>
      <c r="N993" s="7">
        <f t="shared" si="78"/>
        <v>36.980085017946834</v>
      </c>
    </row>
    <row r="994" spans="10:14" x14ac:dyDescent="0.25">
      <c r="J994" s="6">
        <f t="shared" si="79"/>
        <v>0.9664664664664665</v>
      </c>
      <c r="K994" s="7">
        <f t="shared" si="77"/>
        <v>68.312243273394472</v>
      </c>
      <c r="L994" s="13">
        <v>1931</v>
      </c>
      <c r="M994" s="14">
        <f t="shared" si="80"/>
        <v>9.6559655965596555E-2</v>
      </c>
      <c r="N994" s="7">
        <f t="shared" si="78"/>
        <v>36.985933889482304</v>
      </c>
    </row>
    <row r="995" spans="10:14" x14ac:dyDescent="0.25">
      <c r="J995" s="6">
        <f t="shared" si="79"/>
        <v>0.96746746746746748</v>
      </c>
      <c r="K995" s="7">
        <f t="shared" si="77"/>
        <v>68.448108052715725</v>
      </c>
      <c r="L995" s="13">
        <v>1933</v>
      </c>
      <c r="M995" s="14">
        <f t="shared" si="80"/>
        <v>9.6659665966596656E-2</v>
      </c>
      <c r="N995" s="7">
        <f t="shared" si="78"/>
        <v>36.991778312382692</v>
      </c>
    </row>
    <row r="996" spans="10:14" x14ac:dyDescent="0.25">
      <c r="J996" s="6">
        <f t="shared" si="79"/>
        <v>0.96846846846846846</v>
      </c>
      <c r="K996" s="7">
        <f t="shared" si="77"/>
        <v>68.587466122710694</v>
      </c>
      <c r="L996" s="13">
        <v>1935</v>
      </c>
      <c r="M996" s="14">
        <f t="shared" si="80"/>
        <v>9.6759675967596756E-2</v>
      </c>
      <c r="N996" s="7">
        <f t="shared" si="78"/>
        <v>36.997618295403356</v>
      </c>
    </row>
    <row r="997" spans="10:14" x14ac:dyDescent="0.25">
      <c r="J997" s="6">
        <f t="shared" si="79"/>
        <v>0.96946946946946944</v>
      </c>
      <c r="K997" s="7">
        <f t="shared" si="77"/>
        <v>68.73053040341307</v>
      </c>
      <c r="L997" s="13">
        <v>1937</v>
      </c>
      <c r="M997" s="14">
        <f t="shared" si="80"/>
        <v>9.6859685968596856E-2</v>
      </c>
      <c r="N997" s="7">
        <f t="shared" si="78"/>
        <v>37.00345384727364</v>
      </c>
    </row>
    <row r="998" spans="10:14" x14ac:dyDescent="0.25">
      <c r="J998" s="6">
        <f t="shared" si="79"/>
        <v>0.97047047047047053</v>
      </c>
      <c r="K998" s="7">
        <f t="shared" si="77"/>
        <v>68.877534354042723</v>
      </c>
      <c r="L998" s="13">
        <v>1939</v>
      </c>
      <c r="M998" s="14">
        <f t="shared" si="80"/>
        <v>9.6959695969596957E-2</v>
      </c>
      <c r="N998" s="7">
        <f t="shared" si="78"/>
        <v>37.009284976697046</v>
      </c>
    </row>
    <row r="999" spans="10:14" x14ac:dyDescent="0.25">
      <c r="J999" s="6">
        <f t="shared" si="79"/>
        <v>0.9714714714714715</v>
      </c>
      <c r="K999" s="7">
        <f t="shared" si="77"/>
        <v>69.028734734462233</v>
      </c>
      <c r="L999" s="13">
        <v>1941</v>
      </c>
      <c r="M999" s="14">
        <f t="shared" si="80"/>
        <v>9.7059705970597057E-2</v>
      </c>
      <c r="N999" s="7">
        <f t="shared" si="78"/>
        <v>37.015111692351255</v>
      </c>
    </row>
    <row r="1000" spans="10:14" x14ac:dyDescent="0.25">
      <c r="J1000" s="6">
        <f t="shared" si="79"/>
        <v>0.97247247247247248</v>
      </c>
      <c r="K1000" s="7">
        <f t="shared" si="77"/>
        <v>69.184414850132285</v>
      </c>
      <c r="L1000" s="13">
        <v>1943</v>
      </c>
      <c r="M1000" s="14">
        <f t="shared" si="80"/>
        <v>9.7159715971597158E-2</v>
      </c>
      <c r="N1000" s="7">
        <f t="shared" si="78"/>
        <v>37.020934002888289</v>
      </c>
    </row>
    <row r="1001" spans="10:14" x14ac:dyDescent="0.25">
      <c r="J1001" s="6">
        <f t="shared" si="79"/>
        <v>0.97347347347347346</v>
      </c>
      <c r="K1001" s="7">
        <f t="shared" si="77"/>
        <v>69.344888386314082</v>
      </c>
      <c r="L1001" s="13">
        <v>1945</v>
      </c>
      <c r="M1001" s="14">
        <f t="shared" si="80"/>
        <v>9.7259725972597258E-2</v>
      </c>
      <c r="N1001" s="7">
        <f t="shared" si="78"/>
        <v>37.026751916934558</v>
      </c>
    </row>
    <row r="1002" spans="10:14" x14ac:dyDescent="0.25">
      <c r="J1002" s="6">
        <f t="shared" si="79"/>
        <v>0.97447447447447444</v>
      </c>
      <c r="K1002" s="7">
        <f t="shared" si="77"/>
        <v>69.510503965363071</v>
      </c>
      <c r="L1002" s="13">
        <v>1947</v>
      </c>
      <c r="M1002" s="14">
        <f t="shared" si="80"/>
        <v>9.7359735973597358E-2</v>
      </c>
      <c r="N1002" s="7">
        <f t="shared" si="78"/>
        <v>37.032565443091045</v>
      </c>
    </row>
    <row r="1003" spans="10:14" x14ac:dyDescent="0.25">
      <c r="J1003" s="6">
        <f t="shared" si="79"/>
        <v>0.97547547547547553</v>
      </c>
      <c r="K1003" s="7">
        <f t="shared" si="77"/>
        <v>69.681650597944014</v>
      </c>
      <c r="L1003" s="13">
        <v>1949</v>
      </c>
      <c r="M1003" s="14">
        <f t="shared" si="80"/>
        <v>9.7459745974597459E-2</v>
      </c>
      <c r="N1003" s="7">
        <f t="shared" si="78"/>
        <v>37.038374589933305</v>
      </c>
    </row>
    <row r="1004" spans="10:14" x14ac:dyDescent="0.25">
      <c r="J1004" s="6">
        <f t="shared" si="79"/>
        <v>0.97647647647647651</v>
      </c>
      <c r="K1004" s="7">
        <f t="shared" si="77"/>
        <v>69.858764248174552</v>
      </c>
      <c r="L1004" s="13">
        <v>1951</v>
      </c>
      <c r="M1004" s="14">
        <f t="shared" si="80"/>
        <v>9.7559755975597559E-2</v>
      </c>
      <c r="N1004" s="7">
        <f t="shared" si="78"/>
        <v>37.044179366011633</v>
      </c>
    </row>
    <row r="1005" spans="10:14" x14ac:dyDescent="0.25">
      <c r="J1005" s="6">
        <f t="shared" si="79"/>
        <v>0.97747747747747749</v>
      </c>
      <c r="K1005" s="7">
        <f t="shared" si="77"/>
        <v>70.042335798798192</v>
      </c>
      <c r="L1005" s="13">
        <v>1953</v>
      </c>
      <c r="M1005" s="14">
        <f t="shared" si="80"/>
        <v>9.7659765976597659E-2</v>
      </c>
      <c r="N1005" s="7">
        <f t="shared" si="78"/>
        <v>37.049979779851192</v>
      </c>
    </row>
    <row r="1006" spans="10:14" x14ac:dyDescent="0.25">
      <c r="J1006" s="6">
        <f t="shared" si="79"/>
        <v>0.97847847847847846</v>
      </c>
      <c r="K1006" s="7">
        <f t="shared" si="77"/>
        <v>70.232920792351933</v>
      </c>
      <c r="L1006" s="13">
        <v>1955</v>
      </c>
      <c r="M1006" s="14">
        <f t="shared" si="80"/>
        <v>9.775977597759776E-2</v>
      </c>
      <c r="N1006" s="7">
        <f t="shared" si="78"/>
        <v>37.055775839951998</v>
      </c>
    </row>
    <row r="1007" spans="10:14" x14ac:dyDescent="0.25">
      <c r="J1007" s="6">
        <f t="shared" si="79"/>
        <v>0.97947947947947944</v>
      </c>
      <c r="K1007" s="7">
        <f t="shared" si="77"/>
        <v>70.43115144802151</v>
      </c>
      <c r="L1007" s="13">
        <v>1957</v>
      </c>
      <c r="M1007" s="14">
        <f t="shared" si="80"/>
        <v>9.785978597859786E-2</v>
      </c>
      <c r="N1007" s="7">
        <f t="shared" si="78"/>
        <v>37.061567554789164</v>
      </c>
    </row>
    <row r="1008" spans="10:14" x14ac:dyDescent="0.25">
      <c r="J1008" s="6">
        <f t="shared" si="79"/>
        <v>0.98048048048048053</v>
      </c>
      <c r="K1008" s="7">
        <f t="shared" si="77"/>
        <v>70.637751626565546</v>
      </c>
      <c r="L1008" s="13">
        <v>1959</v>
      </c>
      <c r="M1008" s="14">
        <f t="shared" si="80"/>
        <v>9.7959795979597961E-2</v>
      </c>
      <c r="N1008" s="7">
        <f t="shared" si="78"/>
        <v>37.067354932812883</v>
      </c>
    </row>
    <row r="1009" spans="10:14" x14ac:dyDescent="0.25">
      <c r="J1009" s="6">
        <f t="shared" si="79"/>
        <v>0.98148148148148151</v>
      </c>
      <c r="K1009" s="7">
        <f t="shared" si="77"/>
        <v>70.853555660318293</v>
      </c>
      <c r="L1009" s="13">
        <v>1961</v>
      </c>
      <c r="M1009" s="14">
        <f t="shared" si="80"/>
        <v>9.8059805980598061E-2</v>
      </c>
      <c r="N1009" s="7">
        <f t="shared" si="78"/>
        <v>37.073137982448593</v>
      </c>
    </row>
    <row r="1010" spans="10:14" x14ac:dyDescent="0.25">
      <c r="J1010" s="6">
        <f t="shared" si="79"/>
        <v>0.98248248248248249</v>
      </c>
      <c r="K1010" s="7">
        <f t="shared" si="77"/>
        <v>71.079532317500679</v>
      </c>
      <c r="L1010" s="13">
        <v>1963</v>
      </c>
      <c r="M1010" s="14">
        <f t="shared" si="80"/>
        <v>9.8159815981598161E-2</v>
      </c>
      <c r="N1010" s="7">
        <f t="shared" si="78"/>
        <v>37.078916712097019</v>
      </c>
    </row>
    <row r="1011" spans="10:14" x14ac:dyDescent="0.25">
      <c r="J1011" s="6">
        <f t="shared" si="79"/>
        <v>0.98348348348348347</v>
      </c>
      <c r="K1011" s="7">
        <f t="shared" si="77"/>
        <v>71.316815686335261</v>
      </c>
      <c r="L1011" s="13">
        <v>1965</v>
      </c>
      <c r="M1011" s="14">
        <f t="shared" si="80"/>
        <v>9.8259825982598262E-2</v>
      </c>
      <c r="N1011" s="7">
        <f t="shared" si="78"/>
        <v>37.08469113013436</v>
      </c>
    </row>
    <row r="1012" spans="10:14" x14ac:dyDescent="0.25">
      <c r="J1012" s="6">
        <f t="shared" si="79"/>
        <v>0.98448448448448445</v>
      </c>
      <c r="K1012" s="7">
        <f t="shared" si="77"/>
        <v>71.566745536267717</v>
      </c>
      <c r="L1012" s="13">
        <v>1967</v>
      </c>
      <c r="M1012" s="14">
        <f t="shared" si="80"/>
        <v>9.8359835983598362E-2</v>
      </c>
      <c r="N1012" s="7">
        <f t="shared" si="78"/>
        <v>37.090461244912319</v>
      </c>
    </row>
    <row r="1013" spans="10:14" x14ac:dyDescent="0.25">
      <c r="J1013" s="6">
        <f t="shared" si="79"/>
        <v>0.98548548548548554</v>
      </c>
      <c r="K1013" s="7">
        <f t="shared" si="77"/>
        <v>71.83092089298853</v>
      </c>
      <c r="L1013" s="13">
        <v>1969</v>
      </c>
      <c r="M1013" s="14">
        <f t="shared" si="80"/>
        <v>9.8459845984598462E-2</v>
      </c>
      <c r="N1013" s="7">
        <f t="shared" si="78"/>
        <v>37.096227064758146</v>
      </c>
    </row>
    <row r="1014" spans="10:14" x14ac:dyDescent="0.25">
      <c r="J1014" s="6">
        <f t="shared" si="79"/>
        <v>0.98648648648648651</v>
      </c>
      <c r="K1014" s="7">
        <f t="shared" si="77"/>
        <v>72.111272410853289</v>
      </c>
      <c r="L1014" s="13">
        <v>1971</v>
      </c>
      <c r="M1014" s="14">
        <f t="shared" si="80"/>
        <v>9.8559855985598563E-2</v>
      </c>
      <c r="N1014" s="7">
        <f t="shared" si="78"/>
        <v>37.101988597974895</v>
      </c>
    </row>
    <row r="1015" spans="10:14" x14ac:dyDescent="0.25">
      <c r="J1015" s="6">
        <f t="shared" si="79"/>
        <v>0.98748748748748749</v>
      </c>
      <c r="K1015" s="7">
        <f t="shared" si="77"/>
        <v>72.410162099313553</v>
      </c>
      <c r="L1015" s="13">
        <v>1973</v>
      </c>
      <c r="M1015" s="14">
        <f t="shared" si="80"/>
        <v>9.8659865986598663E-2</v>
      </c>
      <c r="N1015" s="7">
        <f t="shared" si="78"/>
        <v>37.107745852841362</v>
      </c>
    </row>
    <row r="1016" spans="10:14" x14ac:dyDescent="0.25">
      <c r="J1016" s="6">
        <f t="shared" si="79"/>
        <v>0.98848848848848847</v>
      </c>
      <c r="K1016" s="7">
        <f t="shared" si="77"/>
        <v>72.730523897617473</v>
      </c>
      <c r="L1016" s="13">
        <v>1975</v>
      </c>
      <c r="M1016" s="14">
        <f t="shared" si="80"/>
        <v>9.8759875987598764E-2</v>
      </c>
      <c r="N1016" s="7">
        <f t="shared" si="78"/>
        <v>37.113498837612269</v>
      </c>
    </row>
    <row r="1017" spans="10:14" x14ac:dyDescent="0.25">
      <c r="J1017" s="6">
        <f t="shared" si="79"/>
        <v>0.98948948948948945</v>
      </c>
      <c r="K1017" s="7">
        <f t="shared" si="77"/>
        <v>73.076067091136977</v>
      </c>
      <c r="L1017" s="13">
        <v>1977</v>
      </c>
      <c r="M1017" s="14">
        <f t="shared" si="80"/>
        <v>9.8859885988598864E-2</v>
      </c>
      <c r="N1017" s="7">
        <f t="shared" si="78"/>
        <v>37.119247560518325</v>
      </c>
    </row>
    <row r="1018" spans="10:14" x14ac:dyDescent="0.25">
      <c r="J1018" s="6">
        <f t="shared" si="79"/>
        <v>0.99049049049049054</v>
      </c>
      <c r="K1018" s="7">
        <f t="shared" si="77"/>
        <v>73.451579809738803</v>
      </c>
      <c r="L1018" s="13">
        <v>1979</v>
      </c>
      <c r="M1018" s="14">
        <f t="shared" si="80"/>
        <v>9.8959895989598964E-2</v>
      </c>
      <c r="N1018" s="7">
        <f t="shared" si="78"/>
        <v>37.124992029766346</v>
      </c>
    </row>
    <row r="1019" spans="10:14" x14ac:dyDescent="0.25">
      <c r="J1019" s="6">
        <f t="shared" si="79"/>
        <v>0.99149149149149152</v>
      </c>
      <c r="K1019" s="7">
        <f t="shared" si="77"/>
        <v>73.863398558589267</v>
      </c>
      <c r="L1019" s="13">
        <v>1981</v>
      </c>
      <c r="M1019" s="14">
        <f t="shared" si="80"/>
        <v>9.9059905990599065E-2</v>
      </c>
      <c r="N1019" s="7">
        <f t="shared" si="78"/>
        <v>37.130732253539307</v>
      </c>
    </row>
    <row r="1020" spans="10:14" x14ac:dyDescent="0.25">
      <c r="J1020" s="6">
        <f t="shared" si="79"/>
        <v>0.9924924924924925</v>
      </c>
      <c r="K1020" s="7">
        <f t="shared" si="77"/>
        <v>74.320166996367519</v>
      </c>
      <c r="L1020" s="13">
        <v>1983</v>
      </c>
      <c r="M1020" s="14">
        <f t="shared" si="80"/>
        <v>9.9159915991599165E-2</v>
      </c>
      <c r="N1020" s="7">
        <f t="shared" si="78"/>
        <v>37.136468239996475</v>
      </c>
    </row>
    <row r="1021" spans="10:14" x14ac:dyDescent="0.25">
      <c r="J1021" s="6">
        <f t="shared" si="79"/>
        <v>0.99349349349349347</v>
      </c>
      <c r="K1021" s="7">
        <f t="shared" si="77"/>
        <v>74.834129645464685</v>
      </c>
      <c r="L1021" s="13">
        <v>1985</v>
      </c>
      <c r="M1021" s="14">
        <f t="shared" si="80"/>
        <v>9.9259925992599266E-2</v>
      </c>
      <c r="N1021" s="7">
        <f t="shared" si="78"/>
        <v>37.142199997273465</v>
      </c>
    </row>
    <row r="1022" spans="10:14" x14ac:dyDescent="0.25">
      <c r="J1022" s="6">
        <f t="shared" si="79"/>
        <v>0.99449449449449445</v>
      </c>
      <c r="K1022" s="7">
        <f t="shared" si="77"/>
        <v>75.423491803817981</v>
      </c>
      <c r="L1022" s="13">
        <v>1987</v>
      </c>
      <c r="M1022" s="14">
        <f t="shared" si="80"/>
        <v>9.9359935993599366E-2</v>
      </c>
      <c r="N1022" s="7">
        <f t="shared" si="78"/>
        <v>37.147927533482388</v>
      </c>
    </row>
    <row r="1023" spans="10:14" x14ac:dyDescent="0.25">
      <c r="J1023" s="6">
        <f t="shared" si="79"/>
        <v>0.99549549549549554</v>
      </c>
      <c r="K1023" s="7">
        <f t="shared" si="77"/>
        <v>76.117120822772179</v>
      </c>
      <c r="L1023" s="13">
        <v>1989</v>
      </c>
      <c r="M1023" s="14">
        <f t="shared" si="80"/>
        <v>9.9459945994599466E-2</v>
      </c>
      <c r="N1023" s="7">
        <f t="shared" si="78"/>
        <v>37.153650856711884</v>
      </c>
    </row>
    <row r="1024" spans="10:14" x14ac:dyDescent="0.25">
      <c r="J1024" s="6">
        <f t="shared" si="79"/>
        <v>0.99649649649649652</v>
      </c>
      <c r="K1024" s="7">
        <f t="shared" si="77"/>
        <v>76.965110627878119</v>
      </c>
      <c r="L1024" s="13">
        <v>1991</v>
      </c>
      <c r="M1024" s="14">
        <f t="shared" si="80"/>
        <v>9.9559955995599567E-2</v>
      </c>
      <c r="N1024" s="7">
        <f t="shared" si="78"/>
        <v>37.159369975027253</v>
      </c>
    </row>
    <row r="1025" spans="10:14" x14ac:dyDescent="0.25">
      <c r="J1025" s="6">
        <f t="shared" si="79"/>
        <v>0.9974974974974975</v>
      </c>
      <c r="K1025" s="7">
        <f t="shared" si="77"/>
        <v>78.067114638675605</v>
      </c>
      <c r="L1025" s="13">
        <v>1993</v>
      </c>
      <c r="M1025" s="14">
        <f t="shared" si="80"/>
        <v>9.9659965996599653E-2</v>
      </c>
      <c r="N1025" s="7">
        <f t="shared" si="78"/>
        <v>37.165084896470518</v>
      </c>
    </row>
    <row r="1026" spans="10:14" x14ac:dyDescent="0.25">
      <c r="J1026" s="6">
        <f t="shared" si="79"/>
        <v>0.99849849849849848</v>
      </c>
      <c r="K1026" s="7">
        <f t="shared" si="77"/>
        <v>79.674303617294058</v>
      </c>
      <c r="L1026" s="13">
        <v>1995</v>
      </c>
      <c r="M1026" s="14">
        <f t="shared" si="80"/>
        <v>9.9759975997599754E-2</v>
      </c>
      <c r="N1026" s="7">
        <f t="shared" si="78"/>
        <v>37.170795629060549</v>
      </c>
    </row>
    <row r="1027" spans="10:14" x14ac:dyDescent="0.25">
      <c r="J1027" s="6">
        <f t="shared" si="79"/>
        <v>0.99949949949949946</v>
      </c>
      <c r="K1027" s="7">
        <f t="shared" si="77"/>
        <v>82.902452373086902</v>
      </c>
      <c r="L1027" s="13">
        <v>1997</v>
      </c>
      <c r="M1027" s="14">
        <f t="shared" si="80"/>
        <v>9.9859985998599854E-2</v>
      </c>
      <c r="N1027" s="7">
        <f t="shared" si="78"/>
        <v>37.176502180793108</v>
      </c>
    </row>
    <row r="1028" spans="10:14" x14ac:dyDescent="0.25">
      <c r="J1028" s="2"/>
      <c r="K1028" s="7"/>
      <c r="L1028" s="13">
        <v>1999</v>
      </c>
      <c r="M1028" s="14">
        <f t="shared" si="80"/>
        <v>9.9959995999599954E-2</v>
      </c>
      <c r="N1028" s="7">
        <f t="shared" si="78"/>
        <v>37.182204559641001</v>
      </c>
    </row>
    <row r="1029" spans="10:14" x14ac:dyDescent="0.25">
      <c r="J1029" s="2"/>
      <c r="K1029" s="7"/>
      <c r="L1029" s="13">
        <v>2001</v>
      </c>
      <c r="M1029" s="14">
        <f t="shared" si="80"/>
        <v>0.10006000600060005</v>
      </c>
      <c r="N1029" s="7">
        <f t="shared" si="78"/>
        <v>37.1879027735541</v>
      </c>
    </row>
    <row r="1030" spans="10:14" x14ac:dyDescent="0.25">
      <c r="J1030" s="2"/>
      <c r="K1030" s="7"/>
      <c r="L1030" s="13">
        <v>2003</v>
      </c>
      <c r="M1030" s="14">
        <f t="shared" si="80"/>
        <v>0.10016001600160016</v>
      </c>
      <c r="N1030" s="7">
        <f t="shared" si="78"/>
        <v>37.193596830459462</v>
      </c>
    </row>
    <row r="1031" spans="10:14" x14ac:dyDescent="0.25">
      <c r="J1031" s="2"/>
      <c r="K1031" s="7"/>
      <c r="L1031" s="13">
        <v>2005</v>
      </c>
      <c r="M1031" s="14">
        <f t="shared" si="80"/>
        <v>0.10026002600260026</v>
      </c>
      <c r="N1031" s="7">
        <f t="shared" si="78"/>
        <v>37.199286738261435</v>
      </c>
    </row>
    <row r="1032" spans="10:14" x14ac:dyDescent="0.25">
      <c r="J1032" s="2"/>
      <c r="K1032" s="7"/>
      <c r="L1032" s="13">
        <v>2007</v>
      </c>
      <c r="M1032" s="14">
        <f t="shared" si="80"/>
        <v>0.10036003600360036</v>
      </c>
      <c r="N1032" s="7">
        <f t="shared" si="78"/>
        <v>37.204972504841727</v>
      </c>
    </row>
    <row r="1033" spans="10:14" x14ac:dyDescent="0.25">
      <c r="J1033" s="2"/>
      <c r="K1033" s="7"/>
      <c r="L1033" s="13">
        <v>2009</v>
      </c>
      <c r="M1033" s="14">
        <f t="shared" si="80"/>
        <v>0.10046004600460046</v>
      </c>
      <c r="N1033" s="7">
        <f t="shared" si="78"/>
        <v>37.210654138059482</v>
      </c>
    </row>
    <row r="1034" spans="10:14" x14ac:dyDescent="0.25">
      <c r="J1034" s="2"/>
      <c r="K1034" s="7"/>
      <c r="L1034" s="13">
        <v>2011</v>
      </c>
      <c r="M1034" s="14">
        <f t="shared" si="80"/>
        <v>0.10056005600560056</v>
      </c>
      <c r="N1034" s="7">
        <f t="shared" si="78"/>
        <v>37.216331645751396</v>
      </c>
    </row>
    <row r="1035" spans="10:14" x14ac:dyDescent="0.25">
      <c r="J1035" s="2"/>
      <c r="K1035" s="7"/>
      <c r="L1035" s="13">
        <v>2013</v>
      </c>
      <c r="M1035" s="14">
        <f t="shared" si="80"/>
        <v>0.10066006600660066</v>
      </c>
      <c r="N1035" s="7">
        <f t="shared" si="78"/>
        <v>37.222005035731797</v>
      </c>
    </row>
    <row r="1036" spans="10:14" x14ac:dyDescent="0.25">
      <c r="J1036" s="2"/>
      <c r="K1036" s="7"/>
      <c r="L1036" s="13">
        <v>2015</v>
      </c>
      <c r="M1036" s="14">
        <f t="shared" si="80"/>
        <v>0.10076007600760076</v>
      </c>
      <c r="N1036" s="7">
        <f t="shared" si="78"/>
        <v>37.22767431579269</v>
      </c>
    </row>
    <row r="1037" spans="10:14" x14ac:dyDescent="0.25">
      <c r="J1037" s="2"/>
      <c r="K1037" s="7"/>
      <c r="L1037" s="13">
        <v>2017</v>
      </c>
      <c r="M1037" s="14">
        <f t="shared" si="80"/>
        <v>0.10086008600860086</v>
      </c>
      <c r="N1037" s="7">
        <f t="shared" si="78"/>
        <v>37.233339493703909</v>
      </c>
    </row>
    <row r="1038" spans="10:14" x14ac:dyDescent="0.25">
      <c r="J1038" s="2"/>
      <c r="K1038" s="7"/>
      <c r="L1038" s="13">
        <v>2019</v>
      </c>
      <c r="M1038" s="14">
        <f t="shared" si="80"/>
        <v>0.10096009600960096</v>
      </c>
      <c r="N1038" s="7">
        <f t="shared" si="78"/>
        <v>37.23900057721314</v>
      </c>
    </row>
    <row r="1039" spans="10:14" x14ac:dyDescent="0.25">
      <c r="J1039" s="2"/>
      <c r="K1039" s="7"/>
      <c r="L1039" s="13">
        <v>2021</v>
      </c>
      <c r="M1039" s="14">
        <f t="shared" si="80"/>
        <v>0.10106010601060106</v>
      </c>
      <c r="N1039" s="7">
        <f t="shared" si="78"/>
        <v>37.24465757404608</v>
      </c>
    </row>
    <row r="1040" spans="10:14" x14ac:dyDescent="0.25">
      <c r="J1040" s="2"/>
      <c r="K1040" s="7"/>
      <c r="L1040" s="13">
        <v>2023</v>
      </c>
      <c r="M1040" s="14">
        <f t="shared" si="80"/>
        <v>0.10116011601160116</v>
      </c>
      <c r="N1040" s="7">
        <f t="shared" si="78"/>
        <v>37.250310491906433</v>
      </c>
    </row>
    <row r="1041" spans="10:14" x14ac:dyDescent="0.25">
      <c r="J1041" s="2"/>
      <c r="K1041" s="7"/>
      <c r="L1041" s="13">
        <v>2025</v>
      </c>
      <c r="M1041" s="14">
        <f t="shared" si="80"/>
        <v>0.10126012601260126</v>
      </c>
      <c r="N1041" s="7">
        <f t="shared" si="78"/>
        <v>37.255959338476075</v>
      </c>
    </row>
    <row r="1042" spans="10:14" x14ac:dyDescent="0.25">
      <c r="J1042" s="2"/>
      <c r="K1042" s="7"/>
      <c r="L1042" s="13">
        <v>2027</v>
      </c>
      <c r="M1042" s="14">
        <f t="shared" si="80"/>
        <v>0.10136013601360136</v>
      </c>
      <c r="N1042" s="7">
        <f t="shared" si="78"/>
        <v>37.261604121415047</v>
      </c>
    </row>
    <row r="1043" spans="10:14" x14ac:dyDescent="0.25">
      <c r="J1043" s="2"/>
      <c r="K1043" s="7"/>
      <c r="L1043" s="13">
        <v>2029</v>
      </c>
      <c r="M1043" s="14">
        <f t="shared" si="80"/>
        <v>0.10146014601460146</v>
      </c>
      <c r="N1043" s="7">
        <f t="shared" si="78"/>
        <v>37.267244848361763</v>
      </c>
    </row>
    <row r="1044" spans="10:14" x14ac:dyDescent="0.25">
      <c r="J1044" s="2"/>
      <c r="K1044" s="7"/>
      <c r="L1044" s="13">
        <v>2031</v>
      </c>
      <c r="M1044" s="14">
        <f t="shared" si="80"/>
        <v>0.10156015601560156</v>
      </c>
      <c r="N1044" s="7">
        <f t="shared" si="78"/>
        <v>37.272881526932963</v>
      </c>
    </row>
    <row r="1045" spans="10:14" x14ac:dyDescent="0.25">
      <c r="J1045" s="2"/>
      <c r="K1045" s="7"/>
      <c r="L1045" s="13">
        <v>2033</v>
      </c>
      <c r="M1045" s="14">
        <f t="shared" si="80"/>
        <v>0.10166016601660166</v>
      </c>
      <c r="N1045" s="7">
        <f t="shared" si="78"/>
        <v>37.278514164723902</v>
      </c>
    </row>
    <row r="1046" spans="10:14" x14ac:dyDescent="0.25">
      <c r="J1046" s="2"/>
      <c r="K1046" s="7"/>
      <c r="L1046" s="13">
        <v>2035</v>
      </c>
      <c r="M1046" s="14">
        <f t="shared" si="80"/>
        <v>0.10176017601760176</v>
      </c>
      <c r="N1046" s="7">
        <f t="shared" si="78"/>
        <v>37.284142769308367</v>
      </c>
    </row>
    <row r="1047" spans="10:14" x14ac:dyDescent="0.25">
      <c r="J1047" s="2"/>
      <c r="K1047" s="7"/>
      <c r="L1047" s="13">
        <v>2037</v>
      </c>
      <c r="M1047" s="14">
        <f t="shared" si="80"/>
        <v>0.10186018601860186</v>
      </c>
      <c r="N1047" s="7">
        <f t="shared" si="78"/>
        <v>37.289767348238769</v>
      </c>
    </row>
    <row r="1048" spans="10:14" x14ac:dyDescent="0.25">
      <c r="J1048" s="2"/>
      <c r="K1048" s="7"/>
      <c r="L1048" s="13">
        <v>2039</v>
      </c>
      <c r="M1048" s="14">
        <f t="shared" si="80"/>
        <v>0.10196019601960196</v>
      </c>
      <c r="N1048" s="7">
        <f t="shared" si="78"/>
        <v>37.295387909046234</v>
      </c>
    </row>
    <row r="1049" spans="10:14" x14ac:dyDescent="0.25">
      <c r="J1049" s="2"/>
      <c r="K1049" s="7"/>
      <c r="L1049" s="13">
        <v>2041</v>
      </c>
      <c r="M1049" s="14">
        <f t="shared" si="80"/>
        <v>0.10206020602060206</v>
      </c>
      <c r="N1049" s="7">
        <f t="shared" si="78"/>
        <v>37.301004459240708</v>
      </c>
    </row>
    <row r="1050" spans="10:14" x14ac:dyDescent="0.25">
      <c r="J1050" s="2"/>
      <c r="K1050" s="7"/>
      <c r="L1050" s="13">
        <v>2043</v>
      </c>
      <c r="M1050" s="14">
        <f t="shared" si="80"/>
        <v>0.10216021602160216</v>
      </c>
      <c r="N1050" s="7">
        <f t="shared" si="78"/>
        <v>37.306617006310987</v>
      </c>
    </row>
    <row r="1051" spans="10:14" x14ac:dyDescent="0.25">
      <c r="J1051" s="2"/>
      <c r="K1051" s="7"/>
      <c r="L1051" s="13">
        <v>2045</v>
      </c>
      <c r="M1051" s="14">
        <f t="shared" si="80"/>
        <v>0.10226022602260226</v>
      </c>
      <c r="N1051" s="7">
        <f t="shared" si="78"/>
        <v>37.312225557724815</v>
      </c>
    </row>
    <row r="1052" spans="10:14" x14ac:dyDescent="0.25">
      <c r="J1052" s="2"/>
      <c r="K1052" s="7"/>
      <c r="L1052" s="13">
        <v>2047</v>
      </c>
      <c r="M1052" s="14">
        <f t="shared" si="80"/>
        <v>0.10236023602360236</v>
      </c>
      <c r="N1052" s="7">
        <f t="shared" si="78"/>
        <v>37.317830120929031</v>
      </c>
    </row>
    <row r="1053" spans="10:14" x14ac:dyDescent="0.25">
      <c r="J1053" s="2"/>
      <c r="K1053" s="7"/>
      <c r="L1053" s="13">
        <v>2049</v>
      </c>
      <c r="M1053" s="14">
        <f t="shared" si="80"/>
        <v>0.10246024602460246</v>
      </c>
      <c r="N1053" s="7">
        <f t="shared" ref="N1053:N1116" si="81">_xlfn.NORM.INV(M1053,$B$4,$E$4)</f>
        <v>37.323430703349509</v>
      </c>
    </row>
    <row r="1054" spans="10:14" x14ac:dyDescent="0.25">
      <c r="J1054" s="2"/>
      <c r="K1054" s="7"/>
      <c r="L1054" s="13">
        <v>2051</v>
      </c>
      <c r="M1054" s="14">
        <f t="shared" ref="M1054:M1117" si="82">$L1054/(2*9999)</f>
        <v>0.10256025602560256</v>
      </c>
      <c r="N1054" s="7">
        <f t="shared" si="81"/>
        <v>37.329027312391396</v>
      </c>
    </row>
    <row r="1055" spans="10:14" x14ac:dyDescent="0.25">
      <c r="J1055" s="2"/>
      <c r="K1055" s="7"/>
      <c r="L1055" s="13">
        <v>2053</v>
      </c>
      <c r="M1055" s="14">
        <f t="shared" si="82"/>
        <v>0.10266026602660266</v>
      </c>
      <c r="N1055" s="7">
        <f t="shared" si="81"/>
        <v>37.334619955439024</v>
      </c>
    </row>
    <row r="1056" spans="10:14" x14ac:dyDescent="0.25">
      <c r="J1056" s="2"/>
      <c r="K1056" s="7"/>
      <c r="L1056" s="13">
        <v>2055</v>
      </c>
      <c r="M1056" s="14">
        <f t="shared" si="82"/>
        <v>0.10276027602760276</v>
      </c>
      <c r="N1056" s="7">
        <f t="shared" si="81"/>
        <v>37.340208639856172</v>
      </c>
    </row>
    <row r="1057" spans="10:14" x14ac:dyDescent="0.25">
      <c r="J1057" s="2"/>
      <c r="K1057" s="7"/>
      <c r="L1057" s="13">
        <v>2057</v>
      </c>
      <c r="M1057" s="14">
        <f t="shared" si="82"/>
        <v>0.10286028602860287</v>
      </c>
      <c r="N1057" s="7">
        <f t="shared" si="81"/>
        <v>37.345793372985995</v>
      </c>
    </row>
    <row r="1058" spans="10:14" x14ac:dyDescent="0.25">
      <c r="J1058" s="2"/>
      <c r="K1058" s="7"/>
      <c r="L1058" s="13">
        <v>2059</v>
      </c>
      <c r="M1058" s="14">
        <f t="shared" si="82"/>
        <v>0.10296029602960297</v>
      </c>
      <c r="N1058" s="7">
        <f t="shared" si="81"/>
        <v>37.35137416215116</v>
      </c>
    </row>
    <row r="1059" spans="10:14" x14ac:dyDescent="0.25">
      <c r="J1059" s="2"/>
      <c r="K1059" s="7"/>
      <c r="L1059" s="13">
        <v>2061</v>
      </c>
      <c r="M1059" s="14">
        <f t="shared" si="82"/>
        <v>0.10306030603060307</v>
      </c>
      <c r="N1059" s="7">
        <f t="shared" si="81"/>
        <v>37.35695101465393</v>
      </c>
    </row>
    <row r="1060" spans="10:14" x14ac:dyDescent="0.25">
      <c r="J1060" s="2"/>
      <c r="K1060" s="7"/>
      <c r="L1060" s="13">
        <v>2063</v>
      </c>
      <c r="M1060" s="14">
        <f t="shared" si="82"/>
        <v>0.10316031603160317</v>
      </c>
      <c r="N1060" s="7">
        <f t="shared" si="81"/>
        <v>37.362523937776217</v>
      </c>
    </row>
    <row r="1061" spans="10:14" x14ac:dyDescent="0.25">
      <c r="J1061" s="2"/>
      <c r="K1061" s="7"/>
      <c r="L1061" s="13">
        <v>2065</v>
      </c>
      <c r="M1061" s="14">
        <f t="shared" si="82"/>
        <v>0.10326032603260327</v>
      </c>
      <c r="N1061" s="7">
        <f t="shared" si="81"/>
        <v>37.368092938779711</v>
      </c>
    </row>
    <row r="1062" spans="10:14" x14ac:dyDescent="0.25">
      <c r="J1062" s="2"/>
      <c r="K1062" s="7"/>
      <c r="L1062" s="13">
        <v>2067</v>
      </c>
      <c r="M1062" s="14">
        <f t="shared" si="82"/>
        <v>0.10336033603360337</v>
      </c>
      <c r="N1062" s="7">
        <f t="shared" si="81"/>
        <v>37.373658024905851</v>
      </c>
    </row>
    <row r="1063" spans="10:14" x14ac:dyDescent="0.25">
      <c r="J1063" s="2"/>
      <c r="K1063" s="7"/>
      <c r="L1063" s="13">
        <v>2069</v>
      </c>
      <c r="M1063" s="14">
        <f t="shared" si="82"/>
        <v>0.10346034603460345</v>
      </c>
      <c r="N1063" s="7">
        <f t="shared" si="81"/>
        <v>37.37921920337601</v>
      </c>
    </row>
    <row r="1064" spans="10:14" x14ac:dyDescent="0.25">
      <c r="J1064" s="2"/>
      <c r="K1064" s="7"/>
      <c r="L1064" s="13">
        <v>2071</v>
      </c>
      <c r="M1064" s="14">
        <f t="shared" si="82"/>
        <v>0.10356035603560355</v>
      </c>
      <c r="N1064" s="7">
        <f t="shared" si="81"/>
        <v>37.384776481391533</v>
      </c>
    </row>
    <row r="1065" spans="10:14" x14ac:dyDescent="0.25">
      <c r="J1065" s="2"/>
      <c r="K1065" s="7"/>
      <c r="L1065" s="13">
        <v>2073</v>
      </c>
      <c r="M1065" s="14">
        <f t="shared" si="82"/>
        <v>0.10366036603660365</v>
      </c>
      <c r="N1065" s="7">
        <f t="shared" si="81"/>
        <v>37.390329866133797</v>
      </c>
    </row>
    <row r="1066" spans="10:14" x14ac:dyDescent="0.25">
      <c r="J1066" s="2"/>
      <c r="K1066" s="7"/>
      <c r="L1066" s="13">
        <v>2075</v>
      </c>
      <c r="M1066" s="14">
        <f t="shared" si="82"/>
        <v>0.10376037603760375</v>
      </c>
      <c r="N1066" s="7">
        <f t="shared" si="81"/>
        <v>37.395879364764284</v>
      </c>
    </row>
    <row r="1067" spans="10:14" x14ac:dyDescent="0.25">
      <c r="J1067" s="2"/>
      <c r="K1067" s="7"/>
      <c r="L1067" s="13">
        <v>2077</v>
      </c>
      <c r="M1067" s="14">
        <f t="shared" si="82"/>
        <v>0.10386038603860386</v>
      </c>
      <c r="N1067" s="7">
        <f t="shared" si="81"/>
        <v>37.401424984424665</v>
      </c>
    </row>
    <row r="1068" spans="10:14" x14ac:dyDescent="0.25">
      <c r="J1068" s="2"/>
      <c r="K1068" s="7"/>
      <c r="L1068" s="13">
        <v>2079</v>
      </c>
      <c r="M1068" s="14">
        <f t="shared" si="82"/>
        <v>0.10396039603960396</v>
      </c>
      <c r="N1068" s="7">
        <f t="shared" si="81"/>
        <v>37.40696673223691</v>
      </c>
    </row>
    <row r="1069" spans="10:14" x14ac:dyDescent="0.25">
      <c r="J1069" s="2"/>
      <c r="K1069" s="7"/>
      <c r="L1069" s="13">
        <v>2081</v>
      </c>
      <c r="M1069" s="14">
        <f t="shared" si="82"/>
        <v>0.10406040604060406</v>
      </c>
      <c r="N1069" s="7">
        <f t="shared" si="81"/>
        <v>37.41250461530327</v>
      </c>
    </row>
    <row r="1070" spans="10:14" x14ac:dyDescent="0.25">
      <c r="J1070" s="2"/>
      <c r="K1070" s="7"/>
      <c r="L1070" s="13">
        <v>2083</v>
      </c>
      <c r="M1070" s="14">
        <f t="shared" si="82"/>
        <v>0.10416041604160416</v>
      </c>
      <c r="N1070" s="7">
        <f t="shared" si="81"/>
        <v>37.418038640706477</v>
      </c>
    </row>
    <row r="1071" spans="10:14" x14ac:dyDescent="0.25">
      <c r="J1071" s="2"/>
      <c r="K1071" s="7"/>
      <c r="L1071" s="13">
        <v>2085</v>
      </c>
      <c r="M1071" s="14">
        <f t="shared" si="82"/>
        <v>0.10426042604260426</v>
      </c>
      <c r="N1071" s="7">
        <f t="shared" si="81"/>
        <v>37.423568815509675</v>
      </c>
    </row>
    <row r="1072" spans="10:14" x14ac:dyDescent="0.25">
      <c r="J1072" s="2"/>
      <c r="K1072" s="7"/>
      <c r="L1072" s="13">
        <v>2087</v>
      </c>
      <c r="M1072" s="14">
        <f t="shared" si="82"/>
        <v>0.10436043604360436</v>
      </c>
      <c r="N1072" s="7">
        <f t="shared" si="81"/>
        <v>37.42909514675663</v>
      </c>
    </row>
    <row r="1073" spans="10:14" x14ac:dyDescent="0.25">
      <c r="J1073" s="2"/>
      <c r="K1073" s="7"/>
      <c r="L1073" s="13">
        <v>2089</v>
      </c>
      <c r="M1073" s="14">
        <f t="shared" si="82"/>
        <v>0.10446044604460446</v>
      </c>
      <c r="N1073" s="7">
        <f t="shared" si="81"/>
        <v>37.434617641471711</v>
      </c>
    </row>
    <row r="1074" spans="10:14" x14ac:dyDescent="0.25">
      <c r="J1074" s="2"/>
      <c r="K1074" s="7"/>
      <c r="L1074" s="13">
        <v>2091</v>
      </c>
      <c r="M1074" s="14">
        <f t="shared" si="82"/>
        <v>0.10456045604560456</v>
      </c>
      <c r="N1074" s="7">
        <f t="shared" si="81"/>
        <v>37.440136306659973</v>
      </c>
    </row>
    <row r="1075" spans="10:14" x14ac:dyDescent="0.25">
      <c r="J1075" s="2"/>
      <c r="K1075" s="7"/>
      <c r="L1075" s="13">
        <v>2093</v>
      </c>
      <c r="M1075" s="14">
        <f t="shared" si="82"/>
        <v>0.10466046604660466</v>
      </c>
      <c r="N1075" s="7">
        <f t="shared" si="81"/>
        <v>37.445651149307267</v>
      </c>
    </row>
    <row r="1076" spans="10:14" x14ac:dyDescent="0.25">
      <c r="J1076" s="2"/>
      <c r="K1076" s="7"/>
      <c r="L1076" s="13">
        <v>2095</v>
      </c>
      <c r="M1076" s="14">
        <f t="shared" si="82"/>
        <v>0.10476047604760476</v>
      </c>
      <c r="N1076" s="7">
        <f t="shared" si="81"/>
        <v>37.451162176380265</v>
      </c>
    </row>
    <row r="1077" spans="10:14" x14ac:dyDescent="0.25">
      <c r="J1077" s="2"/>
      <c r="K1077" s="7"/>
      <c r="L1077" s="13">
        <v>2097</v>
      </c>
      <c r="M1077" s="14">
        <f t="shared" si="82"/>
        <v>0.10486048604860486</v>
      </c>
      <c r="N1077" s="7">
        <f t="shared" si="81"/>
        <v>37.456669394826612</v>
      </c>
    </row>
    <row r="1078" spans="10:14" x14ac:dyDescent="0.25">
      <c r="J1078" s="2"/>
      <c r="K1078" s="7"/>
      <c r="L1078" s="13">
        <v>2099</v>
      </c>
      <c r="M1078" s="14">
        <f t="shared" si="82"/>
        <v>0.10496049604960496</v>
      </c>
      <c r="N1078" s="7">
        <f t="shared" si="81"/>
        <v>37.462172811574867</v>
      </c>
    </row>
    <row r="1079" spans="10:14" x14ac:dyDescent="0.25">
      <c r="J1079" s="2"/>
      <c r="K1079" s="7"/>
      <c r="L1079" s="13">
        <v>2101</v>
      </c>
      <c r="M1079" s="14">
        <f t="shared" si="82"/>
        <v>0.10506050605060506</v>
      </c>
      <c r="N1079" s="7">
        <f t="shared" si="81"/>
        <v>37.467672433534695</v>
      </c>
    </row>
    <row r="1080" spans="10:14" x14ac:dyDescent="0.25">
      <c r="J1080" s="2"/>
      <c r="K1080" s="7"/>
      <c r="L1080" s="13">
        <v>2103</v>
      </c>
      <c r="M1080" s="14">
        <f t="shared" si="82"/>
        <v>0.10516051605160516</v>
      </c>
      <c r="N1080" s="7">
        <f t="shared" si="81"/>
        <v>37.473168267596847</v>
      </c>
    </row>
    <row r="1081" spans="10:14" x14ac:dyDescent="0.25">
      <c r="J1081" s="2"/>
      <c r="K1081" s="7"/>
      <c r="L1081" s="13">
        <v>2105</v>
      </c>
      <c r="M1081" s="14">
        <f t="shared" si="82"/>
        <v>0.10526052605260526</v>
      </c>
      <c r="N1081" s="7">
        <f t="shared" si="81"/>
        <v>37.478660320633324</v>
      </c>
    </row>
    <row r="1082" spans="10:14" x14ac:dyDescent="0.25">
      <c r="J1082" s="2"/>
      <c r="K1082" s="7"/>
      <c r="L1082" s="13">
        <v>2107</v>
      </c>
      <c r="M1082" s="14">
        <f t="shared" si="82"/>
        <v>0.10536053605360536</v>
      </c>
      <c r="N1082" s="7">
        <f t="shared" si="81"/>
        <v>37.48414859949736</v>
      </c>
    </row>
    <row r="1083" spans="10:14" x14ac:dyDescent="0.25">
      <c r="J1083" s="2"/>
      <c r="K1083" s="7"/>
      <c r="L1083" s="13">
        <v>2109</v>
      </c>
      <c r="M1083" s="14">
        <f t="shared" si="82"/>
        <v>0.10546054605460546</v>
      </c>
      <c r="N1083" s="7">
        <f t="shared" si="81"/>
        <v>37.489633111023508</v>
      </c>
    </row>
    <row r="1084" spans="10:14" x14ac:dyDescent="0.25">
      <c r="J1084" s="2"/>
      <c r="K1084" s="7"/>
      <c r="L1084" s="13">
        <v>2111</v>
      </c>
      <c r="M1084" s="14">
        <f t="shared" si="82"/>
        <v>0.10556055605560556</v>
      </c>
      <c r="N1084" s="7">
        <f t="shared" si="81"/>
        <v>37.495113862027779</v>
      </c>
    </row>
    <row r="1085" spans="10:14" x14ac:dyDescent="0.25">
      <c r="J1085" s="2"/>
      <c r="K1085" s="7"/>
      <c r="L1085" s="13">
        <v>2113</v>
      </c>
      <c r="M1085" s="14">
        <f t="shared" si="82"/>
        <v>0.10566056605660566</v>
      </c>
      <c r="N1085" s="7">
        <f t="shared" si="81"/>
        <v>37.500590859307593</v>
      </c>
    </row>
    <row r="1086" spans="10:14" x14ac:dyDescent="0.25">
      <c r="J1086" s="2"/>
      <c r="K1086" s="7"/>
      <c r="L1086" s="13">
        <v>2115</v>
      </c>
      <c r="M1086" s="14">
        <f t="shared" si="82"/>
        <v>0.10576057605760576</v>
      </c>
      <c r="N1086" s="7">
        <f t="shared" si="81"/>
        <v>37.506064109641962</v>
      </c>
    </row>
    <row r="1087" spans="10:14" x14ac:dyDescent="0.25">
      <c r="J1087" s="2"/>
      <c r="K1087" s="7"/>
      <c r="L1087" s="13">
        <v>2117</v>
      </c>
      <c r="M1087" s="14">
        <f t="shared" si="82"/>
        <v>0.10586058605860586</v>
      </c>
      <c r="N1087" s="7">
        <f t="shared" si="81"/>
        <v>37.511533619791464</v>
      </c>
    </row>
    <row r="1088" spans="10:14" x14ac:dyDescent="0.25">
      <c r="J1088" s="2"/>
      <c r="K1088" s="7"/>
      <c r="L1088" s="13">
        <v>2119</v>
      </c>
      <c r="M1088" s="14">
        <f t="shared" si="82"/>
        <v>0.10596059605960596</v>
      </c>
      <c r="N1088" s="7">
        <f t="shared" si="81"/>
        <v>37.516999396498392</v>
      </c>
    </row>
    <row r="1089" spans="10:14" x14ac:dyDescent="0.25">
      <c r="J1089" s="2"/>
      <c r="K1089" s="7"/>
      <c r="L1089" s="13">
        <v>2121</v>
      </c>
      <c r="M1089" s="14">
        <f t="shared" si="82"/>
        <v>0.10606060606060606</v>
      </c>
      <c r="N1089" s="7">
        <f t="shared" si="81"/>
        <v>37.522461446486759</v>
      </c>
    </row>
    <row r="1090" spans="10:14" x14ac:dyDescent="0.25">
      <c r="J1090" s="2"/>
      <c r="K1090" s="7"/>
      <c r="L1090" s="13">
        <v>2123</v>
      </c>
      <c r="M1090" s="14">
        <f t="shared" si="82"/>
        <v>0.10616061606160616</v>
      </c>
      <c r="N1090" s="7">
        <f t="shared" si="81"/>
        <v>37.527919776462383</v>
      </c>
    </row>
    <row r="1091" spans="10:14" x14ac:dyDescent="0.25">
      <c r="J1091" s="2"/>
      <c r="K1091" s="7"/>
      <c r="L1091" s="13">
        <v>2125</v>
      </c>
      <c r="M1091" s="14">
        <f t="shared" si="82"/>
        <v>0.10626062606260626</v>
      </c>
      <c r="N1091" s="7">
        <f t="shared" si="81"/>
        <v>37.533374393112972</v>
      </c>
    </row>
    <row r="1092" spans="10:14" x14ac:dyDescent="0.25">
      <c r="J1092" s="2"/>
      <c r="K1092" s="7"/>
      <c r="L1092" s="13">
        <v>2127</v>
      </c>
      <c r="M1092" s="14">
        <f t="shared" si="82"/>
        <v>0.10636063606360636</v>
      </c>
      <c r="N1092" s="7">
        <f t="shared" si="81"/>
        <v>37.538825303108176</v>
      </c>
    </row>
    <row r="1093" spans="10:14" x14ac:dyDescent="0.25">
      <c r="J1093" s="2"/>
      <c r="K1093" s="7"/>
      <c r="L1093" s="13">
        <v>2129</v>
      </c>
      <c r="M1093" s="14">
        <f t="shared" si="82"/>
        <v>0.10646064606460647</v>
      </c>
      <c r="N1093" s="7">
        <f t="shared" si="81"/>
        <v>37.544272513099649</v>
      </c>
    </row>
    <row r="1094" spans="10:14" x14ac:dyDescent="0.25">
      <c r="J1094" s="2"/>
      <c r="K1094" s="7"/>
      <c r="L1094" s="13">
        <v>2131</v>
      </c>
      <c r="M1094" s="14">
        <f t="shared" si="82"/>
        <v>0.10656065606560657</v>
      </c>
      <c r="N1094" s="7">
        <f t="shared" si="81"/>
        <v>37.549716029721118</v>
      </c>
    </row>
    <row r="1095" spans="10:14" x14ac:dyDescent="0.25">
      <c r="J1095" s="2"/>
      <c r="K1095" s="7"/>
      <c r="L1095" s="13">
        <v>2133</v>
      </c>
      <c r="M1095" s="14">
        <f t="shared" si="82"/>
        <v>0.10666066606660667</v>
      </c>
      <c r="N1095" s="7">
        <f t="shared" si="81"/>
        <v>37.555155859588432</v>
      </c>
    </row>
    <row r="1096" spans="10:14" x14ac:dyDescent="0.25">
      <c r="J1096" s="2"/>
      <c r="K1096" s="7"/>
      <c r="L1096" s="13">
        <v>2135</v>
      </c>
      <c r="M1096" s="14">
        <f t="shared" si="82"/>
        <v>0.10676067606760677</v>
      </c>
      <c r="N1096" s="7">
        <f t="shared" si="81"/>
        <v>37.560592009299697</v>
      </c>
    </row>
    <row r="1097" spans="10:14" x14ac:dyDescent="0.25">
      <c r="J1097" s="2"/>
      <c r="K1097" s="7"/>
      <c r="L1097" s="13">
        <v>2137</v>
      </c>
      <c r="M1097" s="14">
        <f t="shared" si="82"/>
        <v>0.10686068606860687</v>
      </c>
      <c r="N1097" s="7">
        <f t="shared" si="81"/>
        <v>37.566024485435236</v>
      </c>
    </row>
    <row r="1098" spans="10:14" x14ac:dyDescent="0.25">
      <c r="J1098" s="2"/>
      <c r="K1098" s="7"/>
      <c r="L1098" s="13">
        <v>2139</v>
      </c>
      <c r="M1098" s="14">
        <f t="shared" si="82"/>
        <v>0.10696069606960697</v>
      </c>
      <c r="N1098" s="7">
        <f t="shared" si="81"/>
        <v>37.57145329455772</v>
      </c>
    </row>
    <row r="1099" spans="10:14" x14ac:dyDescent="0.25">
      <c r="J1099" s="2"/>
      <c r="K1099" s="7"/>
      <c r="L1099" s="13">
        <v>2141</v>
      </c>
      <c r="M1099" s="14">
        <f t="shared" si="82"/>
        <v>0.10706070607060707</v>
      </c>
      <c r="N1099" s="7">
        <f t="shared" si="81"/>
        <v>37.576878443212223</v>
      </c>
    </row>
    <row r="1100" spans="10:14" x14ac:dyDescent="0.25">
      <c r="J1100" s="2"/>
      <c r="K1100" s="7"/>
      <c r="L1100" s="13">
        <v>2143</v>
      </c>
      <c r="M1100" s="14">
        <f t="shared" si="82"/>
        <v>0.10716071607160715</v>
      </c>
      <c r="N1100" s="7">
        <f t="shared" si="81"/>
        <v>37.582299937926287</v>
      </c>
    </row>
    <row r="1101" spans="10:14" x14ac:dyDescent="0.25">
      <c r="J1101" s="2"/>
      <c r="K1101" s="7"/>
      <c r="L1101" s="13">
        <v>2145</v>
      </c>
      <c r="M1101" s="14">
        <f t="shared" si="82"/>
        <v>0.10726072607260725</v>
      </c>
      <c r="N1101" s="7">
        <f t="shared" si="81"/>
        <v>37.587717785209968</v>
      </c>
    </row>
    <row r="1102" spans="10:14" x14ac:dyDescent="0.25">
      <c r="J1102" s="2"/>
      <c r="K1102" s="7"/>
      <c r="L1102" s="13">
        <v>2147</v>
      </c>
      <c r="M1102" s="14">
        <f t="shared" si="82"/>
        <v>0.10736073607360735</v>
      </c>
      <c r="N1102" s="7">
        <f t="shared" si="81"/>
        <v>37.593131991555907</v>
      </c>
    </row>
    <row r="1103" spans="10:14" x14ac:dyDescent="0.25">
      <c r="J1103" s="2"/>
      <c r="K1103" s="7"/>
      <c r="L1103" s="13">
        <v>2149</v>
      </c>
      <c r="M1103" s="14">
        <f t="shared" si="82"/>
        <v>0.10746074607460745</v>
      </c>
      <c r="N1103" s="7">
        <f t="shared" si="81"/>
        <v>37.598542563439395</v>
      </c>
    </row>
    <row r="1104" spans="10:14" x14ac:dyDescent="0.25">
      <c r="J1104" s="2"/>
      <c r="K1104" s="7"/>
      <c r="L1104" s="13">
        <v>2151</v>
      </c>
      <c r="M1104" s="14">
        <f t="shared" si="82"/>
        <v>0.10756075607560756</v>
      </c>
      <c r="N1104" s="7">
        <f t="shared" si="81"/>
        <v>37.603949507318468</v>
      </c>
    </row>
    <row r="1105" spans="10:14" x14ac:dyDescent="0.25">
      <c r="J1105" s="2"/>
      <c r="K1105" s="7"/>
      <c r="L1105" s="13">
        <v>2153</v>
      </c>
      <c r="M1105" s="14">
        <f t="shared" si="82"/>
        <v>0.10766076607660766</v>
      </c>
      <c r="N1105" s="7">
        <f t="shared" si="81"/>
        <v>37.609352829633899</v>
      </c>
    </row>
    <row r="1106" spans="10:14" x14ac:dyDescent="0.25">
      <c r="J1106" s="2"/>
      <c r="K1106" s="7"/>
      <c r="L1106" s="13">
        <v>2155</v>
      </c>
      <c r="M1106" s="14">
        <f t="shared" si="82"/>
        <v>0.10776077607760776</v>
      </c>
      <c r="N1106" s="7">
        <f t="shared" si="81"/>
        <v>37.614752536809334</v>
      </c>
    </row>
    <row r="1107" spans="10:14" x14ac:dyDescent="0.25">
      <c r="J1107" s="2"/>
      <c r="K1107" s="7"/>
      <c r="L1107" s="13">
        <v>2157</v>
      </c>
      <c r="M1107" s="14">
        <f t="shared" si="82"/>
        <v>0.10786078607860786</v>
      </c>
      <c r="N1107" s="7">
        <f t="shared" si="81"/>
        <v>37.620148635251269</v>
      </c>
    </row>
    <row r="1108" spans="10:14" x14ac:dyDescent="0.25">
      <c r="J1108" s="2"/>
      <c r="K1108" s="7"/>
      <c r="L1108" s="13">
        <v>2159</v>
      </c>
      <c r="M1108" s="14">
        <f t="shared" si="82"/>
        <v>0.10796079607960796</v>
      </c>
      <c r="N1108" s="7">
        <f t="shared" si="81"/>
        <v>37.625541131349223</v>
      </c>
    </row>
    <row r="1109" spans="10:14" x14ac:dyDescent="0.25">
      <c r="J1109" s="2"/>
      <c r="K1109" s="7"/>
      <c r="L1109" s="13">
        <v>2161</v>
      </c>
      <c r="M1109" s="14">
        <f t="shared" si="82"/>
        <v>0.10806080608060806</v>
      </c>
      <c r="N1109" s="7">
        <f t="shared" si="81"/>
        <v>37.630930031475692</v>
      </c>
    </row>
    <row r="1110" spans="10:14" x14ac:dyDescent="0.25">
      <c r="J1110" s="2"/>
      <c r="K1110" s="7"/>
      <c r="L1110" s="13">
        <v>2163</v>
      </c>
      <c r="M1110" s="14">
        <f t="shared" si="82"/>
        <v>0.10816081608160816</v>
      </c>
      <c r="N1110" s="7">
        <f t="shared" si="81"/>
        <v>37.63631534198629</v>
      </c>
    </row>
    <row r="1111" spans="10:14" x14ac:dyDescent="0.25">
      <c r="J1111" s="2"/>
      <c r="K1111" s="7"/>
      <c r="L1111" s="13">
        <v>2165</v>
      </c>
      <c r="M1111" s="14">
        <f t="shared" si="82"/>
        <v>0.10826082608260826</v>
      </c>
      <c r="N1111" s="7">
        <f t="shared" si="81"/>
        <v>37.641697069219738</v>
      </c>
    </row>
    <row r="1112" spans="10:14" x14ac:dyDescent="0.25">
      <c r="J1112" s="2"/>
      <c r="K1112" s="7"/>
      <c r="L1112" s="13">
        <v>2167</v>
      </c>
      <c r="M1112" s="14">
        <f t="shared" si="82"/>
        <v>0.10836083608360836</v>
      </c>
      <c r="N1112" s="7">
        <f t="shared" si="81"/>
        <v>37.647075219497999</v>
      </c>
    </row>
    <row r="1113" spans="10:14" x14ac:dyDescent="0.25">
      <c r="J1113" s="2"/>
      <c r="K1113" s="7"/>
      <c r="L1113" s="13">
        <v>2169</v>
      </c>
      <c r="M1113" s="14">
        <f t="shared" si="82"/>
        <v>0.10846084608460846</v>
      </c>
      <c r="N1113" s="7">
        <f t="shared" si="81"/>
        <v>37.652449799126302</v>
      </c>
    </row>
    <row r="1114" spans="10:14" x14ac:dyDescent="0.25">
      <c r="J1114" s="2"/>
      <c r="K1114" s="7"/>
      <c r="L1114" s="13">
        <v>2171</v>
      </c>
      <c r="M1114" s="14">
        <f t="shared" si="82"/>
        <v>0.10856085608560856</v>
      </c>
      <c r="N1114" s="7">
        <f t="shared" si="81"/>
        <v>37.657820814393141</v>
      </c>
    </row>
    <row r="1115" spans="10:14" x14ac:dyDescent="0.25">
      <c r="J1115" s="2"/>
      <c r="K1115" s="7"/>
      <c r="L1115" s="13">
        <v>2173</v>
      </c>
      <c r="M1115" s="14">
        <f t="shared" si="82"/>
        <v>0.10866086608660866</v>
      </c>
      <c r="N1115" s="7">
        <f t="shared" si="81"/>
        <v>37.663188271570483</v>
      </c>
    </row>
    <row r="1116" spans="10:14" x14ac:dyDescent="0.25">
      <c r="J1116" s="2"/>
      <c r="K1116" s="7"/>
      <c r="L1116" s="13">
        <v>2175</v>
      </c>
      <c r="M1116" s="14">
        <f t="shared" si="82"/>
        <v>0.10876087608760876</v>
      </c>
      <c r="N1116" s="7">
        <f t="shared" si="81"/>
        <v>37.668552176913678</v>
      </c>
    </row>
    <row r="1117" spans="10:14" x14ac:dyDescent="0.25">
      <c r="J1117" s="2"/>
      <c r="K1117" s="7"/>
      <c r="L1117" s="13">
        <v>2177</v>
      </c>
      <c r="M1117" s="14">
        <f t="shared" si="82"/>
        <v>0.10886088608860886</v>
      </c>
      <c r="N1117" s="7">
        <f t="shared" ref="N1117:N1180" si="83">_xlfn.NORM.INV(M1117,$B$4,$E$4)</f>
        <v>37.673912536661604</v>
      </c>
    </row>
    <row r="1118" spans="10:14" x14ac:dyDescent="0.25">
      <c r="J1118" s="2"/>
      <c r="K1118" s="7"/>
      <c r="L1118" s="13">
        <v>2179</v>
      </c>
      <c r="M1118" s="14">
        <f t="shared" ref="M1118:M1181" si="84">$L1118/(2*9999)</f>
        <v>0.10896089608960896</v>
      </c>
      <c r="N1118" s="7">
        <f t="shared" si="83"/>
        <v>37.679269357036702</v>
      </c>
    </row>
    <row r="1119" spans="10:14" x14ac:dyDescent="0.25">
      <c r="J1119" s="2"/>
      <c r="K1119" s="7"/>
      <c r="L1119" s="13">
        <v>2181</v>
      </c>
      <c r="M1119" s="14">
        <f t="shared" si="84"/>
        <v>0.10906090609060906</v>
      </c>
      <c r="N1119" s="7">
        <f t="shared" si="83"/>
        <v>37.68462264424501</v>
      </c>
    </row>
    <row r="1120" spans="10:14" x14ac:dyDescent="0.25">
      <c r="J1120" s="2"/>
      <c r="K1120" s="7"/>
      <c r="L1120" s="13">
        <v>2183</v>
      </c>
      <c r="M1120" s="14">
        <f t="shared" si="84"/>
        <v>0.10916091609160916</v>
      </c>
      <c r="N1120" s="7">
        <f t="shared" si="83"/>
        <v>37.689972404476293</v>
      </c>
    </row>
    <row r="1121" spans="10:14" x14ac:dyDescent="0.25">
      <c r="J1121" s="2"/>
      <c r="K1121" s="7"/>
      <c r="L1121" s="13">
        <v>2185</v>
      </c>
      <c r="M1121" s="14">
        <f t="shared" si="84"/>
        <v>0.10926092609260926</v>
      </c>
      <c r="N1121" s="7">
        <f t="shared" si="83"/>
        <v>37.695318643904002</v>
      </c>
    </row>
    <row r="1122" spans="10:14" x14ac:dyDescent="0.25">
      <c r="J1122" s="2"/>
      <c r="K1122" s="7"/>
      <c r="L1122" s="13">
        <v>2187</v>
      </c>
      <c r="M1122" s="14">
        <f t="shared" si="84"/>
        <v>0.10936093609360936</v>
      </c>
      <c r="N1122" s="7">
        <f t="shared" si="83"/>
        <v>37.700661368685417</v>
      </c>
    </row>
    <row r="1123" spans="10:14" x14ac:dyDescent="0.25">
      <c r="J1123" s="2"/>
      <c r="K1123" s="7"/>
      <c r="L1123" s="13">
        <v>2189</v>
      </c>
      <c r="M1123" s="14">
        <f t="shared" si="84"/>
        <v>0.10946094609460946</v>
      </c>
      <c r="N1123" s="7">
        <f t="shared" si="83"/>
        <v>37.706000584961643</v>
      </c>
    </row>
    <row r="1124" spans="10:14" x14ac:dyDescent="0.25">
      <c r="J1124" s="2"/>
      <c r="K1124" s="7"/>
      <c r="L1124" s="13">
        <v>2191</v>
      </c>
      <c r="M1124" s="14">
        <f t="shared" si="84"/>
        <v>0.10956095609560956</v>
      </c>
      <c r="N1124" s="7">
        <f t="shared" si="83"/>
        <v>37.711336298857724</v>
      </c>
    </row>
    <row r="1125" spans="10:14" x14ac:dyDescent="0.25">
      <c r="J1125" s="2"/>
      <c r="K1125" s="7"/>
      <c r="L1125" s="13">
        <v>2193</v>
      </c>
      <c r="M1125" s="14">
        <f t="shared" si="84"/>
        <v>0.10966096609660966</v>
      </c>
      <c r="N1125" s="7">
        <f t="shared" si="83"/>
        <v>37.716668516482656</v>
      </c>
    </row>
    <row r="1126" spans="10:14" x14ac:dyDescent="0.25">
      <c r="J1126" s="2"/>
      <c r="K1126" s="7"/>
      <c r="L1126" s="13">
        <v>2195</v>
      </c>
      <c r="M1126" s="14">
        <f t="shared" si="84"/>
        <v>0.10976097609760976</v>
      </c>
      <c r="N1126" s="7">
        <f t="shared" si="83"/>
        <v>37.721997243929479</v>
      </c>
    </row>
    <row r="1127" spans="10:14" x14ac:dyDescent="0.25">
      <c r="J1127" s="2"/>
      <c r="K1127" s="7"/>
      <c r="L1127" s="13">
        <v>2197</v>
      </c>
      <c r="M1127" s="14">
        <f t="shared" si="84"/>
        <v>0.10986098609860986</v>
      </c>
      <c r="N1127" s="7">
        <f t="shared" si="83"/>
        <v>37.727322487275266</v>
      </c>
    </row>
    <row r="1128" spans="10:14" x14ac:dyDescent="0.25">
      <c r="J1128" s="2"/>
      <c r="K1128" s="7"/>
      <c r="L1128" s="13">
        <v>2199</v>
      </c>
      <c r="M1128" s="14">
        <f t="shared" si="84"/>
        <v>0.10996099609960996</v>
      </c>
      <c r="N1128" s="7">
        <f t="shared" si="83"/>
        <v>37.732644252581281</v>
      </c>
    </row>
    <row r="1129" spans="10:14" x14ac:dyDescent="0.25">
      <c r="J1129" s="2"/>
      <c r="K1129" s="7"/>
      <c r="L1129" s="13">
        <v>2201</v>
      </c>
      <c r="M1129" s="14">
        <f t="shared" si="84"/>
        <v>0.11006100610061006</v>
      </c>
      <c r="N1129" s="7">
        <f t="shared" si="83"/>
        <v>37.737962545892955</v>
      </c>
    </row>
    <row r="1130" spans="10:14" x14ac:dyDescent="0.25">
      <c r="J1130" s="2"/>
      <c r="K1130" s="7"/>
      <c r="L1130" s="13">
        <v>2203</v>
      </c>
      <c r="M1130" s="14">
        <f t="shared" si="84"/>
        <v>0.11016101610161017</v>
      </c>
      <c r="N1130" s="7">
        <f t="shared" si="83"/>
        <v>37.743277373239948</v>
      </c>
    </row>
    <row r="1131" spans="10:14" x14ac:dyDescent="0.25">
      <c r="J1131" s="2"/>
      <c r="K1131" s="7"/>
      <c r="L1131" s="13">
        <v>2205</v>
      </c>
      <c r="M1131" s="14">
        <f t="shared" si="84"/>
        <v>0.11026102610261027</v>
      </c>
      <c r="N1131" s="7">
        <f t="shared" si="83"/>
        <v>37.748588740636258</v>
      </c>
    </row>
    <row r="1132" spans="10:14" x14ac:dyDescent="0.25">
      <c r="J1132" s="2"/>
      <c r="K1132" s="7"/>
      <c r="L1132" s="13">
        <v>2207</v>
      </c>
      <c r="M1132" s="14">
        <f t="shared" si="84"/>
        <v>0.11036103610361037</v>
      </c>
      <c r="N1132" s="7">
        <f t="shared" si="83"/>
        <v>37.753896654080251</v>
      </c>
    </row>
    <row r="1133" spans="10:14" x14ac:dyDescent="0.25">
      <c r="J1133" s="2"/>
      <c r="K1133" s="7"/>
      <c r="L1133" s="13">
        <v>2209</v>
      </c>
      <c r="M1133" s="14">
        <f t="shared" si="84"/>
        <v>0.11046104610461047</v>
      </c>
      <c r="N1133" s="7">
        <f t="shared" si="83"/>
        <v>37.75920111955466</v>
      </c>
    </row>
    <row r="1134" spans="10:14" x14ac:dyDescent="0.25">
      <c r="J1134" s="2"/>
      <c r="K1134" s="7"/>
      <c r="L1134" s="13">
        <v>2211</v>
      </c>
      <c r="M1134" s="14">
        <f t="shared" si="84"/>
        <v>0.11056105610561057</v>
      </c>
      <c r="N1134" s="7">
        <f t="shared" si="83"/>
        <v>37.764502143026711</v>
      </c>
    </row>
    <row r="1135" spans="10:14" x14ac:dyDescent="0.25">
      <c r="J1135" s="2"/>
      <c r="K1135" s="7"/>
      <c r="L1135" s="13">
        <v>2213</v>
      </c>
      <c r="M1135" s="14">
        <f t="shared" si="84"/>
        <v>0.11066106610661067</v>
      </c>
      <c r="N1135" s="7">
        <f t="shared" si="83"/>
        <v>37.769799730448156</v>
      </c>
    </row>
    <row r="1136" spans="10:14" x14ac:dyDescent="0.25">
      <c r="J1136" s="2"/>
      <c r="K1136" s="7"/>
      <c r="L1136" s="13">
        <v>2215</v>
      </c>
      <c r="M1136" s="14">
        <f t="shared" si="84"/>
        <v>0.11076107610761077</v>
      </c>
      <c r="N1136" s="7">
        <f t="shared" si="83"/>
        <v>37.775093887755361</v>
      </c>
    </row>
    <row r="1137" spans="10:14" x14ac:dyDescent="0.25">
      <c r="J1137" s="2"/>
      <c r="K1137" s="7"/>
      <c r="L1137" s="13">
        <v>2217</v>
      </c>
      <c r="M1137" s="14">
        <f t="shared" si="84"/>
        <v>0.11086108610861087</v>
      </c>
      <c r="N1137" s="7">
        <f t="shared" si="83"/>
        <v>37.780384620869242</v>
      </c>
    </row>
    <row r="1138" spans="10:14" x14ac:dyDescent="0.25">
      <c r="J1138" s="2"/>
      <c r="K1138" s="7"/>
      <c r="L1138" s="13">
        <v>2219</v>
      </c>
      <c r="M1138" s="14">
        <f t="shared" si="84"/>
        <v>0.11096109610961095</v>
      </c>
      <c r="N1138" s="7">
        <f t="shared" si="83"/>
        <v>37.785671935695461</v>
      </c>
    </row>
    <row r="1139" spans="10:14" x14ac:dyDescent="0.25">
      <c r="J1139" s="2"/>
      <c r="K1139" s="7"/>
      <c r="L1139" s="13">
        <v>2221</v>
      </c>
      <c r="M1139" s="14">
        <f t="shared" si="84"/>
        <v>0.11106110611061105</v>
      </c>
      <c r="N1139" s="7">
        <f t="shared" si="83"/>
        <v>37.790955838124418</v>
      </c>
    </row>
    <row r="1140" spans="10:14" x14ac:dyDescent="0.25">
      <c r="J1140" s="2"/>
      <c r="K1140" s="7"/>
      <c r="L1140" s="13">
        <v>2223</v>
      </c>
      <c r="M1140" s="14">
        <f t="shared" si="84"/>
        <v>0.11116111611161116</v>
      </c>
      <c r="N1140" s="7">
        <f t="shared" si="83"/>
        <v>37.796236334031278</v>
      </c>
    </row>
    <row r="1141" spans="10:14" x14ac:dyDescent="0.25">
      <c r="J1141" s="2"/>
      <c r="K1141" s="7"/>
      <c r="L1141" s="13">
        <v>2225</v>
      </c>
      <c r="M1141" s="14">
        <f t="shared" si="84"/>
        <v>0.11126112611261126</v>
      </c>
      <c r="N1141" s="7">
        <f t="shared" si="83"/>
        <v>37.801513429276071</v>
      </c>
    </row>
    <row r="1142" spans="10:14" x14ac:dyDescent="0.25">
      <c r="L1142" s="13">
        <v>2227</v>
      </c>
      <c r="M1142" s="14">
        <f t="shared" si="84"/>
        <v>0.11136113611361136</v>
      </c>
      <c r="N1142" s="7">
        <f t="shared" si="83"/>
        <v>37.806787129703721</v>
      </c>
    </row>
    <row r="1143" spans="10:14" x14ac:dyDescent="0.25">
      <c r="L1143" s="13">
        <v>2229</v>
      </c>
      <c r="M1143" s="14">
        <f t="shared" si="84"/>
        <v>0.11146114611461146</v>
      </c>
      <c r="N1143" s="7">
        <f t="shared" si="83"/>
        <v>37.812057441144105</v>
      </c>
    </row>
    <row r="1144" spans="10:14" x14ac:dyDescent="0.25">
      <c r="L1144" s="13">
        <v>2231</v>
      </c>
      <c r="M1144" s="14">
        <f t="shared" si="84"/>
        <v>0.11156115611561156</v>
      </c>
      <c r="N1144" s="7">
        <f t="shared" si="83"/>
        <v>37.817324369412106</v>
      </c>
    </row>
    <row r="1145" spans="10:14" x14ac:dyDescent="0.25">
      <c r="L1145" s="13">
        <v>2233</v>
      </c>
      <c r="M1145" s="14">
        <f t="shared" si="84"/>
        <v>0.11166116611661166</v>
      </c>
      <c r="N1145" s="7">
        <f t="shared" si="83"/>
        <v>37.822587920307669</v>
      </c>
    </row>
    <row r="1146" spans="10:14" x14ac:dyDescent="0.25">
      <c r="L1146" s="13">
        <v>2235</v>
      </c>
      <c r="M1146" s="14">
        <f t="shared" si="84"/>
        <v>0.11176117611761176</v>
      </c>
      <c r="N1146" s="7">
        <f t="shared" si="83"/>
        <v>37.827848099615807</v>
      </c>
    </row>
    <row r="1147" spans="10:14" x14ac:dyDescent="0.25">
      <c r="L1147" s="13">
        <v>2237</v>
      </c>
      <c r="M1147" s="14">
        <f t="shared" si="84"/>
        <v>0.11186118611861186</v>
      </c>
      <c r="N1147" s="7">
        <f t="shared" si="83"/>
        <v>37.833104913106759</v>
      </c>
    </row>
    <row r="1148" spans="10:14" x14ac:dyDescent="0.25">
      <c r="L1148" s="13">
        <v>2239</v>
      </c>
      <c r="M1148" s="14">
        <f t="shared" si="84"/>
        <v>0.11196119611961196</v>
      </c>
      <c r="N1148" s="7">
        <f t="shared" si="83"/>
        <v>37.838358366535914</v>
      </c>
    </row>
    <row r="1149" spans="10:14" x14ac:dyDescent="0.25">
      <c r="L1149" s="13">
        <v>2241</v>
      </c>
      <c r="M1149" s="14">
        <f t="shared" si="84"/>
        <v>0.11206120612061206</v>
      </c>
      <c r="N1149" s="7">
        <f t="shared" si="83"/>
        <v>37.843608465643968</v>
      </c>
    </row>
    <row r="1150" spans="10:14" x14ac:dyDescent="0.25">
      <c r="L1150" s="13">
        <v>2243</v>
      </c>
      <c r="M1150" s="14">
        <f t="shared" si="84"/>
        <v>0.11216121612161216</v>
      </c>
      <c r="N1150" s="7">
        <f t="shared" si="83"/>
        <v>37.848855216156899</v>
      </c>
    </row>
    <row r="1151" spans="10:14" x14ac:dyDescent="0.25">
      <c r="L1151" s="13">
        <v>2245</v>
      </c>
      <c r="M1151" s="14">
        <f t="shared" si="84"/>
        <v>0.11226122612261226</v>
      </c>
      <c r="N1151" s="7">
        <f t="shared" si="83"/>
        <v>37.854098623786072</v>
      </c>
    </row>
    <row r="1152" spans="10:14" x14ac:dyDescent="0.25">
      <c r="L1152" s="13">
        <v>2247</v>
      </c>
      <c r="M1152" s="14">
        <f t="shared" si="84"/>
        <v>0.11236123612361236</v>
      </c>
      <c r="N1152" s="7">
        <f t="shared" si="83"/>
        <v>37.859338694228256</v>
      </c>
    </row>
    <row r="1153" spans="12:14" x14ac:dyDescent="0.25">
      <c r="L1153" s="13">
        <v>2249</v>
      </c>
      <c r="M1153" s="14">
        <f t="shared" si="84"/>
        <v>0.11246124612461246</v>
      </c>
      <c r="N1153" s="7">
        <f t="shared" si="83"/>
        <v>37.864575433165697</v>
      </c>
    </row>
    <row r="1154" spans="12:14" x14ac:dyDescent="0.25">
      <c r="L1154" s="13">
        <v>2251</v>
      </c>
      <c r="M1154" s="14">
        <f t="shared" si="84"/>
        <v>0.11256125612561256</v>
      </c>
      <c r="N1154" s="7">
        <f t="shared" si="83"/>
        <v>37.869808846266118</v>
      </c>
    </row>
    <row r="1155" spans="12:14" x14ac:dyDescent="0.25">
      <c r="L1155" s="13">
        <v>2253</v>
      </c>
      <c r="M1155" s="14">
        <f t="shared" si="84"/>
        <v>0.11266126612661266</v>
      </c>
      <c r="N1155" s="7">
        <f t="shared" si="83"/>
        <v>37.875038939182872</v>
      </c>
    </row>
    <row r="1156" spans="12:14" x14ac:dyDescent="0.25">
      <c r="L1156" s="13">
        <v>2255</v>
      </c>
      <c r="M1156" s="14">
        <f t="shared" si="84"/>
        <v>0.11276127612761276</v>
      </c>
      <c r="N1156" s="7">
        <f t="shared" si="83"/>
        <v>37.880265717554877</v>
      </c>
    </row>
    <row r="1157" spans="12:14" x14ac:dyDescent="0.25">
      <c r="L1157" s="13">
        <v>2257</v>
      </c>
      <c r="M1157" s="14">
        <f t="shared" si="84"/>
        <v>0.11286128612861286</v>
      </c>
      <c r="N1157" s="7">
        <f t="shared" si="83"/>
        <v>37.885489187006726</v>
      </c>
    </row>
    <row r="1158" spans="12:14" x14ac:dyDescent="0.25">
      <c r="L1158" s="13">
        <v>2259</v>
      </c>
      <c r="M1158" s="14">
        <f t="shared" si="84"/>
        <v>0.11296129612961296</v>
      </c>
      <c r="N1158" s="7">
        <f t="shared" si="83"/>
        <v>37.89070935314875</v>
      </c>
    </row>
    <row r="1159" spans="12:14" x14ac:dyDescent="0.25">
      <c r="L1159" s="13">
        <v>2261</v>
      </c>
      <c r="M1159" s="14">
        <f t="shared" si="84"/>
        <v>0.11306130613061306</v>
      </c>
      <c r="N1159" s="7">
        <f t="shared" si="83"/>
        <v>37.895926221576993</v>
      </c>
    </row>
    <row r="1160" spans="12:14" x14ac:dyDescent="0.25">
      <c r="L1160" s="13">
        <v>2263</v>
      </c>
      <c r="M1160" s="14">
        <f t="shared" si="84"/>
        <v>0.11316131613161316</v>
      </c>
      <c r="N1160" s="7">
        <f t="shared" si="83"/>
        <v>37.901139797873384</v>
      </c>
    </row>
    <row r="1161" spans="12:14" x14ac:dyDescent="0.25">
      <c r="L1161" s="13">
        <v>2265</v>
      </c>
      <c r="M1161" s="14">
        <f t="shared" si="84"/>
        <v>0.11326132613261326</v>
      </c>
      <c r="N1161" s="7">
        <f t="shared" si="83"/>
        <v>37.906350087605631</v>
      </c>
    </row>
    <row r="1162" spans="12:14" x14ac:dyDescent="0.25">
      <c r="L1162" s="13">
        <v>2267</v>
      </c>
      <c r="M1162" s="14">
        <f t="shared" si="84"/>
        <v>0.11336133613361336</v>
      </c>
      <c r="N1162" s="7">
        <f t="shared" si="83"/>
        <v>37.911557096327435</v>
      </c>
    </row>
    <row r="1163" spans="12:14" x14ac:dyDescent="0.25">
      <c r="L1163" s="13">
        <v>2269</v>
      </c>
      <c r="M1163" s="14">
        <f t="shared" si="84"/>
        <v>0.11346134613461346</v>
      </c>
      <c r="N1163" s="7">
        <f t="shared" si="83"/>
        <v>37.916760829578379</v>
      </c>
    </row>
    <row r="1164" spans="12:14" x14ac:dyDescent="0.25">
      <c r="L1164" s="13">
        <v>2271</v>
      </c>
      <c r="M1164" s="14">
        <f t="shared" si="84"/>
        <v>0.11356135613561356</v>
      </c>
      <c r="N1164" s="7">
        <f t="shared" si="83"/>
        <v>37.921961292884099</v>
      </c>
    </row>
    <row r="1165" spans="12:14" x14ac:dyDescent="0.25">
      <c r="L1165" s="13">
        <v>2273</v>
      </c>
      <c r="M1165" s="14">
        <f t="shared" si="84"/>
        <v>0.11366136613661366</v>
      </c>
      <c r="N1165" s="7">
        <f t="shared" si="83"/>
        <v>37.927158491756273</v>
      </c>
    </row>
    <row r="1166" spans="12:14" x14ac:dyDescent="0.25">
      <c r="L1166" s="13">
        <v>2275</v>
      </c>
      <c r="M1166" s="14">
        <f t="shared" si="84"/>
        <v>0.11376137613761376</v>
      </c>
      <c r="N1166" s="7">
        <f t="shared" si="83"/>
        <v>37.932352431692671</v>
      </c>
    </row>
    <row r="1167" spans="12:14" x14ac:dyDescent="0.25">
      <c r="L1167" s="13">
        <v>2277</v>
      </c>
      <c r="M1167" s="14">
        <f t="shared" si="84"/>
        <v>0.11386138613861387</v>
      </c>
      <c r="N1167" s="7">
        <f t="shared" si="83"/>
        <v>37.937543118177217</v>
      </c>
    </row>
    <row r="1168" spans="12:14" x14ac:dyDescent="0.25">
      <c r="L1168" s="13">
        <v>2279</v>
      </c>
      <c r="M1168" s="14">
        <f t="shared" si="84"/>
        <v>0.11396139613961397</v>
      </c>
      <c r="N1168" s="7">
        <f t="shared" si="83"/>
        <v>37.942730556680047</v>
      </c>
    </row>
    <row r="1169" spans="12:14" x14ac:dyDescent="0.25">
      <c r="L1169" s="13">
        <v>2281</v>
      </c>
      <c r="M1169" s="14">
        <f t="shared" si="84"/>
        <v>0.11406140614061407</v>
      </c>
      <c r="N1169" s="7">
        <f t="shared" si="83"/>
        <v>37.947914752657518</v>
      </c>
    </row>
    <row r="1170" spans="12:14" x14ac:dyDescent="0.25">
      <c r="L1170" s="13">
        <v>2283</v>
      </c>
      <c r="M1170" s="14">
        <f t="shared" si="84"/>
        <v>0.11416141614161417</v>
      </c>
      <c r="N1170" s="7">
        <f t="shared" si="83"/>
        <v>37.95309571155228</v>
      </c>
    </row>
    <row r="1171" spans="12:14" x14ac:dyDescent="0.25">
      <c r="L1171" s="13">
        <v>2285</v>
      </c>
      <c r="M1171" s="14">
        <f t="shared" si="84"/>
        <v>0.11426142614261427</v>
      </c>
      <c r="N1171" s="7">
        <f t="shared" si="83"/>
        <v>37.95827343879332</v>
      </c>
    </row>
    <row r="1172" spans="12:14" x14ac:dyDescent="0.25">
      <c r="L1172" s="13">
        <v>2287</v>
      </c>
      <c r="M1172" s="14">
        <f t="shared" si="84"/>
        <v>0.11436143614361437</v>
      </c>
      <c r="N1172" s="7">
        <f t="shared" si="83"/>
        <v>37.963447939796026</v>
      </c>
    </row>
    <row r="1173" spans="12:14" x14ac:dyDescent="0.25">
      <c r="L1173" s="13">
        <v>2289</v>
      </c>
      <c r="M1173" s="14">
        <f t="shared" si="84"/>
        <v>0.11446144614461447</v>
      </c>
      <c r="N1173" s="7">
        <f t="shared" si="83"/>
        <v>37.968619219962186</v>
      </c>
    </row>
    <row r="1174" spans="12:14" x14ac:dyDescent="0.25">
      <c r="L1174" s="13">
        <v>2291</v>
      </c>
      <c r="M1174" s="14">
        <f t="shared" si="84"/>
        <v>0.11456145614561457</v>
      </c>
      <c r="N1174" s="7">
        <f t="shared" si="83"/>
        <v>37.9737872846801</v>
      </c>
    </row>
    <row r="1175" spans="12:14" x14ac:dyDescent="0.25">
      <c r="L1175" s="13">
        <v>2293</v>
      </c>
      <c r="M1175" s="14">
        <f t="shared" si="84"/>
        <v>0.11466146614661467</v>
      </c>
      <c r="N1175" s="7">
        <f t="shared" si="83"/>
        <v>37.978952139324541</v>
      </c>
    </row>
    <row r="1176" spans="12:14" x14ac:dyDescent="0.25">
      <c r="L1176" s="13">
        <v>2295</v>
      </c>
      <c r="M1176" s="14">
        <f t="shared" si="84"/>
        <v>0.11476147614761475</v>
      </c>
      <c r="N1176" s="7">
        <f t="shared" si="83"/>
        <v>37.984113789256888</v>
      </c>
    </row>
    <row r="1177" spans="12:14" x14ac:dyDescent="0.25">
      <c r="L1177" s="13">
        <v>2297</v>
      </c>
      <c r="M1177" s="14">
        <f t="shared" si="84"/>
        <v>0.11486148614861486</v>
      </c>
      <c r="N1177" s="7">
        <f t="shared" si="83"/>
        <v>37.989272239825112</v>
      </c>
    </row>
    <row r="1178" spans="12:14" x14ac:dyDescent="0.25">
      <c r="L1178" s="13">
        <v>2299</v>
      </c>
      <c r="M1178" s="14">
        <f t="shared" si="84"/>
        <v>0.11496149614961496</v>
      </c>
      <c r="N1178" s="7">
        <f t="shared" si="83"/>
        <v>37.994427496363848</v>
      </c>
    </row>
    <row r="1179" spans="12:14" x14ac:dyDescent="0.25">
      <c r="L1179" s="13">
        <v>2301</v>
      </c>
      <c r="M1179" s="14">
        <f t="shared" si="84"/>
        <v>0.11506150615061506</v>
      </c>
      <c r="N1179" s="7">
        <f t="shared" si="83"/>
        <v>37.999579564194441</v>
      </c>
    </row>
    <row r="1180" spans="12:14" x14ac:dyDescent="0.25">
      <c r="L1180" s="13">
        <v>2303</v>
      </c>
      <c r="M1180" s="14">
        <f t="shared" si="84"/>
        <v>0.11516151615161516</v>
      </c>
      <c r="N1180" s="7">
        <f t="shared" si="83"/>
        <v>38.004728448624974</v>
      </c>
    </row>
    <row r="1181" spans="12:14" x14ac:dyDescent="0.25">
      <c r="L1181" s="13">
        <v>2305</v>
      </c>
      <c r="M1181" s="14">
        <f t="shared" si="84"/>
        <v>0.11526152615261526</v>
      </c>
      <c r="N1181" s="7">
        <f t="shared" ref="N1181:N1244" si="85">_xlfn.NORM.INV(M1181,$B$4,$E$4)</f>
        <v>38.009874154950317</v>
      </c>
    </row>
    <row r="1182" spans="12:14" x14ac:dyDescent="0.25">
      <c r="L1182" s="13">
        <v>2307</v>
      </c>
      <c r="M1182" s="14">
        <f t="shared" ref="M1182:M1245" si="86">$L1182/(2*9999)</f>
        <v>0.11536153615361536</v>
      </c>
      <c r="N1182" s="7">
        <f t="shared" si="85"/>
        <v>38.015016688452185</v>
      </c>
    </row>
    <row r="1183" spans="12:14" x14ac:dyDescent="0.25">
      <c r="L1183" s="13">
        <v>2309</v>
      </c>
      <c r="M1183" s="14">
        <f t="shared" si="86"/>
        <v>0.11546154615461546</v>
      </c>
      <c r="N1183" s="7">
        <f t="shared" si="85"/>
        <v>38.020156054399166</v>
      </c>
    </row>
    <row r="1184" spans="12:14" x14ac:dyDescent="0.25">
      <c r="L1184" s="13">
        <v>2311</v>
      </c>
      <c r="M1184" s="14">
        <f t="shared" si="86"/>
        <v>0.11556155615561556</v>
      </c>
      <c r="N1184" s="7">
        <f t="shared" si="85"/>
        <v>38.02529225804679</v>
      </c>
    </row>
    <row r="1185" spans="12:14" x14ac:dyDescent="0.25">
      <c r="L1185" s="13">
        <v>2313</v>
      </c>
      <c r="M1185" s="14">
        <f t="shared" si="86"/>
        <v>0.11566156615661566</v>
      </c>
      <c r="N1185" s="7">
        <f t="shared" si="85"/>
        <v>38.030425304637532</v>
      </c>
    </row>
    <row r="1186" spans="12:14" x14ac:dyDescent="0.25">
      <c r="L1186" s="13">
        <v>2315</v>
      </c>
      <c r="M1186" s="14">
        <f t="shared" si="86"/>
        <v>0.11576157615761576</v>
      </c>
      <c r="N1186" s="7">
        <f t="shared" si="85"/>
        <v>38.035555199400896</v>
      </c>
    </row>
    <row r="1187" spans="12:14" x14ac:dyDescent="0.25">
      <c r="L1187" s="13">
        <v>2317</v>
      </c>
      <c r="M1187" s="14">
        <f t="shared" si="86"/>
        <v>0.11586158615861586</v>
      </c>
      <c r="N1187" s="7">
        <f t="shared" si="85"/>
        <v>38.040681947553438</v>
      </c>
    </row>
    <row r="1188" spans="12:14" x14ac:dyDescent="0.25">
      <c r="L1188" s="13">
        <v>2319</v>
      </c>
      <c r="M1188" s="14">
        <f t="shared" si="86"/>
        <v>0.11596159615961596</v>
      </c>
      <c r="N1188" s="7">
        <f t="shared" si="85"/>
        <v>38.045805554298816</v>
      </c>
    </row>
    <row r="1189" spans="12:14" x14ac:dyDescent="0.25">
      <c r="L1189" s="13">
        <v>2321</v>
      </c>
      <c r="M1189" s="14">
        <f t="shared" si="86"/>
        <v>0.11606160616061606</v>
      </c>
      <c r="N1189" s="7">
        <f t="shared" si="85"/>
        <v>38.050926024827817</v>
      </c>
    </row>
    <row r="1190" spans="12:14" x14ac:dyDescent="0.25">
      <c r="L1190" s="13">
        <v>2323</v>
      </c>
      <c r="M1190" s="14">
        <f t="shared" si="86"/>
        <v>0.11616161616161616</v>
      </c>
      <c r="N1190" s="7">
        <f t="shared" si="85"/>
        <v>38.056043364318434</v>
      </c>
    </row>
    <row r="1191" spans="12:14" x14ac:dyDescent="0.25">
      <c r="L1191" s="13">
        <v>2325</v>
      </c>
      <c r="M1191" s="14">
        <f t="shared" si="86"/>
        <v>0.11626162616261626</v>
      </c>
      <c r="N1191" s="7">
        <f t="shared" si="85"/>
        <v>38.06115757793588</v>
      </c>
    </row>
    <row r="1192" spans="12:14" x14ac:dyDescent="0.25">
      <c r="L1192" s="13">
        <v>2327</v>
      </c>
      <c r="M1192" s="14">
        <f t="shared" si="86"/>
        <v>0.11636163616361636</v>
      </c>
      <c r="N1192" s="7">
        <f t="shared" si="85"/>
        <v>38.066268670832628</v>
      </c>
    </row>
    <row r="1193" spans="12:14" x14ac:dyDescent="0.25">
      <c r="L1193" s="13">
        <v>2329</v>
      </c>
      <c r="M1193" s="14">
        <f t="shared" si="86"/>
        <v>0.11646164616461646</v>
      </c>
      <c r="N1193" s="7">
        <f t="shared" si="85"/>
        <v>38.071376648148473</v>
      </c>
    </row>
    <row r="1194" spans="12:14" x14ac:dyDescent="0.25">
      <c r="L1194" s="13">
        <v>2331</v>
      </c>
      <c r="M1194" s="14">
        <f t="shared" si="86"/>
        <v>0.11656165616561656</v>
      </c>
      <c r="N1194" s="7">
        <f t="shared" si="85"/>
        <v>38.076481515010578</v>
      </c>
    </row>
    <row r="1195" spans="12:14" x14ac:dyDescent="0.25">
      <c r="L1195" s="13">
        <v>2333</v>
      </c>
      <c r="M1195" s="14">
        <f t="shared" si="86"/>
        <v>0.11666166616661666</v>
      </c>
      <c r="N1195" s="7">
        <f t="shared" si="85"/>
        <v>38.081583276533493</v>
      </c>
    </row>
    <row r="1196" spans="12:14" x14ac:dyDescent="0.25">
      <c r="L1196" s="13">
        <v>2335</v>
      </c>
      <c r="M1196" s="14">
        <f t="shared" si="86"/>
        <v>0.11676167616761676</v>
      </c>
      <c r="N1196" s="7">
        <f t="shared" si="85"/>
        <v>38.086681937819193</v>
      </c>
    </row>
    <row r="1197" spans="12:14" x14ac:dyDescent="0.25">
      <c r="L1197" s="13">
        <v>2337</v>
      </c>
      <c r="M1197" s="14">
        <f t="shared" si="86"/>
        <v>0.11686168616861686</v>
      </c>
      <c r="N1197" s="7">
        <f t="shared" si="85"/>
        <v>38.091777503957161</v>
      </c>
    </row>
    <row r="1198" spans="12:14" x14ac:dyDescent="0.25">
      <c r="L1198" s="13">
        <v>2339</v>
      </c>
      <c r="M1198" s="14">
        <f t="shared" si="86"/>
        <v>0.11696169616961696</v>
      </c>
      <c r="N1198" s="7">
        <f t="shared" si="85"/>
        <v>38.096869980024394</v>
      </c>
    </row>
    <row r="1199" spans="12:14" x14ac:dyDescent="0.25">
      <c r="L1199" s="13">
        <v>2341</v>
      </c>
      <c r="M1199" s="14">
        <f t="shared" si="86"/>
        <v>0.11706170617061706</v>
      </c>
      <c r="N1199" s="7">
        <f t="shared" si="85"/>
        <v>38.101959371085449</v>
      </c>
    </row>
    <row r="1200" spans="12:14" x14ac:dyDescent="0.25">
      <c r="L1200" s="13">
        <v>2343</v>
      </c>
      <c r="M1200" s="14">
        <f t="shared" si="86"/>
        <v>0.11716171617161716</v>
      </c>
      <c r="N1200" s="7">
        <f t="shared" si="85"/>
        <v>38.107045682192485</v>
      </c>
    </row>
    <row r="1201" spans="12:14" x14ac:dyDescent="0.25">
      <c r="L1201" s="13">
        <v>2345</v>
      </c>
      <c r="M1201" s="14">
        <f t="shared" si="86"/>
        <v>0.11726172617261726</v>
      </c>
      <c r="N1201" s="7">
        <f t="shared" si="85"/>
        <v>38.112128918385324</v>
      </c>
    </row>
    <row r="1202" spans="12:14" x14ac:dyDescent="0.25">
      <c r="L1202" s="13">
        <v>2347</v>
      </c>
      <c r="M1202" s="14">
        <f t="shared" si="86"/>
        <v>0.11736173617361736</v>
      </c>
      <c r="N1202" s="7">
        <f t="shared" si="85"/>
        <v>38.11720908469146</v>
      </c>
    </row>
    <row r="1203" spans="12:14" x14ac:dyDescent="0.25">
      <c r="L1203" s="13">
        <v>2349</v>
      </c>
      <c r="M1203" s="14">
        <f t="shared" si="86"/>
        <v>0.11746174617461747</v>
      </c>
      <c r="N1203" s="7">
        <f t="shared" si="85"/>
        <v>38.122286186126132</v>
      </c>
    </row>
    <row r="1204" spans="12:14" x14ac:dyDescent="0.25">
      <c r="L1204" s="13">
        <v>2351</v>
      </c>
      <c r="M1204" s="14">
        <f t="shared" si="86"/>
        <v>0.11756175617561757</v>
      </c>
      <c r="N1204" s="7">
        <f t="shared" si="85"/>
        <v>38.127360227692321</v>
      </c>
    </row>
    <row r="1205" spans="12:14" x14ac:dyDescent="0.25">
      <c r="L1205" s="13">
        <v>2353</v>
      </c>
      <c r="M1205" s="14">
        <f t="shared" si="86"/>
        <v>0.11766176617661767</v>
      </c>
      <c r="N1205" s="7">
        <f t="shared" si="85"/>
        <v>38.132431214380844</v>
      </c>
    </row>
    <row r="1206" spans="12:14" x14ac:dyDescent="0.25">
      <c r="L1206" s="13">
        <v>2355</v>
      </c>
      <c r="M1206" s="14">
        <f t="shared" si="86"/>
        <v>0.11776177617761777</v>
      </c>
      <c r="N1206" s="7">
        <f t="shared" si="85"/>
        <v>38.13749915117036</v>
      </c>
    </row>
    <row r="1207" spans="12:14" x14ac:dyDescent="0.25">
      <c r="L1207" s="13">
        <v>2357</v>
      </c>
      <c r="M1207" s="14">
        <f t="shared" si="86"/>
        <v>0.11786178617861787</v>
      </c>
      <c r="N1207" s="7">
        <f t="shared" si="85"/>
        <v>38.14256404302742</v>
      </c>
    </row>
    <row r="1208" spans="12:14" x14ac:dyDescent="0.25">
      <c r="L1208" s="13">
        <v>2359</v>
      </c>
      <c r="M1208" s="14">
        <f t="shared" si="86"/>
        <v>0.11796179617961797</v>
      </c>
      <c r="N1208" s="7">
        <f t="shared" si="85"/>
        <v>38.147625894906504</v>
      </c>
    </row>
    <row r="1209" spans="12:14" x14ac:dyDescent="0.25">
      <c r="L1209" s="13">
        <v>2361</v>
      </c>
      <c r="M1209" s="14">
        <f t="shared" si="86"/>
        <v>0.11806180618061807</v>
      </c>
      <c r="N1209" s="7">
        <f t="shared" si="85"/>
        <v>38.152684711750048</v>
      </c>
    </row>
    <row r="1210" spans="12:14" x14ac:dyDescent="0.25">
      <c r="L1210" s="13">
        <v>2363</v>
      </c>
      <c r="M1210" s="14">
        <f t="shared" si="86"/>
        <v>0.11816181618161817</v>
      </c>
      <c r="N1210" s="7">
        <f t="shared" si="85"/>
        <v>38.157740498488515</v>
      </c>
    </row>
    <row r="1211" spans="12:14" x14ac:dyDescent="0.25">
      <c r="L1211" s="13">
        <v>2365</v>
      </c>
      <c r="M1211" s="14">
        <f t="shared" si="86"/>
        <v>0.11826182618261827</v>
      </c>
      <c r="N1211" s="7">
        <f t="shared" si="85"/>
        <v>38.162793260040402</v>
      </c>
    </row>
    <row r="1212" spans="12:14" x14ac:dyDescent="0.25">
      <c r="L1212" s="13">
        <v>2367</v>
      </c>
      <c r="M1212" s="14">
        <f t="shared" si="86"/>
        <v>0.11836183618361837</v>
      </c>
      <c r="N1212" s="7">
        <f t="shared" si="85"/>
        <v>38.167843001312313</v>
      </c>
    </row>
    <row r="1213" spans="12:14" x14ac:dyDescent="0.25">
      <c r="L1213" s="13">
        <v>2369</v>
      </c>
      <c r="M1213" s="14">
        <f t="shared" si="86"/>
        <v>0.11846184618461846</v>
      </c>
      <c r="N1213" s="7">
        <f t="shared" si="85"/>
        <v>38.17288972719895</v>
      </c>
    </row>
    <row r="1214" spans="12:14" x14ac:dyDescent="0.25">
      <c r="L1214" s="13">
        <v>2371</v>
      </c>
      <c r="M1214" s="14">
        <f t="shared" si="86"/>
        <v>0.11856185618561856</v>
      </c>
      <c r="N1214" s="7">
        <f t="shared" si="85"/>
        <v>38.177933442583225</v>
      </c>
    </row>
    <row r="1215" spans="12:14" x14ac:dyDescent="0.25">
      <c r="L1215" s="13">
        <v>2373</v>
      </c>
      <c r="M1215" s="14">
        <f t="shared" si="86"/>
        <v>0.11866186618661866</v>
      </c>
      <c r="N1215" s="7">
        <f t="shared" si="85"/>
        <v>38.1829741523362</v>
      </c>
    </row>
    <row r="1216" spans="12:14" x14ac:dyDescent="0.25">
      <c r="L1216" s="13">
        <v>2375</v>
      </c>
      <c r="M1216" s="14">
        <f t="shared" si="86"/>
        <v>0.11876187618761876</v>
      </c>
      <c r="N1216" s="7">
        <f t="shared" si="85"/>
        <v>38.188011861317214</v>
      </c>
    </row>
    <row r="1217" spans="12:14" x14ac:dyDescent="0.25">
      <c r="L1217" s="13">
        <v>2377</v>
      </c>
      <c r="M1217" s="14">
        <f t="shared" si="86"/>
        <v>0.11886188618861886</v>
      </c>
      <c r="N1217" s="7">
        <f t="shared" si="85"/>
        <v>38.193046574373895</v>
      </c>
    </row>
    <row r="1218" spans="12:14" x14ac:dyDescent="0.25">
      <c r="L1218" s="13">
        <v>2379</v>
      </c>
      <c r="M1218" s="14">
        <f t="shared" si="86"/>
        <v>0.11896189618961896</v>
      </c>
      <c r="N1218" s="7">
        <f t="shared" si="85"/>
        <v>38.198078296342153</v>
      </c>
    </row>
    <row r="1219" spans="12:14" x14ac:dyDescent="0.25">
      <c r="L1219" s="13">
        <v>2381</v>
      </c>
      <c r="M1219" s="14">
        <f t="shared" si="86"/>
        <v>0.11906190619061906</v>
      </c>
      <c r="N1219" s="7">
        <f t="shared" si="85"/>
        <v>38.203107032046304</v>
      </c>
    </row>
    <row r="1220" spans="12:14" x14ac:dyDescent="0.25">
      <c r="L1220" s="13">
        <v>2383</v>
      </c>
      <c r="M1220" s="14">
        <f t="shared" si="86"/>
        <v>0.11916191619161916</v>
      </c>
      <c r="N1220" s="7">
        <f t="shared" si="85"/>
        <v>38.208132786299004</v>
      </c>
    </row>
    <row r="1221" spans="12:14" x14ac:dyDescent="0.25">
      <c r="L1221" s="13">
        <v>2385</v>
      </c>
      <c r="M1221" s="14">
        <f t="shared" si="86"/>
        <v>0.11926192619261926</v>
      </c>
      <c r="N1221" s="7">
        <f t="shared" si="85"/>
        <v>38.213155563901424</v>
      </c>
    </row>
    <row r="1222" spans="12:14" x14ac:dyDescent="0.25">
      <c r="L1222" s="13">
        <v>2387</v>
      </c>
      <c r="M1222" s="14">
        <f t="shared" si="86"/>
        <v>0.11936193619361936</v>
      </c>
      <c r="N1222" s="7">
        <f t="shared" si="85"/>
        <v>38.218175369643106</v>
      </c>
    </row>
    <row r="1223" spans="12:14" x14ac:dyDescent="0.25">
      <c r="L1223" s="13">
        <v>2389</v>
      </c>
      <c r="M1223" s="14">
        <f t="shared" si="86"/>
        <v>0.11946194619461946</v>
      </c>
      <c r="N1223" s="7">
        <f t="shared" si="85"/>
        <v>38.223192208302166</v>
      </c>
    </row>
    <row r="1224" spans="12:14" x14ac:dyDescent="0.25">
      <c r="L1224" s="13">
        <v>2391</v>
      </c>
      <c r="M1224" s="14">
        <f t="shared" si="86"/>
        <v>0.11956195619561956</v>
      </c>
      <c r="N1224" s="7">
        <f t="shared" si="85"/>
        <v>38.228206084645258</v>
      </c>
    </row>
    <row r="1225" spans="12:14" x14ac:dyDescent="0.25">
      <c r="L1225" s="13">
        <v>2393</v>
      </c>
      <c r="M1225" s="14">
        <f t="shared" si="86"/>
        <v>0.11966196619661966</v>
      </c>
      <c r="N1225" s="7">
        <f t="shared" si="85"/>
        <v>38.233217003427605</v>
      </c>
    </row>
    <row r="1226" spans="12:14" x14ac:dyDescent="0.25">
      <c r="L1226" s="13">
        <v>2395</v>
      </c>
      <c r="M1226" s="14">
        <f t="shared" si="86"/>
        <v>0.11976197619761976</v>
      </c>
      <c r="N1226" s="7">
        <f t="shared" si="85"/>
        <v>38.238224969393066</v>
      </c>
    </row>
    <row r="1227" spans="12:14" x14ac:dyDescent="0.25">
      <c r="L1227" s="13">
        <v>2397</v>
      </c>
      <c r="M1227" s="14">
        <f t="shared" si="86"/>
        <v>0.11986198619861986</v>
      </c>
      <c r="N1227" s="7">
        <f t="shared" si="85"/>
        <v>38.243229987274141</v>
      </c>
    </row>
    <row r="1228" spans="12:14" x14ac:dyDescent="0.25">
      <c r="L1228" s="13">
        <v>2399</v>
      </c>
      <c r="M1228" s="14">
        <f t="shared" si="86"/>
        <v>0.11996199619961996</v>
      </c>
      <c r="N1228" s="7">
        <f t="shared" si="85"/>
        <v>38.248232061792038</v>
      </c>
    </row>
    <row r="1229" spans="12:14" x14ac:dyDescent="0.25">
      <c r="L1229" s="13">
        <v>2401</v>
      </c>
      <c r="M1229" s="14">
        <f t="shared" si="86"/>
        <v>0.12006200620062006</v>
      </c>
      <c r="N1229" s="7">
        <f t="shared" si="85"/>
        <v>38.253231197656682</v>
      </c>
    </row>
    <row r="1230" spans="12:14" x14ac:dyDescent="0.25">
      <c r="L1230" s="13">
        <v>2403</v>
      </c>
      <c r="M1230" s="14">
        <f t="shared" si="86"/>
        <v>0.12016201620162016</v>
      </c>
      <c r="N1230" s="7">
        <f t="shared" si="85"/>
        <v>38.258227399566785</v>
      </c>
    </row>
    <row r="1231" spans="12:14" x14ac:dyDescent="0.25">
      <c r="L1231" s="13">
        <v>2405</v>
      </c>
      <c r="M1231" s="14">
        <f t="shared" si="86"/>
        <v>0.12026202620262026</v>
      </c>
      <c r="N1231" s="7">
        <f t="shared" si="85"/>
        <v>38.263220672209826</v>
      </c>
    </row>
    <row r="1232" spans="12:14" x14ac:dyDescent="0.25">
      <c r="L1232" s="13">
        <v>2407</v>
      </c>
      <c r="M1232" s="14">
        <f t="shared" si="86"/>
        <v>0.12036203620362036</v>
      </c>
      <c r="N1232" s="7">
        <f t="shared" si="85"/>
        <v>38.268211020262186</v>
      </c>
    </row>
    <row r="1233" spans="12:14" x14ac:dyDescent="0.25">
      <c r="L1233" s="13">
        <v>2409</v>
      </c>
      <c r="M1233" s="14">
        <f t="shared" si="86"/>
        <v>0.12046204620462046</v>
      </c>
      <c r="N1233" s="7">
        <f t="shared" si="85"/>
        <v>38.273198448389046</v>
      </c>
    </row>
    <row r="1234" spans="12:14" x14ac:dyDescent="0.25">
      <c r="L1234" s="13">
        <v>2411</v>
      </c>
      <c r="M1234" s="14">
        <f t="shared" si="86"/>
        <v>0.12056205620562056</v>
      </c>
      <c r="N1234" s="7">
        <f t="shared" si="85"/>
        <v>38.278182961244539</v>
      </c>
    </row>
    <row r="1235" spans="12:14" x14ac:dyDescent="0.25">
      <c r="L1235" s="13">
        <v>2413</v>
      </c>
      <c r="M1235" s="14">
        <f t="shared" si="86"/>
        <v>0.12066206620662066</v>
      </c>
      <c r="N1235" s="7">
        <f t="shared" si="85"/>
        <v>38.283164563471757</v>
      </c>
    </row>
    <row r="1236" spans="12:14" x14ac:dyDescent="0.25">
      <c r="L1236" s="13">
        <v>2415</v>
      </c>
      <c r="M1236" s="14">
        <f t="shared" si="86"/>
        <v>0.12076207620762076</v>
      </c>
      <c r="N1236" s="7">
        <f t="shared" si="85"/>
        <v>38.288143259702757</v>
      </c>
    </row>
    <row r="1237" spans="12:14" x14ac:dyDescent="0.25">
      <c r="L1237" s="13">
        <v>2417</v>
      </c>
      <c r="M1237" s="14">
        <f t="shared" si="86"/>
        <v>0.12086208620862086</v>
      </c>
      <c r="N1237" s="7">
        <f t="shared" si="85"/>
        <v>38.293119054558602</v>
      </c>
    </row>
    <row r="1238" spans="12:14" x14ac:dyDescent="0.25">
      <c r="L1238" s="13">
        <v>2419</v>
      </c>
      <c r="M1238" s="14">
        <f t="shared" si="86"/>
        <v>0.12096209620962096</v>
      </c>
      <c r="N1238" s="7">
        <f t="shared" si="85"/>
        <v>38.298091952649436</v>
      </c>
    </row>
    <row r="1239" spans="12:14" x14ac:dyDescent="0.25">
      <c r="L1239" s="13">
        <v>2421</v>
      </c>
      <c r="M1239" s="14">
        <f t="shared" si="86"/>
        <v>0.12106210621062106</v>
      </c>
      <c r="N1239" s="7">
        <f t="shared" si="85"/>
        <v>38.303061958574474</v>
      </c>
    </row>
    <row r="1240" spans="12:14" x14ac:dyDescent="0.25">
      <c r="L1240" s="13">
        <v>2423</v>
      </c>
      <c r="M1240" s="14">
        <f t="shared" si="86"/>
        <v>0.12116211621162117</v>
      </c>
      <c r="N1240" s="7">
        <f t="shared" si="85"/>
        <v>38.30802907692204</v>
      </c>
    </row>
    <row r="1241" spans="12:14" x14ac:dyDescent="0.25">
      <c r="L1241" s="13">
        <v>2425</v>
      </c>
      <c r="M1241" s="14">
        <f t="shared" si="86"/>
        <v>0.12126212621262127</v>
      </c>
      <c r="N1241" s="7">
        <f t="shared" si="85"/>
        <v>38.312993312269661</v>
      </c>
    </row>
    <row r="1242" spans="12:14" x14ac:dyDescent="0.25">
      <c r="L1242" s="13">
        <v>2427</v>
      </c>
      <c r="M1242" s="14">
        <f t="shared" si="86"/>
        <v>0.12136213621362137</v>
      </c>
      <c r="N1242" s="7">
        <f t="shared" si="85"/>
        <v>38.317954669184019</v>
      </c>
    </row>
    <row r="1243" spans="12:14" x14ac:dyDescent="0.25">
      <c r="L1243" s="13">
        <v>2429</v>
      </c>
      <c r="M1243" s="14">
        <f t="shared" si="86"/>
        <v>0.12146214621462147</v>
      </c>
      <c r="N1243" s="7">
        <f t="shared" si="85"/>
        <v>38.322913152221034</v>
      </c>
    </row>
    <row r="1244" spans="12:14" x14ac:dyDescent="0.25">
      <c r="L1244" s="13">
        <v>2431</v>
      </c>
      <c r="M1244" s="14">
        <f t="shared" si="86"/>
        <v>0.12156215621562157</v>
      </c>
      <c r="N1244" s="7">
        <f t="shared" si="85"/>
        <v>38.327868765925885</v>
      </c>
    </row>
    <row r="1245" spans="12:14" x14ac:dyDescent="0.25">
      <c r="L1245" s="13">
        <v>2433</v>
      </c>
      <c r="M1245" s="14">
        <f t="shared" si="86"/>
        <v>0.12166216621662167</v>
      </c>
      <c r="N1245" s="7">
        <f t="shared" ref="N1245:N1308" si="87">_xlfn.NORM.INV(M1245,$B$4,$E$4)</f>
        <v>38.332821514833043</v>
      </c>
    </row>
    <row r="1246" spans="12:14" x14ac:dyDescent="0.25">
      <c r="L1246" s="13">
        <v>2435</v>
      </c>
      <c r="M1246" s="14">
        <f t="shared" ref="M1246:M1309" si="88">$L1246/(2*9999)</f>
        <v>0.12176217621762177</v>
      </c>
      <c r="N1246" s="7">
        <f t="shared" si="87"/>
        <v>38.337771403466341</v>
      </c>
    </row>
    <row r="1247" spans="12:14" x14ac:dyDescent="0.25">
      <c r="L1247" s="13">
        <v>2437</v>
      </c>
      <c r="M1247" s="14">
        <f t="shared" si="88"/>
        <v>0.12186218621862187</v>
      </c>
      <c r="N1247" s="7">
        <f t="shared" si="87"/>
        <v>38.342718436338927</v>
      </c>
    </row>
    <row r="1248" spans="12:14" x14ac:dyDescent="0.25">
      <c r="L1248" s="13">
        <v>2439</v>
      </c>
      <c r="M1248" s="14">
        <f t="shared" si="88"/>
        <v>0.12196219621962197</v>
      </c>
      <c r="N1248" s="7">
        <f t="shared" si="87"/>
        <v>38.347662617953397</v>
      </c>
    </row>
    <row r="1249" spans="12:14" x14ac:dyDescent="0.25">
      <c r="L1249" s="13">
        <v>2441</v>
      </c>
      <c r="M1249" s="14">
        <f t="shared" si="88"/>
        <v>0.12206220622062207</v>
      </c>
      <c r="N1249" s="7">
        <f t="shared" si="87"/>
        <v>38.352603952801729</v>
      </c>
    </row>
    <row r="1250" spans="12:14" x14ac:dyDescent="0.25">
      <c r="L1250" s="13">
        <v>2443</v>
      </c>
      <c r="M1250" s="14">
        <f t="shared" si="88"/>
        <v>0.12216221622162217</v>
      </c>
      <c r="N1250" s="7">
        <f t="shared" si="87"/>
        <v>38.357542445365418</v>
      </c>
    </row>
    <row r="1251" spans="12:14" x14ac:dyDescent="0.25">
      <c r="L1251" s="13">
        <v>2445</v>
      </c>
      <c r="M1251" s="14">
        <f t="shared" si="88"/>
        <v>0.12226222622262226</v>
      </c>
      <c r="N1251" s="7">
        <f t="shared" si="87"/>
        <v>38.36247810011541</v>
      </c>
    </row>
    <row r="1252" spans="12:14" x14ac:dyDescent="0.25">
      <c r="L1252" s="13">
        <v>2447</v>
      </c>
      <c r="M1252" s="14">
        <f t="shared" si="88"/>
        <v>0.12236223622362236</v>
      </c>
      <c r="N1252" s="7">
        <f t="shared" si="87"/>
        <v>38.367410921512217</v>
      </c>
    </row>
    <row r="1253" spans="12:14" x14ac:dyDescent="0.25">
      <c r="L1253" s="13">
        <v>2449</v>
      </c>
      <c r="M1253" s="14">
        <f t="shared" si="88"/>
        <v>0.12246224622462246</v>
      </c>
      <c r="N1253" s="7">
        <f t="shared" si="87"/>
        <v>38.372340914005918</v>
      </c>
    </row>
    <row r="1254" spans="12:14" x14ac:dyDescent="0.25">
      <c r="L1254" s="13">
        <v>2451</v>
      </c>
      <c r="M1254" s="14">
        <f t="shared" si="88"/>
        <v>0.12256225622562256</v>
      </c>
      <c r="N1254" s="7">
        <f t="shared" si="87"/>
        <v>38.37726808203616</v>
      </c>
    </row>
    <row r="1255" spans="12:14" x14ac:dyDescent="0.25">
      <c r="L1255" s="13">
        <v>2453</v>
      </c>
      <c r="M1255" s="14">
        <f t="shared" si="88"/>
        <v>0.12266226622662266</v>
      </c>
      <c r="N1255" s="7">
        <f t="shared" si="87"/>
        <v>38.382192430032248</v>
      </c>
    </row>
    <row r="1256" spans="12:14" x14ac:dyDescent="0.25">
      <c r="L1256" s="13">
        <v>2455</v>
      </c>
      <c r="M1256" s="14">
        <f t="shared" si="88"/>
        <v>0.12276227622762276</v>
      </c>
      <c r="N1256" s="7">
        <f t="shared" si="87"/>
        <v>38.387113962413132</v>
      </c>
    </row>
    <row r="1257" spans="12:14" x14ac:dyDescent="0.25">
      <c r="L1257" s="13">
        <v>2457</v>
      </c>
      <c r="M1257" s="14">
        <f t="shared" si="88"/>
        <v>0.12286228622862286</v>
      </c>
      <c r="N1257" s="7">
        <f t="shared" si="87"/>
        <v>38.39203268358748</v>
      </c>
    </row>
    <row r="1258" spans="12:14" x14ac:dyDescent="0.25">
      <c r="L1258" s="13">
        <v>2459</v>
      </c>
      <c r="M1258" s="14">
        <f t="shared" si="88"/>
        <v>0.12296229622962296</v>
      </c>
      <c r="N1258" s="7">
        <f t="shared" si="87"/>
        <v>38.396948597953696</v>
      </c>
    </row>
    <row r="1259" spans="12:14" x14ac:dyDescent="0.25">
      <c r="L1259" s="13">
        <v>2461</v>
      </c>
      <c r="M1259" s="14">
        <f t="shared" si="88"/>
        <v>0.12306230623062306</v>
      </c>
      <c r="N1259" s="7">
        <f t="shared" si="87"/>
        <v>38.401861709899912</v>
      </c>
    </row>
    <row r="1260" spans="12:14" x14ac:dyDescent="0.25">
      <c r="L1260" s="13">
        <v>2463</v>
      </c>
      <c r="M1260" s="14">
        <f t="shared" si="88"/>
        <v>0.12316231623162316</v>
      </c>
      <c r="N1260" s="7">
        <f t="shared" si="87"/>
        <v>38.406772023804081</v>
      </c>
    </row>
    <row r="1261" spans="12:14" x14ac:dyDescent="0.25">
      <c r="L1261" s="13">
        <v>2465</v>
      </c>
      <c r="M1261" s="14">
        <f t="shared" si="88"/>
        <v>0.12326232623262326</v>
      </c>
      <c r="N1261" s="7">
        <f t="shared" si="87"/>
        <v>38.411679544033959</v>
      </c>
    </row>
    <row r="1262" spans="12:14" x14ac:dyDescent="0.25">
      <c r="L1262" s="13">
        <v>2467</v>
      </c>
      <c r="M1262" s="14">
        <f t="shared" si="88"/>
        <v>0.12336233623362336</v>
      </c>
      <c r="N1262" s="7">
        <f t="shared" si="87"/>
        <v>38.416584274947212</v>
      </c>
    </row>
    <row r="1263" spans="12:14" x14ac:dyDescent="0.25">
      <c r="L1263" s="13">
        <v>2469</v>
      </c>
      <c r="M1263" s="14">
        <f t="shared" si="88"/>
        <v>0.12346234623462346</v>
      </c>
      <c r="N1263" s="7">
        <f t="shared" si="87"/>
        <v>38.421486220891325</v>
      </c>
    </row>
    <row r="1264" spans="12:14" x14ac:dyDescent="0.25">
      <c r="L1264" s="13">
        <v>2471</v>
      </c>
      <c r="M1264" s="14">
        <f t="shared" si="88"/>
        <v>0.12356235623562356</v>
      </c>
      <c r="N1264" s="7">
        <f t="shared" si="87"/>
        <v>38.426385386203762</v>
      </c>
    </row>
    <row r="1265" spans="12:14" x14ac:dyDescent="0.25">
      <c r="L1265" s="13">
        <v>2473</v>
      </c>
      <c r="M1265" s="14">
        <f t="shared" si="88"/>
        <v>0.12366236623662366</v>
      </c>
      <c r="N1265" s="7">
        <f t="shared" si="87"/>
        <v>38.431281775211922</v>
      </c>
    </row>
    <row r="1266" spans="12:14" x14ac:dyDescent="0.25">
      <c r="L1266" s="13">
        <v>2475</v>
      </c>
      <c r="M1266" s="14">
        <f t="shared" si="88"/>
        <v>0.12376237623762376</v>
      </c>
      <c r="N1266" s="7">
        <f t="shared" si="87"/>
        <v>38.436175392233181</v>
      </c>
    </row>
    <row r="1267" spans="12:14" x14ac:dyDescent="0.25">
      <c r="L1267" s="13">
        <v>2477</v>
      </c>
      <c r="M1267" s="14">
        <f t="shared" si="88"/>
        <v>0.12386238623862386</v>
      </c>
      <c r="N1267" s="7">
        <f t="shared" si="87"/>
        <v>38.441066241574944</v>
      </c>
    </row>
    <row r="1268" spans="12:14" x14ac:dyDescent="0.25">
      <c r="L1268" s="13">
        <v>2479</v>
      </c>
      <c r="M1268" s="14">
        <f t="shared" si="88"/>
        <v>0.12396239623962396</v>
      </c>
      <c r="N1268" s="7">
        <f t="shared" si="87"/>
        <v>38.445954327534658</v>
      </c>
    </row>
    <row r="1269" spans="12:14" x14ac:dyDescent="0.25">
      <c r="L1269" s="13">
        <v>2481</v>
      </c>
      <c r="M1269" s="14">
        <f t="shared" si="88"/>
        <v>0.12406240624062406</v>
      </c>
      <c r="N1269" s="7">
        <f t="shared" si="87"/>
        <v>38.45083965439985</v>
      </c>
    </row>
    <row r="1270" spans="12:14" x14ac:dyDescent="0.25">
      <c r="L1270" s="13">
        <v>2483</v>
      </c>
      <c r="M1270" s="14">
        <f t="shared" si="88"/>
        <v>0.12416241624162416</v>
      </c>
      <c r="N1270" s="7">
        <f t="shared" si="87"/>
        <v>38.45572222644816</v>
      </c>
    </row>
    <row r="1271" spans="12:14" x14ac:dyDescent="0.25">
      <c r="L1271" s="13">
        <v>2485</v>
      </c>
      <c r="M1271" s="14">
        <f t="shared" si="88"/>
        <v>0.12426242624262426</v>
      </c>
      <c r="N1271" s="7">
        <f t="shared" si="87"/>
        <v>38.460602047947376</v>
      </c>
    </row>
    <row r="1272" spans="12:14" x14ac:dyDescent="0.25">
      <c r="L1272" s="13">
        <v>2487</v>
      </c>
      <c r="M1272" s="14">
        <f t="shared" si="88"/>
        <v>0.12436243624362436</v>
      </c>
      <c r="N1272" s="7">
        <f t="shared" si="87"/>
        <v>38.465479123155433</v>
      </c>
    </row>
    <row r="1273" spans="12:14" x14ac:dyDescent="0.25">
      <c r="L1273" s="13">
        <v>2489</v>
      </c>
      <c r="M1273" s="14">
        <f t="shared" si="88"/>
        <v>0.12446244624462446</v>
      </c>
      <c r="N1273" s="7">
        <f t="shared" si="87"/>
        <v>38.47035345632051</v>
      </c>
    </row>
    <row r="1274" spans="12:14" x14ac:dyDescent="0.25">
      <c r="L1274" s="13">
        <v>2491</v>
      </c>
      <c r="M1274" s="14">
        <f t="shared" si="88"/>
        <v>0.12456245624562456</v>
      </c>
      <c r="N1274" s="7">
        <f t="shared" si="87"/>
        <v>38.47522505168098</v>
      </c>
    </row>
    <row r="1275" spans="12:14" x14ac:dyDescent="0.25">
      <c r="L1275" s="13">
        <v>2493</v>
      </c>
      <c r="M1275" s="14">
        <f t="shared" si="88"/>
        <v>0.12466246624662466</v>
      </c>
      <c r="N1275" s="7">
        <f t="shared" si="87"/>
        <v>38.480093913465495</v>
      </c>
    </row>
    <row r="1276" spans="12:14" x14ac:dyDescent="0.25">
      <c r="L1276" s="13">
        <v>2495</v>
      </c>
      <c r="M1276" s="14">
        <f t="shared" si="88"/>
        <v>0.12476247624762477</v>
      </c>
      <c r="N1276" s="7">
        <f t="shared" si="87"/>
        <v>38.484960045893004</v>
      </c>
    </row>
    <row r="1277" spans="12:14" x14ac:dyDescent="0.25">
      <c r="L1277" s="13">
        <v>2497</v>
      </c>
      <c r="M1277" s="14">
        <f t="shared" si="88"/>
        <v>0.12486248624862487</v>
      </c>
      <c r="N1277" s="7">
        <f t="shared" si="87"/>
        <v>38.489823453172789</v>
      </c>
    </row>
    <row r="1278" spans="12:14" x14ac:dyDescent="0.25">
      <c r="L1278" s="13">
        <v>2499</v>
      </c>
      <c r="M1278" s="14">
        <f t="shared" si="88"/>
        <v>0.12496249624962497</v>
      </c>
      <c r="N1278" s="7">
        <f t="shared" si="87"/>
        <v>38.494684139504471</v>
      </c>
    </row>
    <row r="1279" spans="12:14" x14ac:dyDescent="0.25">
      <c r="L1279" s="13">
        <v>2501</v>
      </c>
      <c r="M1279" s="14">
        <f t="shared" si="88"/>
        <v>0.12506250625062507</v>
      </c>
      <c r="N1279" s="7">
        <f t="shared" si="87"/>
        <v>38.499542109078064</v>
      </c>
    </row>
    <row r="1280" spans="12:14" x14ac:dyDescent="0.25">
      <c r="L1280" s="13">
        <v>2503</v>
      </c>
      <c r="M1280" s="14">
        <f t="shared" si="88"/>
        <v>0.12516251625162517</v>
      </c>
      <c r="N1280" s="7">
        <f t="shared" si="87"/>
        <v>38.504397366073981</v>
      </c>
    </row>
    <row r="1281" spans="12:14" x14ac:dyDescent="0.25">
      <c r="L1281" s="13">
        <v>2505</v>
      </c>
      <c r="M1281" s="14">
        <f t="shared" si="88"/>
        <v>0.12526252625262527</v>
      </c>
      <c r="N1281" s="7">
        <f t="shared" si="87"/>
        <v>38.509249914663087</v>
      </c>
    </row>
    <row r="1282" spans="12:14" x14ac:dyDescent="0.25">
      <c r="L1282" s="13">
        <v>2507</v>
      </c>
      <c r="M1282" s="14">
        <f t="shared" si="88"/>
        <v>0.12536253625362537</v>
      </c>
      <c r="N1282" s="7">
        <f t="shared" si="87"/>
        <v>38.514099759006761</v>
      </c>
    </row>
    <row r="1283" spans="12:14" x14ac:dyDescent="0.25">
      <c r="L1283" s="13">
        <v>2509</v>
      </c>
      <c r="M1283" s="14">
        <f t="shared" si="88"/>
        <v>0.12546254625462547</v>
      </c>
      <c r="N1283" s="7">
        <f t="shared" si="87"/>
        <v>38.518946903256804</v>
      </c>
    </row>
    <row r="1284" spans="12:14" x14ac:dyDescent="0.25">
      <c r="L1284" s="13">
        <v>2511</v>
      </c>
      <c r="M1284" s="14">
        <f t="shared" si="88"/>
        <v>0.12556255625562557</v>
      </c>
      <c r="N1284" s="7">
        <f t="shared" si="87"/>
        <v>38.52379135155563</v>
      </c>
    </row>
    <row r="1285" spans="12:14" x14ac:dyDescent="0.25">
      <c r="L1285" s="13">
        <v>2513</v>
      </c>
      <c r="M1285" s="14">
        <f t="shared" si="88"/>
        <v>0.12566256625662567</v>
      </c>
      <c r="N1285" s="7">
        <f t="shared" si="87"/>
        <v>38.528633108036146</v>
      </c>
    </row>
    <row r="1286" spans="12:14" x14ac:dyDescent="0.25">
      <c r="L1286" s="13">
        <v>2515</v>
      </c>
      <c r="M1286" s="14">
        <f t="shared" si="88"/>
        <v>0.12576257625762577</v>
      </c>
      <c r="N1286" s="7">
        <f t="shared" si="87"/>
        <v>38.533472176821917</v>
      </c>
    </row>
    <row r="1287" spans="12:14" x14ac:dyDescent="0.25">
      <c r="L1287" s="13">
        <v>2517</v>
      </c>
      <c r="M1287" s="14">
        <f t="shared" si="88"/>
        <v>0.12586258625862587</v>
      </c>
      <c r="N1287" s="7">
        <f t="shared" si="87"/>
        <v>38.538308562027069</v>
      </c>
    </row>
    <row r="1288" spans="12:14" x14ac:dyDescent="0.25">
      <c r="L1288" s="13">
        <v>2519</v>
      </c>
      <c r="M1288" s="14">
        <f t="shared" si="88"/>
        <v>0.12596259625962597</v>
      </c>
      <c r="N1288" s="7">
        <f t="shared" si="87"/>
        <v>38.543142267756409</v>
      </c>
    </row>
    <row r="1289" spans="12:14" x14ac:dyDescent="0.25">
      <c r="L1289" s="13">
        <v>2521</v>
      </c>
      <c r="M1289" s="14">
        <f t="shared" si="88"/>
        <v>0.12606260626062607</v>
      </c>
      <c r="N1289" s="7">
        <f t="shared" si="87"/>
        <v>38.547973298105418</v>
      </c>
    </row>
    <row r="1290" spans="12:14" x14ac:dyDescent="0.25">
      <c r="L1290" s="13">
        <v>2523</v>
      </c>
      <c r="M1290" s="14">
        <f t="shared" si="88"/>
        <v>0.12616261626162617</v>
      </c>
      <c r="N1290" s="7">
        <f t="shared" si="87"/>
        <v>38.552801657160288</v>
      </c>
    </row>
    <row r="1291" spans="12:14" x14ac:dyDescent="0.25">
      <c r="L1291" s="13">
        <v>2525</v>
      </c>
      <c r="M1291" s="14">
        <f t="shared" si="88"/>
        <v>0.12626262626262627</v>
      </c>
      <c r="N1291" s="7">
        <f t="shared" si="87"/>
        <v>38.557627348997933</v>
      </c>
    </row>
    <row r="1292" spans="12:14" x14ac:dyDescent="0.25">
      <c r="L1292" s="13">
        <v>2527</v>
      </c>
      <c r="M1292" s="14">
        <f t="shared" si="88"/>
        <v>0.12636263626362637</v>
      </c>
      <c r="N1292" s="7">
        <f t="shared" si="87"/>
        <v>38.562450377686019</v>
      </c>
    </row>
    <row r="1293" spans="12:14" x14ac:dyDescent="0.25">
      <c r="L1293" s="13">
        <v>2529</v>
      </c>
      <c r="M1293" s="14">
        <f t="shared" si="88"/>
        <v>0.12646264626462647</v>
      </c>
      <c r="N1293" s="7">
        <f t="shared" si="87"/>
        <v>38.567270747283047</v>
      </c>
    </row>
    <row r="1294" spans="12:14" x14ac:dyDescent="0.25">
      <c r="L1294" s="13">
        <v>2531</v>
      </c>
      <c r="M1294" s="14">
        <f t="shared" si="88"/>
        <v>0.12656265626562657</v>
      </c>
      <c r="N1294" s="7">
        <f t="shared" si="87"/>
        <v>38.572088461838305</v>
      </c>
    </row>
    <row r="1295" spans="12:14" x14ac:dyDescent="0.25">
      <c r="L1295" s="13">
        <v>2533</v>
      </c>
      <c r="M1295" s="14">
        <f t="shared" si="88"/>
        <v>0.12666266626662667</v>
      </c>
      <c r="N1295" s="7">
        <f t="shared" si="87"/>
        <v>38.576903525391927</v>
      </c>
    </row>
    <row r="1296" spans="12:14" x14ac:dyDescent="0.25">
      <c r="L1296" s="13">
        <v>2535</v>
      </c>
      <c r="M1296" s="14">
        <f t="shared" si="88"/>
        <v>0.12676267626762677</v>
      </c>
      <c r="N1296" s="7">
        <f t="shared" si="87"/>
        <v>38.581715941974934</v>
      </c>
    </row>
    <row r="1297" spans="12:14" x14ac:dyDescent="0.25">
      <c r="L1297" s="13">
        <v>2537</v>
      </c>
      <c r="M1297" s="14">
        <f t="shared" si="88"/>
        <v>0.12686268626862687</v>
      </c>
      <c r="N1297" s="7">
        <f t="shared" si="87"/>
        <v>38.58652571560927</v>
      </c>
    </row>
    <row r="1298" spans="12:14" x14ac:dyDescent="0.25">
      <c r="L1298" s="13">
        <v>2539</v>
      </c>
      <c r="M1298" s="14">
        <f t="shared" si="88"/>
        <v>0.12696269626962697</v>
      </c>
      <c r="N1298" s="7">
        <f t="shared" si="87"/>
        <v>38.591332850307765</v>
      </c>
    </row>
    <row r="1299" spans="12:14" x14ac:dyDescent="0.25">
      <c r="L1299" s="13">
        <v>2541</v>
      </c>
      <c r="M1299" s="14">
        <f t="shared" si="88"/>
        <v>0.12706270627062707</v>
      </c>
      <c r="N1299" s="7">
        <f t="shared" si="87"/>
        <v>38.596137350074258</v>
      </c>
    </row>
    <row r="1300" spans="12:14" x14ac:dyDescent="0.25">
      <c r="L1300" s="13">
        <v>2543</v>
      </c>
      <c r="M1300" s="14">
        <f t="shared" si="88"/>
        <v>0.12716271627162717</v>
      </c>
      <c r="N1300" s="7">
        <f t="shared" si="87"/>
        <v>38.600939218903541</v>
      </c>
    </row>
    <row r="1301" spans="12:14" x14ac:dyDescent="0.25">
      <c r="L1301" s="13">
        <v>2545</v>
      </c>
      <c r="M1301" s="14">
        <f t="shared" si="88"/>
        <v>0.12726272627262727</v>
      </c>
      <c r="N1301" s="7">
        <f t="shared" si="87"/>
        <v>38.605738460781438</v>
      </c>
    </row>
    <row r="1302" spans="12:14" x14ac:dyDescent="0.25">
      <c r="L1302" s="13">
        <v>2547</v>
      </c>
      <c r="M1302" s="14">
        <f t="shared" si="88"/>
        <v>0.12736273627362737</v>
      </c>
      <c r="N1302" s="7">
        <f t="shared" si="87"/>
        <v>38.610535079684801</v>
      </c>
    </row>
    <row r="1303" spans="12:14" x14ac:dyDescent="0.25">
      <c r="L1303" s="13">
        <v>2549</v>
      </c>
      <c r="M1303" s="14">
        <f t="shared" si="88"/>
        <v>0.12746274627462748</v>
      </c>
      <c r="N1303" s="7">
        <f t="shared" si="87"/>
        <v>38.615329079581578</v>
      </c>
    </row>
    <row r="1304" spans="12:14" x14ac:dyDescent="0.25">
      <c r="L1304" s="13">
        <v>2551</v>
      </c>
      <c r="M1304" s="14">
        <f t="shared" si="88"/>
        <v>0.12756275627562758</v>
      </c>
      <c r="N1304" s="7">
        <f t="shared" si="87"/>
        <v>38.620120464430784</v>
      </c>
    </row>
    <row r="1305" spans="12:14" x14ac:dyDescent="0.25">
      <c r="L1305" s="13">
        <v>2553</v>
      </c>
      <c r="M1305" s="14">
        <f t="shared" si="88"/>
        <v>0.12766276627662768</v>
      </c>
      <c r="N1305" s="7">
        <f t="shared" si="87"/>
        <v>38.624909238182575</v>
      </c>
    </row>
    <row r="1306" spans="12:14" x14ac:dyDescent="0.25">
      <c r="L1306" s="13">
        <v>2555</v>
      </c>
      <c r="M1306" s="14">
        <f t="shared" si="88"/>
        <v>0.12776277627762778</v>
      </c>
      <c r="N1306" s="7">
        <f t="shared" si="87"/>
        <v>38.629695404778261</v>
      </c>
    </row>
    <row r="1307" spans="12:14" x14ac:dyDescent="0.25">
      <c r="L1307" s="13">
        <v>2557</v>
      </c>
      <c r="M1307" s="14">
        <f t="shared" si="88"/>
        <v>0.12786278627862785</v>
      </c>
      <c r="N1307" s="7">
        <f t="shared" si="87"/>
        <v>38.634478968150304</v>
      </c>
    </row>
    <row r="1308" spans="12:14" x14ac:dyDescent="0.25">
      <c r="L1308" s="13">
        <v>2559</v>
      </c>
      <c r="M1308" s="14">
        <f t="shared" si="88"/>
        <v>0.12796279627962795</v>
      </c>
      <c r="N1308" s="7">
        <f t="shared" si="87"/>
        <v>38.639259932222409</v>
      </c>
    </row>
    <row r="1309" spans="12:14" x14ac:dyDescent="0.25">
      <c r="L1309" s="13">
        <v>2561</v>
      </c>
      <c r="M1309" s="14">
        <f t="shared" si="88"/>
        <v>0.12806280628062805</v>
      </c>
      <c r="N1309" s="7">
        <f t="shared" ref="N1309:N1372" si="89">_xlfn.NORM.INV(M1309,$B$4,$E$4)</f>
        <v>38.644038300909493</v>
      </c>
    </row>
    <row r="1310" spans="12:14" x14ac:dyDescent="0.25">
      <c r="L1310" s="13">
        <v>2563</v>
      </c>
      <c r="M1310" s="14">
        <f t="shared" ref="M1310:M1373" si="90">$L1310/(2*9999)</f>
        <v>0.12816281628162815</v>
      </c>
      <c r="N1310" s="7">
        <f t="shared" si="89"/>
        <v>38.648814078117724</v>
      </c>
    </row>
    <row r="1311" spans="12:14" x14ac:dyDescent="0.25">
      <c r="L1311" s="13">
        <v>2565</v>
      </c>
      <c r="M1311" s="14">
        <f t="shared" si="90"/>
        <v>0.12826282628262825</v>
      </c>
      <c r="N1311" s="7">
        <f t="shared" si="89"/>
        <v>38.653587267744555</v>
      </c>
    </row>
    <row r="1312" spans="12:14" x14ac:dyDescent="0.25">
      <c r="L1312" s="13">
        <v>2567</v>
      </c>
      <c r="M1312" s="14">
        <f t="shared" si="90"/>
        <v>0.12836283628362835</v>
      </c>
      <c r="N1312" s="7">
        <f t="shared" si="89"/>
        <v>38.658357873678767</v>
      </c>
    </row>
    <row r="1313" spans="12:14" x14ac:dyDescent="0.25">
      <c r="L1313" s="13">
        <v>2569</v>
      </c>
      <c r="M1313" s="14">
        <f t="shared" si="90"/>
        <v>0.12846284628462845</v>
      </c>
      <c r="N1313" s="7">
        <f t="shared" si="89"/>
        <v>38.663125899800477</v>
      </c>
    </row>
    <row r="1314" spans="12:14" x14ac:dyDescent="0.25">
      <c r="L1314" s="13">
        <v>2571</v>
      </c>
      <c r="M1314" s="14">
        <f t="shared" si="90"/>
        <v>0.12856285628562855</v>
      </c>
      <c r="N1314" s="7">
        <f t="shared" si="89"/>
        <v>38.66789134998114</v>
      </c>
    </row>
    <row r="1315" spans="12:14" x14ac:dyDescent="0.25">
      <c r="L1315" s="13">
        <v>2573</v>
      </c>
      <c r="M1315" s="14">
        <f t="shared" si="90"/>
        <v>0.12866286628662865</v>
      </c>
      <c r="N1315" s="7">
        <f t="shared" si="89"/>
        <v>38.672654228083623</v>
      </c>
    </row>
    <row r="1316" spans="12:14" x14ac:dyDescent="0.25">
      <c r="L1316" s="13">
        <v>2575</v>
      </c>
      <c r="M1316" s="14">
        <f t="shared" si="90"/>
        <v>0.12876287628762875</v>
      </c>
      <c r="N1316" s="7">
        <f t="shared" si="89"/>
        <v>38.677414537962207</v>
      </c>
    </row>
    <row r="1317" spans="12:14" x14ac:dyDescent="0.25">
      <c r="L1317" s="13">
        <v>2577</v>
      </c>
      <c r="M1317" s="14">
        <f t="shared" si="90"/>
        <v>0.12886288628862885</v>
      </c>
      <c r="N1317" s="7">
        <f t="shared" si="89"/>
        <v>38.682172283462592</v>
      </c>
    </row>
    <row r="1318" spans="12:14" x14ac:dyDescent="0.25">
      <c r="L1318" s="13">
        <v>2579</v>
      </c>
      <c r="M1318" s="14">
        <f t="shared" si="90"/>
        <v>0.12896289628962895</v>
      </c>
      <c r="N1318" s="7">
        <f t="shared" si="89"/>
        <v>38.68692746842197</v>
      </c>
    </row>
    <row r="1319" spans="12:14" x14ac:dyDescent="0.25">
      <c r="L1319" s="13">
        <v>2581</v>
      </c>
      <c r="M1319" s="14">
        <f t="shared" si="90"/>
        <v>0.12906290629062905</v>
      </c>
      <c r="N1319" s="7">
        <f t="shared" si="89"/>
        <v>38.691680096669039</v>
      </c>
    </row>
    <row r="1320" spans="12:14" x14ac:dyDescent="0.25">
      <c r="L1320" s="13">
        <v>2583</v>
      </c>
      <c r="M1320" s="14">
        <f t="shared" si="90"/>
        <v>0.12916291629162915</v>
      </c>
      <c r="N1320" s="7">
        <f t="shared" si="89"/>
        <v>38.696430172023952</v>
      </c>
    </row>
    <row r="1321" spans="12:14" x14ac:dyDescent="0.25">
      <c r="L1321" s="13">
        <v>2585</v>
      </c>
      <c r="M1321" s="14">
        <f t="shared" si="90"/>
        <v>0.12926292629262925</v>
      </c>
      <c r="N1321" s="7">
        <f t="shared" si="89"/>
        <v>38.70117769829848</v>
      </c>
    </row>
    <row r="1322" spans="12:14" x14ac:dyDescent="0.25">
      <c r="L1322" s="13">
        <v>2587</v>
      </c>
      <c r="M1322" s="14">
        <f t="shared" si="90"/>
        <v>0.12936293629362935</v>
      </c>
      <c r="N1322" s="7">
        <f t="shared" si="89"/>
        <v>38.705922679295931</v>
      </c>
    </row>
    <row r="1323" spans="12:14" x14ac:dyDescent="0.25">
      <c r="L1323" s="13">
        <v>2589</v>
      </c>
      <c r="M1323" s="14">
        <f t="shared" si="90"/>
        <v>0.12946294629462946</v>
      </c>
      <c r="N1323" s="7">
        <f t="shared" si="89"/>
        <v>38.710665118811185</v>
      </c>
    </row>
    <row r="1324" spans="12:14" x14ac:dyDescent="0.25">
      <c r="L1324" s="13">
        <v>2591</v>
      </c>
      <c r="M1324" s="14">
        <f t="shared" si="90"/>
        <v>0.12956295629562956</v>
      </c>
      <c r="N1324" s="7">
        <f t="shared" si="89"/>
        <v>38.715405020630776</v>
      </c>
    </row>
    <row r="1325" spans="12:14" x14ac:dyDescent="0.25">
      <c r="L1325" s="13">
        <v>2593</v>
      </c>
      <c r="M1325" s="14">
        <f t="shared" si="90"/>
        <v>0.12966296629662966</v>
      </c>
      <c r="N1325" s="7">
        <f t="shared" si="89"/>
        <v>38.720142388532885</v>
      </c>
    </row>
    <row r="1326" spans="12:14" x14ac:dyDescent="0.25">
      <c r="L1326" s="13">
        <v>2595</v>
      </c>
      <c r="M1326" s="14">
        <f t="shared" si="90"/>
        <v>0.12976297629762976</v>
      </c>
      <c r="N1326" s="7">
        <f t="shared" si="89"/>
        <v>38.724877226287333</v>
      </c>
    </row>
    <row r="1327" spans="12:14" x14ac:dyDescent="0.25">
      <c r="L1327" s="13">
        <v>2597</v>
      </c>
      <c r="M1327" s="14">
        <f t="shared" si="90"/>
        <v>0.12986298629862986</v>
      </c>
      <c r="N1327" s="7">
        <f t="shared" si="89"/>
        <v>38.729609537655641</v>
      </c>
    </row>
    <row r="1328" spans="12:14" x14ac:dyDescent="0.25">
      <c r="L1328" s="13">
        <v>2599</v>
      </c>
      <c r="M1328" s="14">
        <f t="shared" si="90"/>
        <v>0.12996299629962996</v>
      </c>
      <c r="N1328" s="7">
        <f t="shared" si="89"/>
        <v>38.734339326391073</v>
      </c>
    </row>
    <row r="1329" spans="12:14" x14ac:dyDescent="0.25">
      <c r="L1329" s="13">
        <v>2601</v>
      </c>
      <c r="M1329" s="14">
        <f t="shared" si="90"/>
        <v>0.13006300630063006</v>
      </c>
      <c r="N1329" s="7">
        <f t="shared" si="89"/>
        <v>38.739066596238644</v>
      </c>
    </row>
    <row r="1330" spans="12:14" x14ac:dyDescent="0.25">
      <c r="L1330" s="13">
        <v>2603</v>
      </c>
      <c r="M1330" s="14">
        <f t="shared" si="90"/>
        <v>0.13016301630163016</v>
      </c>
      <c r="N1330" s="7">
        <f t="shared" si="89"/>
        <v>38.743791350935069</v>
      </c>
    </row>
    <row r="1331" spans="12:14" x14ac:dyDescent="0.25">
      <c r="L1331" s="13">
        <v>2605</v>
      </c>
      <c r="M1331" s="14">
        <f t="shared" si="90"/>
        <v>0.13026302630263026</v>
      </c>
      <c r="N1331" s="7">
        <f t="shared" si="89"/>
        <v>38.748513594208951</v>
      </c>
    </row>
    <row r="1332" spans="12:14" x14ac:dyDescent="0.25">
      <c r="L1332" s="13">
        <v>2607</v>
      </c>
      <c r="M1332" s="14">
        <f t="shared" si="90"/>
        <v>0.13036303630363036</v>
      </c>
      <c r="N1332" s="7">
        <f t="shared" si="89"/>
        <v>38.753233329780642</v>
      </c>
    </row>
    <row r="1333" spans="12:14" x14ac:dyDescent="0.25">
      <c r="L1333" s="13">
        <v>2609</v>
      </c>
      <c r="M1333" s="14">
        <f t="shared" si="90"/>
        <v>0.13046304630463046</v>
      </c>
      <c r="N1333" s="7">
        <f t="shared" si="89"/>
        <v>38.757950561362364</v>
      </c>
    </row>
    <row r="1334" spans="12:14" x14ac:dyDescent="0.25">
      <c r="L1334" s="13">
        <v>2611</v>
      </c>
      <c r="M1334" s="14">
        <f t="shared" si="90"/>
        <v>0.13056305630563056</v>
      </c>
      <c r="N1334" s="7">
        <f t="shared" si="89"/>
        <v>38.762665292658212</v>
      </c>
    </row>
    <row r="1335" spans="12:14" x14ac:dyDescent="0.25">
      <c r="L1335" s="13">
        <v>2613</v>
      </c>
      <c r="M1335" s="14">
        <f t="shared" si="90"/>
        <v>0.13066306630663066</v>
      </c>
      <c r="N1335" s="7">
        <f t="shared" si="89"/>
        <v>38.76737752736414</v>
      </c>
    </row>
    <row r="1336" spans="12:14" x14ac:dyDescent="0.25">
      <c r="L1336" s="13">
        <v>2615</v>
      </c>
      <c r="M1336" s="14">
        <f t="shared" si="90"/>
        <v>0.13076307630763076</v>
      </c>
      <c r="N1336" s="7">
        <f t="shared" si="89"/>
        <v>38.772087269168054</v>
      </c>
    </row>
    <row r="1337" spans="12:14" x14ac:dyDescent="0.25">
      <c r="L1337" s="13">
        <v>2617</v>
      </c>
      <c r="M1337" s="14">
        <f t="shared" si="90"/>
        <v>0.13086308630863086</v>
      </c>
      <c r="N1337" s="7">
        <f t="shared" si="89"/>
        <v>38.776794521749778</v>
      </c>
    </row>
    <row r="1338" spans="12:14" x14ac:dyDescent="0.25">
      <c r="L1338" s="13">
        <v>2619</v>
      </c>
      <c r="M1338" s="14">
        <f t="shared" si="90"/>
        <v>0.13096309630963096</v>
      </c>
      <c r="N1338" s="7">
        <f t="shared" si="89"/>
        <v>38.781499288781106</v>
      </c>
    </row>
    <row r="1339" spans="12:14" x14ac:dyDescent="0.25">
      <c r="L1339" s="13">
        <v>2621</v>
      </c>
      <c r="M1339" s="14">
        <f t="shared" si="90"/>
        <v>0.13106310631063106</v>
      </c>
      <c r="N1339" s="7">
        <f t="shared" si="89"/>
        <v>38.786201573925808</v>
      </c>
    </row>
    <row r="1340" spans="12:14" x14ac:dyDescent="0.25">
      <c r="L1340" s="13">
        <v>2623</v>
      </c>
      <c r="M1340" s="14">
        <f t="shared" si="90"/>
        <v>0.13116311631163116</v>
      </c>
      <c r="N1340" s="7">
        <f t="shared" si="89"/>
        <v>38.790901380839671</v>
      </c>
    </row>
    <row r="1341" spans="12:14" x14ac:dyDescent="0.25">
      <c r="L1341" s="13">
        <v>2625</v>
      </c>
      <c r="M1341" s="14">
        <f t="shared" si="90"/>
        <v>0.13126312631263126</v>
      </c>
      <c r="N1341" s="7">
        <f t="shared" si="89"/>
        <v>38.795598713170534</v>
      </c>
    </row>
    <row r="1342" spans="12:14" x14ac:dyDescent="0.25">
      <c r="L1342" s="13">
        <v>2627</v>
      </c>
      <c r="M1342" s="14">
        <f t="shared" si="90"/>
        <v>0.13136313631363136</v>
      </c>
      <c r="N1342" s="7">
        <f t="shared" si="89"/>
        <v>38.80029357455826</v>
      </c>
    </row>
    <row r="1343" spans="12:14" x14ac:dyDescent="0.25">
      <c r="L1343" s="13">
        <v>2629</v>
      </c>
      <c r="M1343" s="14">
        <f t="shared" si="90"/>
        <v>0.13146314631463146</v>
      </c>
      <c r="N1343" s="7">
        <f t="shared" si="89"/>
        <v>38.80498596863481</v>
      </c>
    </row>
    <row r="1344" spans="12:14" x14ac:dyDescent="0.25">
      <c r="L1344" s="13">
        <v>2631</v>
      </c>
      <c r="M1344" s="14">
        <f t="shared" si="90"/>
        <v>0.13156315631563156</v>
      </c>
      <c r="N1344" s="7">
        <f t="shared" si="89"/>
        <v>38.809675899024256</v>
      </c>
    </row>
    <row r="1345" spans="12:14" x14ac:dyDescent="0.25">
      <c r="L1345" s="13">
        <v>2633</v>
      </c>
      <c r="M1345" s="14">
        <f t="shared" si="90"/>
        <v>0.13166316631663166</v>
      </c>
      <c r="N1345" s="7">
        <f t="shared" si="89"/>
        <v>38.814363369342786</v>
      </c>
    </row>
    <row r="1346" spans="12:14" x14ac:dyDescent="0.25">
      <c r="L1346" s="13">
        <v>2635</v>
      </c>
      <c r="M1346" s="14">
        <f t="shared" si="90"/>
        <v>0.13176317631763176</v>
      </c>
      <c r="N1346" s="7">
        <f t="shared" si="89"/>
        <v>38.819048383198755</v>
      </c>
    </row>
    <row r="1347" spans="12:14" x14ac:dyDescent="0.25">
      <c r="L1347" s="13">
        <v>2637</v>
      </c>
      <c r="M1347" s="14">
        <f t="shared" si="90"/>
        <v>0.13186318631863186</v>
      </c>
      <c r="N1347" s="7">
        <f t="shared" si="89"/>
        <v>38.823730944192661</v>
      </c>
    </row>
    <row r="1348" spans="12:14" x14ac:dyDescent="0.25">
      <c r="L1348" s="13">
        <v>2639</v>
      </c>
      <c r="M1348" s="14">
        <f t="shared" si="90"/>
        <v>0.13196319631963196</v>
      </c>
      <c r="N1348" s="7">
        <f t="shared" si="89"/>
        <v>38.828411055917229</v>
      </c>
    </row>
    <row r="1349" spans="12:14" x14ac:dyDescent="0.25">
      <c r="L1349" s="13">
        <v>2641</v>
      </c>
      <c r="M1349" s="14">
        <f t="shared" si="90"/>
        <v>0.13206320632063206</v>
      </c>
      <c r="N1349" s="7">
        <f t="shared" si="89"/>
        <v>38.833088721957395</v>
      </c>
    </row>
    <row r="1350" spans="12:14" x14ac:dyDescent="0.25">
      <c r="L1350" s="13">
        <v>2643</v>
      </c>
      <c r="M1350" s="14">
        <f t="shared" si="90"/>
        <v>0.13216321632163217</v>
      </c>
      <c r="N1350" s="7">
        <f t="shared" si="89"/>
        <v>38.837763945890323</v>
      </c>
    </row>
    <row r="1351" spans="12:14" x14ac:dyDescent="0.25">
      <c r="L1351" s="13">
        <v>2645</v>
      </c>
      <c r="M1351" s="14">
        <f t="shared" si="90"/>
        <v>0.13226322632263227</v>
      </c>
      <c r="N1351" s="7">
        <f t="shared" si="89"/>
        <v>38.842436731285474</v>
      </c>
    </row>
    <row r="1352" spans="12:14" x14ac:dyDescent="0.25">
      <c r="L1352" s="13">
        <v>2647</v>
      </c>
      <c r="M1352" s="14">
        <f t="shared" si="90"/>
        <v>0.13236323632363237</v>
      </c>
      <c r="N1352" s="7">
        <f t="shared" si="89"/>
        <v>38.847107081704571</v>
      </c>
    </row>
    <row r="1353" spans="12:14" x14ac:dyDescent="0.25">
      <c r="L1353" s="13">
        <v>2649</v>
      </c>
      <c r="M1353" s="14">
        <f t="shared" si="90"/>
        <v>0.13246324632463247</v>
      </c>
      <c r="N1353" s="7">
        <f t="shared" si="89"/>
        <v>38.85177500070165</v>
      </c>
    </row>
    <row r="1354" spans="12:14" x14ac:dyDescent="0.25">
      <c r="L1354" s="13">
        <v>2651</v>
      </c>
      <c r="M1354" s="14">
        <f t="shared" si="90"/>
        <v>0.13256325632563257</v>
      </c>
      <c r="N1354" s="7">
        <f t="shared" si="89"/>
        <v>38.856440491823093</v>
      </c>
    </row>
    <row r="1355" spans="12:14" x14ac:dyDescent="0.25">
      <c r="L1355" s="13">
        <v>2653</v>
      </c>
      <c r="M1355" s="14">
        <f t="shared" si="90"/>
        <v>0.13266326632663267</v>
      </c>
      <c r="N1355" s="7">
        <f t="shared" si="89"/>
        <v>38.861103558607638</v>
      </c>
    </row>
    <row r="1356" spans="12:14" x14ac:dyDescent="0.25">
      <c r="L1356" s="13">
        <v>2655</v>
      </c>
      <c r="M1356" s="14">
        <f t="shared" si="90"/>
        <v>0.13276327632763277</v>
      </c>
      <c r="N1356" s="7">
        <f t="shared" si="89"/>
        <v>38.865764204586384</v>
      </c>
    </row>
    <row r="1357" spans="12:14" x14ac:dyDescent="0.25">
      <c r="L1357" s="13">
        <v>2657</v>
      </c>
      <c r="M1357" s="14">
        <f t="shared" si="90"/>
        <v>0.13286328632863287</v>
      </c>
      <c r="N1357" s="7">
        <f t="shared" si="89"/>
        <v>38.87042243328284</v>
      </c>
    </row>
    <row r="1358" spans="12:14" x14ac:dyDescent="0.25">
      <c r="L1358" s="13">
        <v>2659</v>
      </c>
      <c r="M1358" s="14">
        <f t="shared" si="90"/>
        <v>0.13296329632963297</v>
      </c>
      <c r="N1358" s="7">
        <f t="shared" si="89"/>
        <v>38.875078248212951</v>
      </c>
    </row>
    <row r="1359" spans="12:14" x14ac:dyDescent="0.25">
      <c r="L1359" s="13">
        <v>2661</v>
      </c>
      <c r="M1359" s="14">
        <f t="shared" si="90"/>
        <v>0.13306330633063307</v>
      </c>
      <c r="N1359" s="7">
        <f t="shared" si="89"/>
        <v>38.879731652885077</v>
      </c>
    </row>
    <row r="1360" spans="12:14" x14ac:dyDescent="0.25">
      <c r="L1360" s="13">
        <v>2663</v>
      </c>
      <c r="M1360" s="14">
        <f t="shared" si="90"/>
        <v>0.13316331633163317</v>
      </c>
      <c r="N1360" s="7">
        <f t="shared" si="89"/>
        <v>38.884382650800084</v>
      </c>
    </row>
    <row r="1361" spans="12:14" x14ac:dyDescent="0.25">
      <c r="L1361" s="13">
        <v>2665</v>
      </c>
      <c r="M1361" s="14">
        <f t="shared" si="90"/>
        <v>0.13326332633263327</v>
      </c>
      <c r="N1361" s="7">
        <f t="shared" si="89"/>
        <v>38.889031245451292</v>
      </c>
    </row>
    <row r="1362" spans="12:14" x14ac:dyDescent="0.25">
      <c r="L1362" s="13">
        <v>2667</v>
      </c>
      <c r="M1362" s="14">
        <f t="shared" si="90"/>
        <v>0.13336333633363337</v>
      </c>
      <c r="N1362" s="7">
        <f t="shared" si="89"/>
        <v>38.893677440324545</v>
      </c>
    </row>
    <row r="1363" spans="12:14" x14ac:dyDescent="0.25">
      <c r="L1363" s="13">
        <v>2669</v>
      </c>
      <c r="M1363" s="14">
        <f t="shared" si="90"/>
        <v>0.13346334633463347</v>
      </c>
      <c r="N1363" s="7">
        <f t="shared" si="89"/>
        <v>38.89832123889822</v>
      </c>
    </row>
    <row r="1364" spans="12:14" x14ac:dyDescent="0.25">
      <c r="L1364" s="13">
        <v>2671</v>
      </c>
      <c r="M1364" s="14">
        <f t="shared" si="90"/>
        <v>0.13356335633563357</v>
      </c>
      <c r="N1364" s="7">
        <f t="shared" si="89"/>
        <v>38.902962644643253</v>
      </c>
    </row>
    <row r="1365" spans="12:14" x14ac:dyDescent="0.25">
      <c r="L1365" s="13">
        <v>2673</v>
      </c>
      <c r="M1365" s="14">
        <f t="shared" si="90"/>
        <v>0.13366336633663367</v>
      </c>
      <c r="N1365" s="7">
        <f t="shared" si="89"/>
        <v>38.907601661023165</v>
      </c>
    </row>
    <row r="1366" spans="12:14" x14ac:dyDescent="0.25">
      <c r="L1366" s="13">
        <v>2675</v>
      </c>
      <c r="M1366" s="14">
        <f t="shared" si="90"/>
        <v>0.13376337633763377</v>
      </c>
      <c r="N1366" s="7">
        <f t="shared" si="89"/>
        <v>38.912238291494035</v>
      </c>
    </row>
    <row r="1367" spans="12:14" x14ac:dyDescent="0.25">
      <c r="L1367" s="13">
        <v>2677</v>
      </c>
      <c r="M1367" s="14">
        <f t="shared" si="90"/>
        <v>0.13386338633863387</v>
      </c>
      <c r="N1367" s="7">
        <f t="shared" si="89"/>
        <v>38.916872539504595</v>
      </c>
    </row>
    <row r="1368" spans="12:14" x14ac:dyDescent="0.25">
      <c r="L1368" s="13">
        <v>2679</v>
      </c>
      <c r="M1368" s="14">
        <f t="shared" si="90"/>
        <v>0.13396339633963397</v>
      </c>
      <c r="N1368" s="7">
        <f t="shared" si="89"/>
        <v>38.921504408496219</v>
      </c>
    </row>
    <row r="1369" spans="12:14" x14ac:dyDescent="0.25">
      <c r="L1369" s="13">
        <v>2681</v>
      </c>
      <c r="M1369" s="14">
        <f t="shared" si="90"/>
        <v>0.13406340634063407</v>
      </c>
      <c r="N1369" s="7">
        <f t="shared" si="89"/>
        <v>38.926133901902915</v>
      </c>
    </row>
    <row r="1370" spans="12:14" x14ac:dyDescent="0.25">
      <c r="L1370" s="13">
        <v>2683</v>
      </c>
      <c r="M1370" s="14">
        <f t="shared" si="90"/>
        <v>0.13416341634163417</v>
      </c>
      <c r="N1370" s="7">
        <f t="shared" si="89"/>
        <v>38.930761023151419</v>
      </c>
    </row>
    <row r="1371" spans="12:14" x14ac:dyDescent="0.25">
      <c r="L1371" s="13">
        <v>2685</v>
      </c>
      <c r="M1371" s="14">
        <f t="shared" si="90"/>
        <v>0.13426342634263427</v>
      </c>
      <c r="N1371" s="7">
        <f t="shared" si="89"/>
        <v>38.935385775661118</v>
      </c>
    </row>
    <row r="1372" spans="12:14" x14ac:dyDescent="0.25">
      <c r="L1372" s="13">
        <v>2687</v>
      </c>
      <c r="M1372" s="14">
        <f t="shared" si="90"/>
        <v>0.13436343634363437</v>
      </c>
      <c r="N1372" s="7">
        <f t="shared" si="89"/>
        <v>38.940008162844158</v>
      </c>
    </row>
    <row r="1373" spans="12:14" x14ac:dyDescent="0.25">
      <c r="L1373" s="13">
        <v>2689</v>
      </c>
      <c r="M1373" s="14">
        <f t="shared" si="90"/>
        <v>0.13446344634463447</v>
      </c>
      <c r="N1373" s="7">
        <f t="shared" ref="N1373:N1436" si="91">_xlfn.NORM.INV(M1373,$B$4,$E$4)</f>
        <v>38.944628188105433</v>
      </c>
    </row>
    <row r="1374" spans="12:14" x14ac:dyDescent="0.25">
      <c r="L1374" s="13">
        <v>2691</v>
      </c>
      <c r="M1374" s="14">
        <f t="shared" ref="M1374:M1437" si="92">$L1374/(2*9999)</f>
        <v>0.13456345634563457</v>
      </c>
      <c r="N1374" s="7">
        <f t="shared" si="91"/>
        <v>38.949245854842587</v>
      </c>
    </row>
    <row r="1375" spans="12:14" x14ac:dyDescent="0.25">
      <c r="L1375" s="13">
        <v>2693</v>
      </c>
      <c r="M1375" s="14">
        <f t="shared" si="92"/>
        <v>0.13466346634663467</v>
      </c>
      <c r="N1375" s="7">
        <f t="shared" si="91"/>
        <v>38.953861166446046</v>
      </c>
    </row>
    <row r="1376" spans="12:14" x14ac:dyDescent="0.25">
      <c r="L1376" s="13">
        <v>2695</v>
      </c>
      <c r="M1376" s="14">
        <f t="shared" si="92"/>
        <v>0.13476347634763478</v>
      </c>
      <c r="N1376" s="7">
        <f t="shared" si="91"/>
        <v>38.958474126299087</v>
      </c>
    </row>
    <row r="1377" spans="12:14" x14ac:dyDescent="0.25">
      <c r="L1377" s="13">
        <v>2697</v>
      </c>
      <c r="M1377" s="14">
        <f t="shared" si="92"/>
        <v>0.13486348634863488</v>
      </c>
      <c r="N1377" s="7">
        <f t="shared" si="91"/>
        <v>38.963084737777777</v>
      </c>
    </row>
    <row r="1378" spans="12:14" x14ac:dyDescent="0.25">
      <c r="L1378" s="13">
        <v>2699</v>
      </c>
      <c r="M1378" s="14">
        <f t="shared" si="92"/>
        <v>0.13496349634963498</v>
      </c>
      <c r="N1378" s="7">
        <f t="shared" si="91"/>
        <v>38.967693004251025</v>
      </c>
    </row>
    <row r="1379" spans="12:14" x14ac:dyDescent="0.25">
      <c r="L1379" s="13">
        <v>2701</v>
      </c>
      <c r="M1379" s="14">
        <f t="shared" si="92"/>
        <v>0.13506350635063508</v>
      </c>
      <c r="N1379" s="7">
        <f t="shared" si="91"/>
        <v>38.972298929080651</v>
      </c>
    </row>
    <row r="1380" spans="12:14" x14ac:dyDescent="0.25">
      <c r="L1380" s="13">
        <v>2703</v>
      </c>
      <c r="M1380" s="14">
        <f t="shared" si="92"/>
        <v>0.13516351635163518</v>
      </c>
      <c r="N1380" s="7">
        <f t="shared" si="91"/>
        <v>38.976902515621347</v>
      </c>
    </row>
    <row r="1381" spans="12:14" x14ac:dyDescent="0.25">
      <c r="L1381" s="13">
        <v>2705</v>
      </c>
      <c r="M1381" s="14">
        <f t="shared" si="92"/>
        <v>0.13526352635263528</v>
      </c>
      <c r="N1381" s="7">
        <f t="shared" si="91"/>
        <v>38.981503767220701</v>
      </c>
    </row>
    <row r="1382" spans="12:14" x14ac:dyDescent="0.25">
      <c r="L1382" s="13">
        <v>2707</v>
      </c>
      <c r="M1382" s="14">
        <f t="shared" si="92"/>
        <v>0.13536353635363535</v>
      </c>
      <c r="N1382" s="7">
        <f t="shared" si="91"/>
        <v>38.986102687219251</v>
      </c>
    </row>
    <row r="1383" spans="12:14" x14ac:dyDescent="0.25">
      <c r="L1383" s="13">
        <v>2709</v>
      </c>
      <c r="M1383" s="14">
        <f t="shared" si="92"/>
        <v>0.13546354635463545</v>
      </c>
      <c r="N1383" s="7">
        <f t="shared" si="91"/>
        <v>38.990699278950487</v>
      </c>
    </row>
    <row r="1384" spans="12:14" x14ac:dyDescent="0.25">
      <c r="L1384" s="13">
        <v>2711</v>
      </c>
      <c r="M1384" s="14">
        <f t="shared" si="92"/>
        <v>0.13556355635563555</v>
      </c>
      <c r="N1384" s="7">
        <f t="shared" si="91"/>
        <v>38.995293545740871</v>
      </c>
    </row>
    <row r="1385" spans="12:14" x14ac:dyDescent="0.25">
      <c r="L1385" s="13">
        <v>2713</v>
      </c>
      <c r="M1385" s="14">
        <f t="shared" si="92"/>
        <v>0.13566356635663565</v>
      </c>
      <c r="N1385" s="7">
        <f t="shared" si="91"/>
        <v>38.999885490909847</v>
      </c>
    </row>
    <row r="1386" spans="12:14" x14ac:dyDescent="0.25">
      <c r="L1386" s="13">
        <v>2715</v>
      </c>
      <c r="M1386" s="14">
        <f t="shared" si="92"/>
        <v>0.13576357635763575</v>
      </c>
      <c r="N1386" s="7">
        <f t="shared" si="91"/>
        <v>39.004475117769879</v>
      </c>
    </row>
    <row r="1387" spans="12:14" x14ac:dyDescent="0.25">
      <c r="L1387" s="13">
        <v>2717</v>
      </c>
      <c r="M1387" s="14">
        <f t="shared" si="92"/>
        <v>0.13586358635863585</v>
      </c>
      <c r="N1387" s="7">
        <f t="shared" si="91"/>
        <v>39.009062429626468</v>
      </c>
    </row>
    <row r="1388" spans="12:14" x14ac:dyDescent="0.25">
      <c r="L1388" s="13">
        <v>2719</v>
      </c>
      <c r="M1388" s="14">
        <f t="shared" si="92"/>
        <v>0.13596359635963595</v>
      </c>
      <c r="N1388" s="7">
        <f t="shared" si="91"/>
        <v>39.013647429778153</v>
      </c>
    </row>
    <row r="1389" spans="12:14" x14ac:dyDescent="0.25">
      <c r="L1389" s="13">
        <v>2721</v>
      </c>
      <c r="M1389" s="14">
        <f t="shared" si="92"/>
        <v>0.13606360636063605</v>
      </c>
      <c r="N1389" s="7">
        <f t="shared" si="91"/>
        <v>39.018230121516567</v>
      </c>
    </row>
    <row r="1390" spans="12:14" x14ac:dyDescent="0.25">
      <c r="L1390" s="13">
        <v>2723</v>
      </c>
      <c r="M1390" s="14">
        <f t="shared" si="92"/>
        <v>0.13616361636163615</v>
      </c>
      <c r="N1390" s="7">
        <f t="shared" si="91"/>
        <v>39.022810508126419</v>
      </c>
    </row>
    <row r="1391" spans="12:14" x14ac:dyDescent="0.25">
      <c r="L1391" s="13">
        <v>2725</v>
      </c>
      <c r="M1391" s="14">
        <f t="shared" si="92"/>
        <v>0.13626362636263625</v>
      </c>
      <c r="N1391" s="7">
        <f t="shared" si="91"/>
        <v>39.027388592885529</v>
      </c>
    </row>
    <row r="1392" spans="12:14" x14ac:dyDescent="0.25">
      <c r="L1392" s="13">
        <v>2727</v>
      </c>
      <c r="M1392" s="14">
        <f t="shared" si="92"/>
        <v>0.13636363636363635</v>
      </c>
      <c r="N1392" s="7">
        <f t="shared" si="91"/>
        <v>39.031964379064874</v>
      </c>
    </row>
    <row r="1393" spans="12:14" x14ac:dyDescent="0.25">
      <c r="L1393" s="13">
        <v>2729</v>
      </c>
      <c r="M1393" s="14">
        <f t="shared" si="92"/>
        <v>0.13646364636463645</v>
      </c>
      <c r="N1393" s="7">
        <f t="shared" si="91"/>
        <v>39.03653786992853</v>
      </c>
    </row>
    <row r="1394" spans="12:14" x14ac:dyDescent="0.25">
      <c r="L1394" s="13">
        <v>2731</v>
      </c>
      <c r="M1394" s="14">
        <f t="shared" si="92"/>
        <v>0.13656365636563655</v>
      </c>
      <c r="N1394" s="7">
        <f t="shared" si="91"/>
        <v>39.041109068733789</v>
      </c>
    </row>
    <row r="1395" spans="12:14" x14ac:dyDescent="0.25">
      <c r="L1395" s="13">
        <v>2733</v>
      </c>
      <c r="M1395" s="14">
        <f t="shared" si="92"/>
        <v>0.13666366636663665</v>
      </c>
      <c r="N1395" s="7">
        <f t="shared" si="91"/>
        <v>39.045677978731135</v>
      </c>
    </row>
    <row r="1396" spans="12:14" x14ac:dyDescent="0.25">
      <c r="L1396" s="13">
        <v>2735</v>
      </c>
      <c r="M1396" s="14">
        <f t="shared" si="92"/>
        <v>0.13676367636763676</v>
      </c>
      <c r="N1396" s="7">
        <f t="shared" si="91"/>
        <v>39.050244603164224</v>
      </c>
    </row>
    <row r="1397" spans="12:14" x14ac:dyDescent="0.25">
      <c r="L1397" s="13">
        <v>2737</v>
      </c>
      <c r="M1397" s="14">
        <f t="shared" si="92"/>
        <v>0.13686368636863686</v>
      </c>
      <c r="N1397" s="7">
        <f t="shared" si="91"/>
        <v>39.054808945269968</v>
      </c>
    </row>
    <row r="1398" spans="12:14" x14ac:dyDescent="0.25">
      <c r="L1398" s="13">
        <v>2739</v>
      </c>
      <c r="M1398" s="14">
        <f t="shared" si="92"/>
        <v>0.13696369636963696</v>
      </c>
      <c r="N1398" s="7">
        <f t="shared" si="91"/>
        <v>39.059371008278525</v>
      </c>
    </row>
    <row r="1399" spans="12:14" x14ac:dyDescent="0.25">
      <c r="L1399" s="13">
        <v>2741</v>
      </c>
      <c r="M1399" s="14">
        <f t="shared" si="92"/>
        <v>0.13706370637063706</v>
      </c>
      <c r="N1399" s="7">
        <f t="shared" si="91"/>
        <v>39.063930795413313</v>
      </c>
    </row>
    <row r="1400" spans="12:14" x14ac:dyDescent="0.25">
      <c r="L1400" s="13">
        <v>2743</v>
      </c>
      <c r="M1400" s="14">
        <f t="shared" si="92"/>
        <v>0.13716371637163716</v>
      </c>
      <c r="N1400" s="7">
        <f t="shared" si="91"/>
        <v>39.068488309891038</v>
      </c>
    </row>
    <row r="1401" spans="12:14" x14ac:dyDescent="0.25">
      <c r="L1401" s="13">
        <v>2745</v>
      </c>
      <c r="M1401" s="14">
        <f t="shared" si="92"/>
        <v>0.13726372637263726</v>
      </c>
      <c r="N1401" s="7">
        <f t="shared" si="91"/>
        <v>39.073043554921696</v>
      </c>
    </row>
    <row r="1402" spans="12:14" x14ac:dyDescent="0.25">
      <c r="L1402" s="13">
        <v>2747</v>
      </c>
      <c r="M1402" s="14">
        <f t="shared" si="92"/>
        <v>0.13736373637363736</v>
      </c>
      <c r="N1402" s="7">
        <f t="shared" si="91"/>
        <v>39.07759653370865</v>
      </c>
    </row>
    <row r="1403" spans="12:14" x14ac:dyDescent="0.25">
      <c r="L1403" s="13">
        <v>2749</v>
      </c>
      <c r="M1403" s="14">
        <f t="shared" si="92"/>
        <v>0.13746374637463746</v>
      </c>
      <c r="N1403" s="7">
        <f t="shared" si="91"/>
        <v>39.082147249448546</v>
      </c>
    </row>
    <row r="1404" spans="12:14" x14ac:dyDescent="0.25">
      <c r="L1404" s="13">
        <v>2751</v>
      </c>
      <c r="M1404" s="14">
        <f t="shared" si="92"/>
        <v>0.13756375637563756</v>
      </c>
      <c r="N1404" s="7">
        <f t="shared" si="91"/>
        <v>39.086695705331451</v>
      </c>
    </row>
    <row r="1405" spans="12:14" x14ac:dyDescent="0.25">
      <c r="L1405" s="13">
        <v>2753</v>
      </c>
      <c r="M1405" s="14">
        <f t="shared" si="92"/>
        <v>0.13766376637663766</v>
      </c>
      <c r="N1405" s="7">
        <f t="shared" si="91"/>
        <v>39.09124190454078</v>
      </c>
    </row>
    <row r="1406" spans="12:14" x14ac:dyDescent="0.25">
      <c r="L1406" s="13">
        <v>2755</v>
      </c>
      <c r="M1406" s="14">
        <f t="shared" si="92"/>
        <v>0.13776377637763776</v>
      </c>
      <c r="N1406" s="7">
        <f t="shared" si="91"/>
        <v>39.095785850253336</v>
      </c>
    </row>
    <row r="1407" spans="12:14" x14ac:dyDescent="0.25">
      <c r="L1407" s="13">
        <v>2757</v>
      </c>
      <c r="M1407" s="14">
        <f t="shared" si="92"/>
        <v>0.13786378637863786</v>
      </c>
      <c r="N1407" s="7">
        <f t="shared" si="91"/>
        <v>39.100327545639367</v>
      </c>
    </row>
    <row r="1408" spans="12:14" x14ac:dyDescent="0.25">
      <c r="L1408" s="13">
        <v>2759</v>
      </c>
      <c r="M1408" s="14">
        <f t="shared" si="92"/>
        <v>0.13796379637963796</v>
      </c>
      <c r="N1408" s="7">
        <f t="shared" si="91"/>
        <v>39.104866993862537</v>
      </c>
    </row>
    <row r="1409" spans="12:14" x14ac:dyDescent="0.25">
      <c r="L1409" s="13">
        <v>2761</v>
      </c>
      <c r="M1409" s="14">
        <f t="shared" si="92"/>
        <v>0.13806380638063806</v>
      </c>
      <c r="N1409" s="7">
        <f t="shared" si="91"/>
        <v>39.109404198079986</v>
      </c>
    </row>
    <row r="1410" spans="12:14" x14ac:dyDescent="0.25">
      <c r="L1410" s="13">
        <v>2763</v>
      </c>
      <c r="M1410" s="14">
        <f t="shared" si="92"/>
        <v>0.13816381638163816</v>
      </c>
      <c r="N1410" s="7">
        <f t="shared" si="91"/>
        <v>39.113939161442289</v>
      </c>
    </row>
    <row r="1411" spans="12:14" x14ac:dyDescent="0.25">
      <c r="L1411" s="13">
        <v>2765</v>
      </c>
      <c r="M1411" s="14">
        <f t="shared" si="92"/>
        <v>0.13826382638263826</v>
      </c>
      <c r="N1411" s="7">
        <f t="shared" si="91"/>
        <v>39.118471887093563</v>
      </c>
    </row>
    <row r="1412" spans="12:14" x14ac:dyDescent="0.25">
      <c r="L1412" s="13">
        <v>2767</v>
      </c>
      <c r="M1412" s="14">
        <f t="shared" si="92"/>
        <v>0.13836383638363836</v>
      </c>
      <c r="N1412" s="7">
        <f t="shared" si="91"/>
        <v>39.123002378171392</v>
      </c>
    </row>
    <row r="1413" spans="12:14" x14ac:dyDescent="0.25">
      <c r="L1413" s="13">
        <v>2769</v>
      </c>
      <c r="M1413" s="14">
        <f t="shared" si="92"/>
        <v>0.13846384638463846</v>
      </c>
      <c r="N1413" s="7">
        <f t="shared" si="91"/>
        <v>39.127530637806913</v>
      </c>
    </row>
    <row r="1414" spans="12:14" x14ac:dyDescent="0.25">
      <c r="L1414" s="13">
        <v>2771</v>
      </c>
      <c r="M1414" s="14">
        <f t="shared" si="92"/>
        <v>0.13856385638563856</v>
      </c>
      <c r="N1414" s="7">
        <f t="shared" si="91"/>
        <v>39.132056669124786</v>
      </c>
    </row>
    <row r="1415" spans="12:14" x14ac:dyDescent="0.25">
      <c r="L1415" s="13">
        <v>2773</v>
      </c>
      <c r="M1415" s="14">
        <f t="shared" si="92"/>
        <v>0.13866386638663866</v>
      </c>
      <c r="N1415" s="7">
        <f t="shared" si="91"/>
        <v>39.136580475243264</v>
      </c>
    </row>
    <row r="1416" spans="12:14" x14ac:dyDescent="0.25">
      <c r="L1416" s="13">
        <v>2775</v>
      </c>
      <c r="M1416" s="14">
        <f t="shared" si="92"/>
        <v>0.13876387638763876</v>
      </c>
      <c r="N1416" s="7">
        <f t="shared" si="91"/>
        <v>39.141102059274154</v>
      </c>
    </row>
    <row r="1417" spans="12:14" x14ac:dyDescent="0.25">
      <c r="L1417" s="13">
        <v>2777</v>
      </c>
      <c r="M1417" s="14">
        <f t="shared" si="92"/>
        <v>0.13886388638863886</v>
      </c>
      <c r="N1417" s="7">
        <f t="shared" si="91"/>
        <v>39.145621424322883</v>
      </c>
    </row>
    <row r="1418" spans="12:14" x14ac:dyDescent="0.25">
      <c r="L1418" s="13">
        <v>2779</v>
      </c>
      <c r="M1418" s="14">
        <f t="shared" si="92"/>
        <v>0.13896389638963896</v>
      </c>
      <c r="N1418" s="7">
        <f t="shared" si="91"/>
        <v>39.150138573488491</v>
      </c>
    </row>
    <row r="1419" spans="12:14" x14ac:dyDescent="0.25">
      <c r="L1419" s="13">
        <v>2781</v>
      </c>
      <c r="M1419" s="14">
        <f t="shared" si="92"/>
        <v>0.13906390639063906</v>
      </c>
      <c r="N1419" s="7">
        <f t="shared" si="91"/>
        <v>39.154653509863635</v>
      </c>
    </row>
    <row r="1420" spans="12:14" x14ac:dyDescent="0.25">
      <c r="L1420" s="13">
        <v>2783</v>
      </c>
      <c r="M1420" s="14">
        <f t="shared" si="92"/>
        <v>0.13916391639163916</v>
      </c>
      <c r="N1420" s="7">
        <f t="shared" si="91"/>
        <v>39.159166236534659</v>
      </c>
    </row>
    <row r="1421" spans="12:14" x14ac:dyDescent="0.25">
      <c r="L1421" s="13">
        <v>2785</v>
      </c>
      <c r="M1421" s="14">
        <f t="shared" si="92"/>
        <v>0.13926392639263926</v>
      </c>
      <c r="N1421" s="7">
        <f t="shared" si="91"/>
        <v>39.163676756581566</v>
      </c>
    </row>
    <row r="1422" spans="12:14" x14ac:dyDescent="0.25">
      <c r="L1422" s="13">
        <v>2787</v>
      </c>
      <c r="M1422" s="14">
        <f t="shared" si="92"/>
        <v>0.13936393639363936</v>
      </c>
      <c r="N1422" s="7">
        <f t="shared" si="91"/>
        <v>39.168185073078014</v>
      </c>
    </row>
    <row r="1423" spans="12:14" x14ac:dyDescent="0.25">
      <c r="L1423" s="13">
        <v>2789</v>
      </c>
      <c r="M1423" s="14">
        <f t="shared" si="92"/>
        <v>0.13946394639463947</v>
      </c>
      <c r="N1423" s="7">
        <f t="shared" si="91"/>
        <v>39.172691189091417</v>
      </c>
    </row>
    <row r="1424" spans="12:14" x14ac:dyDescent="0.25">
      <c r="L1424" s="13">
        <v>2791</v>
      </c>
      <c r="M1424" s="14">
        <f t="shared" si="92"/>
        <v>0.13956395639563957</v>
      </c>
      <c r="N1424" s="7">
        <f t="shared" si="91"/>
        <v>39.177195107682884</v>
      </c>
    </row>
    <row r="1425" spans="12:14" x14ac:dyDescent="0.25">
      <c r="L1425" s="13">
        <v>2793</v>
      </c>
      <c r="M1425" s="14">
        <f t="shared" si="92"/>
        <v>0.13966396639663967</v>
      </c>
      <c r="N1425" s="7">
        <f t="shared" si="91"/>
        <v>39.181696831907288</v>
      </c>
    </row>
    <row r="1426" spans="12:14" x14ac:dyDescent="0.25">
      <c r="L1426" s="13">
        <v>2795</v>
      </c>
      <c r="M1426" s="14">
        <f t="shared" si="92"/>
        <v>0.13976397639763977</v>
      </c>
      <c r="N1426" s="7">
        <f t="shared" si="91"/>
        <v>39.186196364813213</v>
      </c>
    </row>
    <row r="1427" spans="12:14" x14ac:dyDescent="0.25">
      <c r="L1427" s="13">
        <v>2797</v>
      </c>
      <c r="M1427" s="14">
        <f t="shared" si="92"/>
        <v>0.13986398639863987</v>
      </c>
      <c r="N1427" s="7">
        <f t="shared" si="91"/>
        <v>39.190693709443082</v>
      </c>
    </row>
    <row r="1428" spans="12:14" x14ac:dyDescent="0.25">
      <c r="L1428" s="13">
        <v>2799</v>
      </c>
      <c r="M1428" s="14">
        <f t="shared" si="92"/>
        <v>0.13996399639963997</v>
      </c>
      <c r="N1428" s="7">
        <f t="shared" si="91"/>
        <v>39.195188868833071</v>
      </c>
    </row>
    <row r="1429" spans="12:14" x14ac:dyDescent="0.25">
      <c r="L1429" s="13">
        <v>2801</v>
      </c>
      <c r="M1429" s="14">
        <f t="shared" si="92"/>
        <v>0.14006400640064007</v>
      </c>
      <c r="N1429" s="7">
        <f t="shared" si="91"/>
        <v>39.199681846013178</v>
      </c>
    </row>
    <row r="1430" spans="12:14" x14ac:dyDescent="0.25">
      <c r="L1430" s="13">
        <v>2803</v>
      </c>
      <c r="M1430" s="14">
        <f t="shared" si="92"/>
        <v>0.14016401640164017</v>
      </c>
      <c r="N1430" s="7">
        <f t="shared" si="91"/>
        <v>39.204172644007215</v>
      </c>
    </row>
    <row r="1431" spans="12:14" x14ac:dyDescent="0.25">
      <c r="L1431" s="13">
        <v>2805</v>
      </c>
      <c r="M1431" s="14">
        <f t="shared" si="92"/>
        <v>0.14026402640264027</v>
      </c>
      <c r="N1431" s="7">
        <f t="shared" si="91"/>
        <v>39.208661265832859</v>
      </c>
    </row>
    <row r="1432" spans="12:14" x14ac:dyDescent="0.25">
      <c r="L1432" s="13">
        <v>2807</v>
      </c>
      <c r="M1432" s="14">
        <f t="shared" si="92"/>
        <v>0.14036403640364037</v>
      </c>
      <c r="N1432" s="7">
        <f t="shared" si="91"/>
        <v>39.213147714501645</v>
      </c>
    </row>
    <row r="1433" spans="12:14" x14ac:dyDescent="0.25">
      <c r="L1433" s="13">
        <v>2809</v>
      </c>
      <c r="M1433" s="14">
        <f t="shared" si="92"/>
        <v>0.14046404640464047</v>
      </c>
      <c r="N1433" s="7">
        <f t="shared" si="91"/>
        <v>39.217631993018983</v>
      </c>
    </row>
    <row r="1434" spans="12:14" x14ac:dyDescent="0.25">
      <c r="L1434" s="13">
        <v>2811</v>
      </c>
      <c r="M1434" s="14">
        <f t="shared" si="92"/>
        <v>0.14056405640564057</v>
      </c>
      <c r="N1434" s="7">
        <f t="shared" si="91"/>
        <v>39.222114104384175</v>
      </c>
    </row>
    <row r="1435" spans="12:14" x14ac:dyDescent="0.25">
      <c r="L1435" s="13">
        <v>2813</v>
      </c>
      <c r="M1435" s="14">
        <f t="shared" si="92"/>
        <v>0.14066406640664067</v>
      </c>
      <c r="N1435" s="7">
        <f t="shared" si="91"/>
        <v>39.226594051590425</v>
      </c>
    </row>
    <row r="1436" spans="12:14" x14ac:dyDescent="0.25">
      <c r="L1436" s="13">
        <v>2815</v>
      </c>
      <c r="M1436" s="14">
        <f t="shared" si="92"/>
        <v>0.14076407640764077</v>
      </c>
      <c r="N1436" s="7">
        <f t="shared" si="91"/>
        <v>39.23107183762491</v>
      </c>
    </row>
    <row r="1437" spans="12:14" x14ac:dyDescent="0.25">
      <c r="L1437" s="13">
        <v>2817</v>
      </c>
      <c r="M1437" s="14">
        <f t="shared" si="92"/>
        <v>0.14086408640864087</v>
      </c>
      <c r="N1437" s="7">
        <f t="shared" ref="N1437:N1500" si="93">_xlfn.NORM.INV(M1437,$B$4,$E$4)</f>
        <v>39.235547465468699</v>
      </c>
    </row>
    <row r="1438" spans="12:14" x14ac:dyDescent="0.25">
      <c r="L1438" s="13">
        <v>2819</v>
      </c>
      <c r="M1438" s="14">
        <f t="shared" ref="M1438:M1501" si="94">$L1438/(2*9999)</f>
        <v>0.14096409640964097</v>
      </c>
      <c r="N1438" s="7">
        <f t="shared" si="93"/>
        <v>39.240020938096855</v>
      </c>
    </row>
    <row r="1439" spans="12:14" x14ac:dyDescent="0.25">
      <c r="L1439" s="13">
        <v>2821</v>
      </c>
      <c r="M1439" s="14">
        <f t="shared" si="94"/>
        <v>0.14106410641064107</v>
      </c>
      <c r="N1439" s="7">
        <f t="shared" si="93"/>
        <v>39.244492258478409</v>
      </c>
    </row>
    <row r="1440" spans="12:14" x14ac:dyDescent="0.25">
      <c r="L1440" s="13">
        <v>2823</v>
      </c>
      <c r="M1440" s="14">
        <f t="shared" si="94"/>
        <v>0.14116411641164117</v>
      </c>
      <c r="N1440" s="7">
        <f t="shared" si="93"/>
        <v>39.248961429576404</v>
      </c>
    </row>
    <row r="1441" spans="12:14" x14ac:dyDescent="0.25">
      <c r="L1441" s="13">
        <v>2825</v>
      </c>
      <c r="M1441" s="14">
        <f t="shared" si="94"/>
        <v>0.14126412641264127</v>
      </c>
      <c r="N1441" s="7">
        <f t="shared" si="93"/>
        <v>39.253428454347876</v>
      </c>
    </row>
    <row r="1442" spans="12:14" x14ac:dyDescent="0.25">
      <c r="L1442" s="13">
        <v>2827</v>
      </c>
      <c r="M1442" s="14">
        <f t="shared" si="94"/>
        <v>0.14136413641364137</v>
      </c>
      <c r="N1442" s="7">
        <f t="shared" si="93"/>
        <v>39.257893335743887</v>
      </c>
    </row>
    <row r="1443" spans="12:14" x14ac:dyDescent="0.25">
      <c r="L1443" s="13">
        <v>2829</v>
      </c>
      <c r="M1443" s="14">
        <f t="shared" si="94"/>
        <v>0.14146414641464147</v>
      </c>
      <c r="N1443" s="7">
        <f t="shared" si="93"/>
        <v>39.262356076709565</v>
      </c>
    </row>
    <row r="1444" spans="12:14" x14ac:dyDescent="0.25">
      <c r="L1444" s="13">
        <v>2831</v>
      </c>
      <c r="M1444" s="14">
        <f t="shared" si="94"/>
        <v>0.14156415641564157</v>
      </c>
      <c r="N1444" s="7">
        <f t="shared" si="93"/>
        <v>39.266816680184107</v>
      </c>
    </row>
    <row r="1445" spans="12:14" x14ac:dyDescent="0.25">
      <c r="L1445" s="13">
        <v>2833</v>
      </c>
      <c r="M1445" s="14">
        <f t="shared" si="94"/>
        <v>0.14166416641664167</v>
      </c>
      <c r="N1445" s="7">
        <f t="shared" si="93"/>
        <v>39.271275149100745</v>
      </c>
    </row>
    <row r="1446" spans="12:14" x14ac:dyDescent="0.25">
      <c r="L1446" s="13">
        <v>2835</v>
      </c>
      <c r="M1446" s="14">
        <f t="shared" si="94"/>
        <v>0.14176417641764177</v>
      </c>
      <c r="N1446" s="7">
        <f t="shared" si="93"/>
        <v>39.275731486386839</v>
      </c>
    </row>
    <row r="1447" spans="12:14" x14ac:dyDescent="0.25">
      <c r="L1447" s="13">
        <v>2837</v>
      </c>
      <c r="M1447" s="14">
        <f t="shared" si="94"/>
        <v>0.14186418641864187</v>
      </c>
      <c r="N1447" s="7">
        <f t="shared" si="93"/>
        <v>39.280185694963848</v>
      </c>
    </row>
    <row r="1448" spans="12:14" x14ac:dyDescent="0.25">
      <c r="L1448" s="13">
        <v>2839</v>
      </c>
      <c r="M1448" s="14">
        <f t="shared" si="94"/>
        <v>0.14196419641964197</v>
      </c>
      <c r="N1448" s="7">
        <f t="shared" si="93"/>
        <v>39.284637777747378</v>
      </c>
    </row>
    <row r="1449" spans="12:14" x14ac:dyDescent="0.25">
      <c r="L1449" s="13">
        <v>2841</v>
      </c>
      <c r="M1449" s="14">
        <f t="shared" si="94"/>
        <v>0.14206420642064208</v>
      </c>
      <c r="N1449" s="7">
        <f t="shared" si="93"/>
        <v>39.289087737647144</v>
      </c>
    </row>
    <row r="1450" spans="12:14" x14ac:dyDescent="0.25">
      <c r="L1450" s="13">
        <v>2843</v>
      </c>
      <c r="M1450" s="14">
        <f t="shared" si="94"/>
        <v>0.14216421642164218</v>
      </c>
      <c r="N1450" s="7">
        <f t="shared" si="93"/>
        <v>39.293535577567035</v>
      </c>
    </row>
    <row r="1451" spans="12:14" x14ac:dyDescent="0.25">
      <c r="L1451" s="13">
        <v>2845</v>
      </c>
      <c r="M1451" s="14">
        <f t="shared" si="94"/>
        <v>0.14226422642264228</v>
      </c>
      <c r="N1451" s="7">
        <f t="shared" si="93"/>
        <v>39.297981300405119</v>
      </c>
    </row>
    <row r="1452" spans="12:14" x14ac:dyDescent="0.25">
      <c r="L1452" s="13">
        <v>2847</v>
      </c>
      <c r="M1452" s="14">
        <f t="shared" si="94"/>
        <v>0.14236423642364238</v>
      </c>
      <c r="N1452" s="7">
        <f t="shared" si="93"/>
        <v>39.302424909053656</v>
      </c>
    </row>
    <row r="1453" spans="12:14" x14ac:dyDescent="0.25">
      <c r="L1453" s="13">
        <v>2849</v>
      </c>
      <c r="M1453" s="14">
        <f t="shared" si="94"/>
        <v>0.14246424642464248</v>
      </c>
      <c r="N1453" s="7">
        <f t="shared" si="93"/>
        <v>39.306866406399095</v>
      </c>
    </row>
    <row r="1454" spans="12:14" x14ac:dyDescent="0.25">
      <c r="L1454" s="13">
        <v>2851</v>
      </c>
      <c r="M1454" s="14">
        <f t="shared" si="94"/>
        <v>0.14256425642564258</v>
      </c>
      <c r="N1454" s="7">
        <f t="shared" si="93"/>
        <v>39.311305795322127</v>
      </c>
    </row>
    <row r="1455" spans="12:14" x14ac:dyDescent="0.25">
      <c r="L1455" s="13">
        <v>2853</v>
      </c>
      <c r="M1455" s="14">
        <f t="shared" si="94"/>
        <v>0.14266426642664268</v>
      </c>
      <c r="N1455" s="7">
        <f t="shared" si="93"/>
        <v>39.315743078697679</v>
      </c>
    </row>
    <row r="1456" spans="12:14" x14ac:dyDescent="0.25">
      <c r="L1456" s="13">
        <v>2855</v>
      </c>
      <c r="M1456" s="14">
        <f t="shared" si="94"/>
        <v>0.14276427642764278</v>
      </c>
      <c r="N1456" s="7">
        <f t="shared" si="93"/>
        <v>39.320178259394915</v>
      </c>
    </row>
    <row r="1457" spans="12:14" x14ac:dyDescent="0.25">
      <c r="L1457" s="13">
        <v>2857</v>
      </c>
      <c r="M1457" s="14">
        <f t="shared" si="94"/>
        <v>0.14286428642864285</v>
      </c>
      <c r="N1457" s="7">
        <f t="shared" si="93"/>
        <v>39.324611340277279</v>
      </c>
    </row>
    <row r="1458" spans="12:14" x14ac:dyDescent="0.25">
      <c r="L1458" s="13">
        <v>2859</v>
      </c>
      <c r="M1458" s="14">
        <f t="shared" si="94"/>
        <v>0.14296429642964295</v>
      </c>
      <c r="N1458" s="7">
        <f t="shared" si="93"/>
        <v>39.32904232420249</v>
      </c>
    </row>
    <row r="1459" spans="12:14" x14ac:dyDescent="0.25">
      <c r="L1459" s="13">
        <v>2861</v>
      </c>
      <c r="M1459" s="14">
        <f t="shared" si="94"/>
        <v>0.14306430643064305</v>
      </c>
      <c r="N1459" s="7">
        <f t="shared" si="93"/>
        <v>39.333471214022609</v>
      </c>
    </row>
    <row r="1460" spans="12:14" x14ac:dyDescent="0.25">
      <c r="L1460" s="13">
        <v>2863</v>
      </c>
      <c r="M1460" s="14">
        <f t="shared" si="94"/>
        <v>0.14316431643164315</v>
      </c>
      <c r="N1460" s="7">
        <f t="shared" si="93"/>
        <v>39.337898012583935</v>
      </c>
    </row>
    <row r="1461" spans="12:14" x14ac:dyDescent="0.25">
      <c r="L1461" s="13">
        <v>2865</v>
      </c>
      <c r="M1461" s="14">
        <f t="shared" si="94"/>
        <v>0.14326432643264325</v>
      </c>
      <c r="N1461" s="7">
        <f t="shared" si="93"/>
        <v>39.342322722727175</v>
      </c>
    </row>
    <row r="1462" spans="12:14" x14ac:dyDescent="0.25">
      <c r="L1462" s="13">
        <v>2867</v>
      </c>
      <c r="M1462" s="14">
        <f t="shared" si="94"/>
        <v>0.14336433643364335</v>
      </c>
      <c r="N1462" s="7">
        <f t="shared" si="93"/>
        <v>39.346745347287339</v>
      </c>
    </row>
    <row r="1463" spans="12:14" x14ac:dyDescent="0.25">
      <c r="L1463" s="13">
        <v>2869</v>
      </c>
      <c r="M1463" s="14">
        <f t="shared" si="94"/>
        <v>0.14346434643464345</v>
      </c>
      <c r="N1463" s="7">
        <f t="shared" si="93"/>
        <v>39.351165889093807</v>
      </c>
    </row>
    <row r="1464" spans="12:14" x14ac:dyDescent="0.25">
      <c r="L1464" s="13">
        <v>2871</v>
      </c>
      <c r="M1464" s="14">
        <f t="shared" si="94"/>
        <v>0.14356435643564355</v>
      </c>
      <c r="N1464" s="7">
        <f t="shared" si="93"/>
        <v>39.355584350970354</v>
      </c>
    </row>
    <row r="1465" spans="12:14" x14ac:dyDescent="0.25">
      <c r="L1465" s="13">
        <v>2873</v>
      </c>
      <c r="M1465" s="14">
        <f t="shared" si="94"/>
        <v>0.14366436643664365</v>
      </c>
      <c r="N1465" s="7">
        <f t="shared" si="93"/>
        <v>39.360000735735106</v>
      </c>
    </row>
    <row r="1466" spans="12:14" x14ac:dyDescent="0.25">
      <c r="L1466" s="13">
        <v>2875</v>
      </c>
      <c r="M1466" s="14">
        <f t="shared" si="94"/>
        <v>0.14376437643764375</v>
      </c>
      <c r="N1466" s="7">
        <f t="shared" si="93"/>
        <v>39.364415046200634</v>
      </c>
    </row>
    <row r="1467" spans="12:14" x14ac:dyDescent="0.25">
      <c r="L1467" s="13">
        <v>2877</v>
      </c>
      <c r="M1467" s="14">
        <f t="shared" si="94"/>
        <v>0.14386438643864385</v>
      </c>
      <c r="N1467" s="7">
        <f t="shared" si="93"/>
        <v>39.368827285173928</v>
      </c>
    </row>
    <row r="1468" spans="12:14" x14ac:dyDescent="0.25">
      <c r="L1468" s="13">
        <v>2879</v>
      </c>
      <c r="M1468" s="14">
        <f t="shared" si="94"/>
        <v>0.14396439643964395</v>
      </c>
      <c r="N1468" s="7">
        <f t="shared" si="93"/>
        <v>39.373237455456398</v>
      </c>
    </row>
    <row r="1469" spans="12:14" x14ac:dyDescent="0.25">
      <c r="L1469" s="13">
        <v>2881</v>
      </c>
      <c r="M1469" s="14">
        <f t="shared" si="94"/>
        <v>0.14406440644064405</v>
      </c>
      <c r="N1469" s="7">
        <f t="shared" si="93"/>
        <v>39.377645559843913</v>
      </c>
    </row>
    <row r="1470" spans="12:14" x14ac:dyDescent="0.25">
      <c r="L1470" s="13">
        <v>2883</v>
      </c>
      <c r="M1470" s="14">
        <f t="shared" si="94"/>
        <v>0.14416441644164416</v>
      </c>
      <c r="N1470" s="7">
        <f t="shared" si="93"/>
        <v>39.382051601126818</v>
      </c>
    </row>
    <row r="1471" spans="12:14" x14ac:dyDescent="0.25">
      <c r="L1471" s="13">
        <v>2885</v>
      </c>
      <c r="M1471" s="14">
        <f t="shared" si="94"/>
        <v>0.14426442644264426</v>
      </c>
      <c r="N1471" s="7">
        <f t="shared" si="93"/>
        <v>39.386455582089937</v>
      </c>
    </row>
    <row r="1472" spans="12:14" x14ac:dyDescent="0.25">
      <c r="L1472" s="13">
        <v>2887</v>
      </c>
      <c r="M1472" s="14">
        <f t="shared" si="94"/>
        <v>0.14436443644364436</v>
      </c>
      <c r="N1472" s="7">
        <f t="shared" si="93"/>
        <v>39.390857505512571</v>
      </c>
    </row>
    <row r="1473" spans="12:14" x14ac:dyDescent="0.25">
      <c r="L1473" s="13">
        <v>2889</v>
      </c>
      <c r="M1473" s="14">
        <f t="shared" si="94"/>
        <v>0.14446444644464446</v>
      </c>
      <c r="N1473" s="7">
        <f t="shared" si="93"/>
        <v>39.395257374168565</v>
      </c>
    </row>
    <row r="1474" spans="12:14" x14ac:dyDescent="0.25">
      <c r="L1474" s="13">
        <v>2891</v>
      </c>
      <c r="M1474" s="14">
        <f t="shared" si="94"/>
        <v>0.14456445644564456</v>
      </c>
      <c r="N1474" s="7">
        <f t="shared" si="93"/>
        <v>39.39965519082628</v>
      </c>
    </row>
    <row r="1475" spans="12:14" x14ac:dyDescent="0.25">
      <c r="L1475" s="13">
        <v>2893</v>
      </c>
      <c r="M1475" s="14">
        <f t="shared" si="94"/>
        <v>0.14466446644664466</v>
      </c>
      <c r="N1475" s="7">
        <f t="shared" si="93"/>
        <v>39.404050958248604</v>
      </c>
    </row>
    <row r="1476" spans="12:14" x14ac:dyDescent="0.25">
      <c r="L1476" s="13">
        <v>2895</v>
      </c>
      <c r="M1476" s="14">
        <f t="shared" si="94"/>
        <v>0.14476447644764476</v>
      </c>
      <c r="N1476" s="7">
        <f t="shared" si="93"/>
        <v>39.408444679192989</v>
      </c>
    </row>
    <row r="1477" spans="12:14" x14ac:dyDescent="0.25">
      <c r="L1477" s="13">
        <v>2897</v>
      </c>
      <c r="M1477" s="14">
        <f t="shared" si="94"/>
        <v>0.14486448644864486</v>
      </c>
      <c r="N1477" s="7">
        <f t="shared" si="93"/>
        <v>39.412836356411468</v>
      </c>
    </row>
    <row r="1478" spans="12:14" x14ac:dyDescent="0.25">
      <c r="L1478" s="13">
        <v>2899</v>
      </c>
      <c r="M1478" s="14">
        <f t="shared" si="94"/>
        <v>0.14496449644964496</v>
      </c>
      <c r="N1478" s="7">
        <f t="shared" si="93"/>
        <v>39.417225992650643</v>
      </c>
    </row>
    <row r="1479" spans="12:14" x14ac:dyDescent="0.25">
      <c r="L1479" s="13">
        <v>2901</v>
      </c>
      <c r="M1479" s="14">
        <f t="shared" si="94"/>
        <v>0.14506450645064506</v>
      </c>
      <c r="N1479" s="7">
        <f t="shared" si="93"/>
        <v>39.421613590651731</v>
      </c>
    </row>
    <row r="1480" spans="12:14" x14ac:dyDescent="0.25">
      <c r="L1480" s="13">
        <v>2903</v>
      </c>
      <c r="M1480" s="14">
        <f t="shared" si="94"/>
        <v>0.14516451645164516</v>
      </c>
      <c r="N1480" s="7">
        <f t="shared" si="93"/>
        <v>39.425999153150556</v>
      </c>
    </row>
    <row r="1481" spans="12:14" x14ac:dyDescent="0.25">
      <c r="L1481" s="13">
        <v>2905</v>
      </c>
      <c r="M1481" s="14">
        <f t="shared" si="94"/>
        <v>0.14526452645264526</v>
      </c>
      <c r="N1481" s="7">
        <f t="shared" si="93"/>
        <v>39.430382682877564</v>
      </c>
    </row>
    <row r="1482" spans="12:14" x14ac:dyDescent="0.25">
      <c r="L1482" s="13">
        <v>2907</v>
      </c>
      <c r="M1482" s="14">
        <f t="shared" si="94"/>
        <v>0.14536453645364536</v>
      </c>
      <c r="N1482" s="7">
        <f t="shared" si="93"/>
        <v>39.434764182557856</v>
      </c>
    </row>
    <row r="1483" spans="12:14" x14ac:dyDescent="0.25">
      <c r="L1483" s="13">
        <v>2909</v>
      </c>
      <c r="M1483" s="14">
        <f t="shared" si="94"/>
        <v>0.14546454645464546</v>
      </c>
      <c r="N1483" s="7">
        <f t="shared" si="93"/>
        <v>39.439143654911192</v>
      </c>
    </row>
    <row r="1484" spans="12:14" x14ac:dyDescent="0.25">
      <c r="L1484" s="13">
        <v>2911</v>
      </c>
      <c r="M1484" s="14">
        <f t="shared" si="94"/>
        <v>0.14556455645564556</v>
      </c>
      <c r="N1484" s="7">
        <f t="shared" si="93"/>
        <v>39.443521102651971</v>
      </c>
    </row>
    <row r="1485" spans="12:14" x14ac:dyDescent="0.25">
      <c r="L1485" s="13">
        <v>2913</v>
      </c>
      <c r="M1485" s="14">
        <f t="shared" si="94"/>
        <v>0.14566456645664566</v>
      </c>
      <c r="N1485" s="7">
        <f t="shared" si="93"/>
        <v>39.447896528489323</v>
      </c>
    </row>
    <row r="1486" spans="12:14" x14ac:dyDescent="0.25">
      <c r="L1486" s="13">
        <v>2915</v>
      </c>
      <c r="M1486" s="14">
        <f t="shared" si="94"/>
        <v>0.14576457645764576</v>
      </c>
      <c r="N1486" s="7">
        <f t="shared" si="93"/>
        <v>39.452269935127049</v>
      </c>
    </row>
    <row r="1487" spans="12:14" x14ac:dyDescent="0.25">
      <c r="L1487" s="13">
        <v>2917</v>
      </c>
      <c r="M1487" s="14">
        <f t="shared" si="94"/>
        <v>0.14586458645864586</v>
      </c>
      <c r="N1487" s="7">
        <f t="shared" si="93"/>
        <v>39.456641325263682</v>
      </c>
    </row>
    <row r="1488" spans="12:14" x14ac:dyDescent="0.25">
      <c r="L1488" s="13">
        <v>2919</v>
      </c>
      <c r="M1488" s="14">
        <f t="shared" si="94"/>
        <v>0.14596459645964596</v>
      </c>
      <c r="N1488" s="7">
        <f t="shared" si="93"/>
        <v>39.461010701592457</v>
      </c>
    </row>
    <row r="1489" spans="12:14" x14ac:dyDescent="0.25">
      <c r="L1489" s="13">
        <v>2921</v>
      </c>
      <c r="M1489" s="14">
        <f t="shared" si="94"/>
        <v>0.14606460646064606</v>
      </c>
      <c r="N1489" s="7">
        <f t="shared" si="93"/>
        <v>39.465378066801392</v>
      </c>
    </row>
    <row r="1490" spans="12:14" x14ac:dyDescent="0.25">
      <c r="L1490" s="13">
        <v>2923</v>
      </c>
      <c r="M1490" s="14">
        <f t="shared" si="94"/>
        <v>0.14616461646164616</v>
      </c>
      <c r="N1490" s="7">
        <f t="shared" si="93"/>
        <v>39.469743423573206</v>
      </c>
    </row>
    <row r="1491" spans="12:14" x14ac:dyDescent="0.25">
      <c r="L1491" s="13">
        <v>2925</v>
      </c>
      <c r="M1491" s="14">
        <f t="shared" si="94"/>
        <v>0.14626462646264626</v>
      </c>
      <c r="N1491" s="7">
        <f t="shared" si="93"/>
        <v>39.474106774585451</v>
      </c>
    </row>
    <row r="1492" spans="12:14" x14ac:dyDescent="0.25">
      <c r="L1492" s="13">
        <v>2927</v>
      </c>
      <c r="M1492" s="14">
        <f t="shared" si="94"/>
        <v>0.14636463646364636</v>
      </c>
      <c r="N1492" s="7">
        <f t="shared" si="93"/>
        <v>39.478468122510399</v>
      </c>
    </row>
    <row r="1493" spans="12:14" x14ac:dyDescent="0.25">
      <c r="L1493" s="13">
        <v>2929</v>
      </c>
      <c r="M1493" s="14">
        <f t="shared" si="94"/>
        <v>0.14646464646464646</v>
      </c>
      <c r="N1493" s="7">
        <f t="shared" si="93"/>
        <v>39.482827470015195</v>
      </c>
    </row>
    <row r="1494" spans="12:14" x14ac:dyDescent="0.25">
      <c r="L1494" s="13">
        <v>2931</v>
      </c>
      <c r="M1494" s="14">
        <f t="shared" si="94"/>
        <v>0.14656465646564656</v>
      </c>
      <c r="N1494" s="7">
        <f t="shared" si="93"/>
        <v>39.487184819761652</v>
      </c>
    </row>
    <row r="1495" spans="12:14" x14ac:dyDescent="0.25">
      <c r="L1495" s="13">
        <v>2933</v>
      </c>
      <c r="M1495" s="14">
        <f t="shared" si="94"/>
        <v>0.14666466646664666</v>
      </c>
      <c r="N1495" s="7">
        <f t="shared" si="93"/>
        <v>39.491540174406687</v>
      </c>
    </row>
    <row r="1496" spans="12:14" x14ac:dyDescent="0.25">
      <c r="L1496" s="13">
        <v>2935</v>
      </c>
      <c r="M1496" s="14">
        <f t="shared" si="94"/>
        <v>0.14676467646764677</v>
      </c>
      <c r="N1496" s="7">
        <f t="shared" si="93"/>
        <v>39.495893536601663</v>
      </c>
    </row>
    <row r="1497" spans="12:14" x14ac:dyDescent="0.25">
      <c r="L1497" s="13">
        <v>2937</v>
      </c>
      <c r="M1497" s="14">
        <f t="shared" si="94"/>
        <v>0.14686468646864687</v>
      </c>
      <c r="N1497" s="7">
        <f t="shared" si="93"/>
        <v>39.500244908993174</v>
      </c>
    </row>
    <row r="1498" spans="12:14" x14ac:dyDescent="0.25">
      <c r="L1498" s="13">
        <v>2939</v>
      </c>
      <c r="M1498" s="14">
        <f t="shared" si="94"/>
        <v>0.14696469646964697</v>
      </c>
      <c r="N1498" s="7">
        <f t="shared" si="93"/>
        <v>39.504594294222414</v>
      </c>
    </row>
    <row r="1499" spans="12:14" x14ac:dyDescent="0.25">
      <c r="L1499" s="13">
        <v>2941</v>
      </c>
      <c r="M1499" s="14">
        <f t="shared" si="94"/>
        <v>0.14706470647064707</v>
      </c>
      <c r="N1499" s="7">
        <f t="shared" si="93"/>
        <v>39.508941694925596</v>
      </c>
    </row>
    <row r="1500" spans="12:14" x14ac:dyDescent="0.25">
      <c r="L1500" s="13">
        <v>2943</v>
      </c>
      <c r="M1500" s="14">
        <f t="shared" si="94"/>
        <v>0.14716471647164717</v>
      </c>
      <c r="N1500" s="7">
        <f t="shared" si="93"/>
        <v>39.513287113733796</v>
      </c>
    </row>
    <row r="1501" spans="12:14" x14ac:dyDescent="0.25">
      <c r="L1501" s="13">
        <v>2945</v>
      </c>
      <c r="M1501" s="14">
        <f t="shared" si="94"/>
        <v>0.14726472647264727</v>
      </c>
      <c r="N1501" s="7">
        <f t="shared" ref="N1501:N1564" si="95">_xlfn.NORM.INV(M1501,$B$4,$E$4)</f>
        <v>39.517630553272994</v>
      </c>
    </row>
    <row r="1502" spans="12:14" x14ac:dyDescent="0.25">
      <c r="L1502" s="13">
        <v>2947</v>
      </c>
      <c r="M1502" s="14">
        <f t="shared" ref="M1502:M1565" si="96">$L1502/(2*9999)</f>
        <v>0.14736473647364737</v>
      </c>
      <c r="N1502" s="7">
        <f t="shared" si="95"/>
        <v>39.521972016164057</v>
      </c>
    </row>
    <row r="1503" spans="12:14" x14ac:dyDescent="0.25">
      <c r="L1503" s="13">
        <v>2949</v>
      </c>
      <c r="M1503" s="14">
        <f t="shared" si="96"/>
        <v>0.14746474647464747</v>
      </c>
      <c r="N1503" s="7">
        <f t="shared" si="95"/>
        <v>39.526311505022846</v>
      </c>
    </row>
    <row r="1504" spans="12:14" x14ac:dyDescent="0.25">
      <c r="L1504" s="13">
        <v>2951</v>
      </c>
      <c r="M1504" s="14">
        <f t="shared" si="96"/>
        <v>0.14756475647564757</v>
      </c>
      <c r="N1504" s="7">
        <f t="shared" si="95"/>
        <v>39.530649022460125</v>
      </c>
    </row>
    <row r="1505" spans="12:14" x14ac:dyDescent="0.25">
      <c r="L1505" s="13">
        <v>2953</v>
      </c>
      <c r="M1505" s="14">
        <f t="shared" si="96"/>
        <v>0.14766476647664767</v>
      </c>
      <c r="N1505" s="7">
        <f t="shared" si="95"/>
        <v>39.534984571081594</v>
      </c>
    </row>
    <row r="1506" spans="12:14" x14ac:dyDescent="0.25">
      <c r="L1506" s="13">
        <v>2955</v>
      </c>
      <c r="M1506" s="14">
        <f t="shared" si="96"/>
        <v>0.14776477647764777</v>
      </c>
      <c r="N1506" s="7">
        <f t="shared" si="95"/>
        <v>39.539318153488011</v>
      </c>
    </row>
    <row r="1507" spans="12:14" x14ac:dyDescent="0.25">
      <c r="L1507" s="13">
        <v>2957</v>
      </c>
      <c r="M1507" s="14">
        <f t="shared" si="96"/>
        <v>0.14786478647864787</v>
      </c>
      <c r="N1507" s="7">
        <f t="shared" si="95"/>
        <v>39.543649772275018</v>
      </c>
    </row>
    <row r="1508" spans="12:14" x14ac:dyDescent="0.25">
      <c r="L1508" s="13">
        <v>2959</v>
      </c>
      <c r="M1508" s="14">
        <f t="shared" si="96"/>
        <v>0.14796479647964797</v>
      </c>
      <c r="N1508" s="7">
        <f t="shared" si="95"/>
        <v>39.547979430033351</v>
      </c>
    </row>
    <row r="1509" spans="12:14" x14ac:dyDescent="0.25">
      <c r="L1509" s="13">
        <v>2961</v>
      </c>
      <c r="M1509" s="14">
        <f t="shared" si="96"/>
        <v>0.14806480648064807</v>
      </c>
      <c r="N1509" s="7">
        <f t="shared" si="95"/>
        <v>39.552307129348726</v>
      </c>
    </row>
    <row r="1510" spans="12:14" x14ac:dyDescent="0.25">
      <c r="L1510" s="13">
        <v>2963</v>
      </c>
      <c r="M1510" s="14">
        <f t="shared" si="96"/>
        <v>0.14816481648164817</v>
      </c>
      <c r="N1510" s="7">
        <f t="shared" si="95"/>
        <v>39.556632872801828</v>
      </c>
    </row>
    <row r="1511" spans="12:14" x14ac:dyDescent="0.25">
      <c r="L1511" s="13">
        <v>2965</v>
      </c>
      <c r="M1511" s="14">
        <f t="shared" si="96"/>
        <v>0.14826482648264827</v>
      </c>
      <c r="N1511" s="7">
        <f t="shared" si="95"/>
        <v>39.560956662968465</v>
      </c>
    </row>
    <row r="1512" spans="12:14" x14ac:dyDescent="0.25">
      <c r="L1512" s="13">
        <v>2967</v>
      </c>
      <c r="M1512" s="14">
        <f t="shared" si="96"/>
        <v>0.14836483648364837</v>
      </c>
      <c r="N1512" s="7">
        <f t="shared" si="95"/>
        <v>39.56527850241951</v>
      </c>
    </row>
    <row r="1513" spans="12:14" x14ac:dyDescent="0.25">
      <c r="L1513" s="13">
        <v>2969</v>
      </c>
      <c r="M1513" s="14">
        <f t="shared" si="96"/>
        <v>0.14846484648464847</v>
      </c>
      <c r="N1513" s="7">
        <f t="shared" si="95"/>
        <v>39.569598393720753</v>
      </c>
    </row>
    <row r="1514" spans="12:14" x14ac:dyDescent="0.25">
      <c r="L1514" s="13">
        <v>2971</v>
      </c>
      <c r="M1514" s="14">
        <f t="shared" si="96"/>
        <v>0.14856485648564857</v>
      </c>
      <c r="N1514" s="7">
        <f t="shared" si="95"/>
        <v>39.573916339433183</v>
      </c>
    </row>
    <row r="1515" spans="12:14" x14ac:dyDescent="0.25">
      <c r="L1515" s="13">
        <v>2973</v>
      </c>
      <c r="M1515" s="14">
        <f t="shared" si="96"/>
        <v>0.14866486648664867</v>
      </c>
      <c r="N1515" s="7">
        <f t="shared" si="95"/>
        <v>39.578232342112912</v>
      </c>
    </row>
    <row r="1516" spans="12:14" x14ac:dyDescent="0.25">
      <c r="L1516" s="13">
        <v>2975</v>
      </c>
      <c r="M1516" s="14">
        <f t="shared" si="96"/>
        <v>0.14876487648764877</v>
      </c>
      <c r="N1516" s="7">
        <f t="shared" si="95"/>
        <v>39.582546404311088</v>
      </c>
    </row>
    <row r="1517" spans="12:14" x14ac:dyDescent="0.25">
      <c r="L1517" s="13">
        <v>2977</v>
      </c>
      <c r="M1517" s="14">
        <f t="shared" si="96"/>
        <v>0.14886488648864887</v>
      </c>
      <c r="N1517" s="7">
        <f t="shared" si="95"/>
        <v>39.586858528573984</v>
      </c>
    </row>
    <row r="1518" spans="12:14" x14ac:dyDescent="0.25">
      <c r="L1518" s="13">
        <v>2979</v>
      </c>
      <c r="M1518" s="14">
        <f t="shared" si="96"/>
        <v>0.14896489648964897</v>
      </c>
      <c r="N1518" s="7">
        <f t="shared" si="95"/>
        <v>39.591168717442976</v>
      </c>
    </row>
    <row r="1519" spans="12:14" x14ac:dyDescent="0.25">
      <c r="L1519" s="13">
        <v>2981</v>
      </c>
      <c r="M1519" s="14">
        <f t="shared" si="96"/>
        <v>0.14906490649064907</v>
      </c>
      <c r="N1519" s="7">
        <f t="shared" si="95"/>
        <v>39.595476973454588</v>
      </c>
    </row>
    <row r="1520" spans="12:14" x14ac:dyDescent="0.25">
      <c r="L1520" s="13">
        <v>2983</v>
      </c>
      <c r="M1520" s="14">
        <f t="shared" si="96"/>
        <v>0.14916491649164917</v>
      </c>
      <c r="N1520" s="7">
        <f t="shared" si="95"/>
        <v>39.599783299140611</v>
      </c>
    </row>
    <row r="1521" spans="12:14" x14ac:dyDescent="0.25">
      <c r="L1521" s="13">
        <v>2985</v>
      </c>
      <c r="M1521" s="14">
        <f t="shared" si="96"/>
        <v>0.14926492649264927</v>
      </c>
      <c r="N1521" s="7">
        <f t="shared" si="95"/>
        <v>39.60408769702785</v>
      </c>
    </row>
    <row r="1522" spans="12:14" x14ac:dyDescent="0.25">
      <c r="L1522" s="13">
        <v>2987</v>
      </c>
      <c r="M1522" s="14">
        <f t="shared" si="96"/>
        <v>0.14936493649364938</v>
      </c>
      <c r="N1522" s="7">
        <f t="shared" si="95"/>
        <v>39.608390169638398</v>
      </c>
    </row>
    <row r="1523" spans="12:14" x14ac:dyDescent="0.25">
      <c r="L1523" s="13">
        <v>2989</v>
      </c>
      <c r="M1523" s="14">
        <f t="shared" si="96"/>
        <v>0.14946494649464948</v>
      </c>
      <c r="N1523" s="7">
        <f t="shared" si="95"/>
        <v>39.612690719489422</v>
      </c>
    </row>
    <row r="1524" spans="12:14" x14ac:dyDescent="0.25">
      <c r="L1524" s="13">
        <v>2991</v>
      </c>
      <c r="M1524" s="14">
        <f t="shared" si="96"/>
        <v>0.14956495649564958</v>
      </c>
      <c r="N1524" s="7">
        <f t="shared" si="95"/>
        <v>39.616989349093465</v>
      </c>
    </row>
    <row r="1525" spans="12:14" x14ac:dyDescent="0.25">
      <c r="L1525" s="13">
        <v>2993</v>
      </c>
      <c r="M1525" s="14">
        <f t="shared" si="96"/>
        <v>0.14966496649664968</v>
      </c>
      <c r="N1525" s="7">
        <f t="shared" si="95"/>
        <v>39.621286060958148</v>
      </c>
    </row>
    <row r="1526" spans="12:14" x14ac:dyDescent="0.25">
      <c r="L1526" s="13">
        <v>2995</v>
      </c>
      <c r="M1526" s="14">
        <f t="shared" si="96"/>
        <v>0.14976497649764978</v>
      </c>
      <c r="N1526" s="7">
        <f t="shared" si="95"/>
        <v>39.6255808575863</v>
      </c>
    </row>
    <row r="1527" spans="12:14" x14ac:dyDescent="0.25">
      <c r="L1527" s="13">
        <v>2997</v>
      </c>
      <c r="M1527" s="14">
        <f t="shared" si="96"/>
        <v>0.14986498649864988</v>
      </c>
      <c r="N1527" s="7">
        <f t="shared" si="95"/>
        <v>39.629873741476189</v>
      </c>
    </row>
    <row r="1528" spans="12:14" x14ac:dyDescent="0.25">
      <c r="L1528" s="13">
        <v>2999</v>
      </c>
      <c r="M1528" s="14">
        <f t="shared" si="96"/>
        <v>0.14996499649964998</v>
      </c>
      <c r="N1528" s="7">
        <f t="shared" si="95"/>
        <v>39.634164715121067</v>
      </c>
    </row>
    <row r="1529" spans="12:14" x14ac:dyDescent="0.25">
      <c r="L1529" s="13">
        <v>3001</v>
      </c>
      <c r="M1529" s="14">
        <f t="shared" si="96"/>
        <v>0.15006500650065008</v>
      </c>
      <c r="N1529" s="7">
        <f t="shared" si="95"/>
        <v>39.63845378100963</v>
      </c>
    </row>
    <row r="1530" spans="12:14" x14ac:dyDescent="0.25">
      <c r="L1530" s="13">
        <v>3003</v>
      </c>
      <c r="M1530" s="14">
        <f t="shared" si="96"/>
        <v>0.15016501650165018</v>
      </c>
      <c r="N1530" s="7">
        <f t="shared" si="95"/>
        <v>39.642740941625917</v>
      </c>
    </row>
    <row r="1531" spans="12:14" x14ac:dyDescent="0.25">
      <c r="L1531" s="13">
        <v>3005</v>
      </c>
      <c r="M1531" s="14">
        <f t="shared" si="96"/>
        <v>0.15026502650265028</v>
      </c>
      <c r="N1531" s="7">
        <f t="shared" si="95"/>
        <v>39.647026199448995</v>
      </c>
    </row>
    <row r="1532" spans="12:14" x14ac:dyDescent="0.25">
      <c r="L1532" s="13">
        <v>3007</v>
      </c>
      <c r="M1532" s="14">
        <f t="shared" si="96"/>
        <v>0.15036503650365038</v>
      </c>
      <c r="N1532" s="7">
        <f t="shared" si="95"/>
        <v>39.651309556953493</v>
      </c>
    </row>
    <row r="1533" spans="12:14" x14ac:dyDescent="0.25">
      <c r="L1533" s="13">
        <v>3009</v>
      </c>
      <c r="M1533" s="14">
        <f t="shared" si="96"/>
        <v>0.15046504650465045</v>
      </c>
      <c r="N1533" s="7">
        <f t="shared" si="95"/>
        <v>39.655591016609193</v>
      </c>
    </row>
    <row r="1534" spans="12:14" x14ac:dyDescent="0.25">
      <c r="L1534" s="13">
        <v>3011</v>
      </c>
      <c r="M1534" s="14">
        <f t="shared" si="96"/>
        <v>0.15056505650565055</v>
      </c>
      <c r="N1534" s="7">
        <f t="shared" si="95"/>
        <v>39.659870580881311</v>
      </c>
    </row>
    <row r="1535" spans="12:14" x14ac:dyDescent="0.25">
      <c r="L1535" s="13">
        <v>3013</v>
      </c>
      <c r="M1535" s="14">
        <f t="shared" si="96"/>
        <v>0.15066506650665065</v>
      </c>
      <c r="N1535" s="7">
        <f t="shared" si="95"/>
        <v>39.664148252230369</v>
      </c>
    </row>
    <row r="1536" spans="12:14" x14ac:dyDescent="0.25">
      <c r="L1536" s="13">
        <v>3015</v>
      </c>
      <c r="M1536" s="14">
        <f t="shared" si="96"/>
        <v>0.15076507650765075</v>
      </c>
      <c r="N1536" s="7">
        <f t="shared" si="95"/>
        <v>39.668424033112117</v>
      </c>
    </row>
    <row r="1537" spans="12:14" x14ac:dyDescent="0.25">
      <c r="L1537" s="13">
        <v>3017</v>
      </c>
      <c r="M1537" s="14">
        <f t="shared" si="96"/>
        <v>0.15086508650865085</v>
      </c>
      <c r="N1537" s="7">
        <f t="shared" si="95"/>
        <v>39.672697925977886</v>
      </c>
    </row>
    <row r="1538" spans="12:14" x14ac:dyDescent="0.25">
      <c r="L1538" s="13">
        <v>3019</v>
      </c>
      <c r="M1538" s="14">
        <f t="shared" si="96"/>
        <v>0.15096509650965095</v>
      </c>
      <c r="N1538" s="7">
        <f t="shared" si="95"/>
        <v>39.67696993327425</v>
      </c>
    </row>
    <row r="1539" spans="12:14" x14ac:dyDescent="0.25">
      <c r="L1539" s="13">
        <v>3021</v>
      </c>
      <c r="M1539" s="14">
        <f t="shared" si="96"/>
        <v>0.15106510651065105</v>
      </c>
      <c r="N1539" s="7">
        <f t="shared" si="95"/>
        <v>39.681240057443219</v>
      </c>
    </row>
    <row r="1540" spans="12:14" x14ac:dyDescent="0.25">
      <c r="L1540" s="13">
        <v>3023</v>
      </c>
      <c r="M1540" s="14">
        <f t="shared" si="96"/>
        <v>0.15116511651165115</v>
      </c>
      <c r="N1540" s="7">
        <f t="shared" si="95"/>
        <v>39.685508300922073</v>
      </c>
    </row>
    <row r="1541" spans="12:14" x14ac:dyDescent="0.25">
      <c r="L1541" s="13">
        <v>3025</v>
      </c>
      <c r="M1541" s="14">
        <f t="shared" si="96"/>
        <v>0.15126512651265125</v>
      </c>
      <c r="N1541" s="7">
        <f t="shared" si="95"/>
        <v>39.689774666143713</v>
      </c>
    </row>
    <row r="1542" spans="12:14" x14ac:dyDescent="0.25">
      <c r="L1542" s="13">
        <v>3027</v>
      </c>
      <c r="M1542" s="14">
        <f t="shared" si="96"/>
        <v>0.15136513651365135</v>
      </c>
      <c r="N1542" s="7">
        <f t="shared" si="95"/>
        <v>39.694039155536345</v>
      </c>
    </row>
    <row r="1543" spans="12:14" x14ac:dyDescent="0.25">
      <c r="L1543" s="13">
        <v>3029</v>
      </c>
      <c r="M1543" s="14">
        <f t="shared" si="96"/>
        <v>0.15146514651465146</v>
      </c>
      <c r="N1543" s="7">
        <f t="shared" si="95"/>
        <v>39.698301771523603</v>
      </c>
    </row>
    <row r="1544" spans="12:14" x14ac:dyDescent="0.25">
      <c r="L1544" s="13">
        <v>3031</v>
      </c>
      <c r="M1544" s="14">
        <f t="shared" si="96"/>
        <v>0.15156515651565156</v>
      </c>
      <c r="N1544" s="7">
        <f t="shared" si="95"/>
        <v>39.702562516524537</v>
      </c>
    </row>
    <row r="1545" spans="12:14" x14ac:dyDescent="0.25">
      <c r="L1545" s="13">
        <v>3033</v>
      </c>
      <c r="M1545" s="14">
        <f t="shared" si="96"/>
        <v>0.15166516651665166</v>
      </c>
      <c r="N1545" s="7">
        <f t="shared" si="95"/>
        <v>39.706821392953763</v>
      </c>
    </row>
    <row r="1546" spans="12:14" x14ac:dyDescent="0.25">
      <c r="L1546" s="13">
        <v>3035</v>
      </c>
      <c r="M1546" s="14">
        <f t="shared" si="96"/>
        <v>0.15176517651765176</v>
      </c>
      <c r="N1546" s="7">
        <f t="shared" si="95"/>
        <v>39.7110784032213</v>
      </c>
    </row>
    <row r="1547" spans="12:14" x14ac:dyDescent="0.25">
      <c r="L1547" s="13">
        <v>3037</v>
      </c>
      <c r="M1547" s="14">
        <f t="shared" si="96"/>
        <v>0.15186518651865186</v>
      </c>
      <c r="N1547" s="7">
        <f t="shared" si="95"/>
        <v>39.715333549732634</v>
      </c>
    </row>
    <row r="1548" spans="12:14" x14ac:dyDescent="0.25">
      <c r="L1548" s="13">
        <v>3039</v>
      </c>
      <c r="M1548" s="14">
        <f t="shared" si="96"/>
        <v>0.15196519651965196</v>
      </c>
      <c r="N1548" s="7">
        <f t="shared" si="95"/>
        <v>39.719586834888744</v>
      </c>
    </row>
    <row r="1549" spans="12:14" x14ac:dyDescent="0.25">
      <c r="L1549" s="13">
        <v>3041</v>
      </c>
      <c r="M1549" s="14">
        <f t="shared" si="96"/>
        <v>0.15206520652065206</v>
      </c>
      <c r="N1549" s="7">
        <f t="shared" si="95"/>
        <v>39.723838261086172</v>
      </c>
    </row>
    <row r="1550" spans="12:14" x14ac:dyDescent="0.25">
      <c r="L1550" s="13">
        <v>3043</v>
      </c>
      <c r="M1550" s="14">
        <f t="shared" si="96"/>
        <v>0.15216521652165216</v>
      </c>
      <c r="N1550" s="7">
        <f t="shared" si="95"/>
        <v>39.728087830716944</v>
      </c>
    </row>
    <row r="1551" spans="12:14" x14ac:dyDescent="0.25">
      <c r="L1551" s="13">
        <v>3045</v>
      </c>
      <c r="M1551" s="14">
        <f t="shared" si="96"/>
        <v>0.15226522652265226</v>
      </c>
      <c r="N1551" s="7">
        <f t="shared" si="95"/>
        <v>39.732335546168571</v>
      </c>
    </row>
    <row r="1552" spans="12:14" x14ac:dyDescent="0.25">
      <c r="L1552" s="13">
        <v>3047</v>
      </c>
      <c r="M1552" s="14">
        <f t="shared" si="96"/>
        <v>0.15236523652365236</v>
      </c>
      <c r="N1552" s="7">
        <f t="shared" si="95"/>
        <v>39.736581409824161</v>
      </c>
    </row>
    <row r="1553" spans="12:14" x14ac:dyDescent="0.25">
      <c r="L1553" s="13">
        <v>3049</v>
      </c>
      <c r="M1553" s="14">
        <f t="shared" si="96"/>
        <v>0.15246524652465246</v>
      </c>
      <c r="N1553" s="7">
        <f t="shared" si="95"/>
        <v>39.740825424062294</v>
      </c>
    </row>
    <row r="1554" spans="12:14" x14ac:dyDescent="0.25">
      <c r="L1554" s="13">
        <v>3051</v>
      </c>
      <c r="M1554" s="14">
        <f t="shared" si="96"/>
        <v>0.15256525652565256</v>
      </c>
      <c r="N1554" s="7">
        <f t="shared" si="95"/>
        <v>39.745067591257182</v>
      </c>
    </row>
    <row r="1555" spans="12:14" x14ac:dyDescent="0.25">
      <c r="L1555" s="13">
        <v>3053</v>
      </c>
      <c r="M1555" s="14">
        <f t="shared" si="96"/>
        <v>0.15266526652665266</v>
      </c>
      <c r="N1555" s="7">
        <f t="shared" si="95"/>
        <v>39.749307913778694</v>
      </c>
    </row>
    <row r="1556" spans="12:14" x14ac:dyDescent="0.25">
      <c r="L1556" s="13">
        <v>3055</v>
      </c>
      <c r="M1556" s="14">
        <f t="shared" si="96"/>
        <v>0.15276527652765276</v>
      </c>
      <c r="N1556" s="7">
        <f t="shared" si="95"/>
        <v>39.753546393991989</v>
      </c>
    </row>
    <row r="1557" spans="12:14" x14ac:dyDescent="0.25">
      <c r="L1557" s="13">
        <v>3057</v>
      </c>
      <c r="M1557" s="14">
        <f t="shared" si="96"/>
        <v>0.15286528652865286</v>
      </c>
      <c r="N1557" s="7">
        <f t="shared" si="95"/>
        <v>39.757783034258182</v>
      </c>
    </row>
    <row r="1558" spans="12:14" x14ac:dyDescent="0.25">
      <c r="L1558" s="13">
        <v>3059</v>
      </c>
      <c r="M1558" s="14">
        <f t="shared" si="96"/>
        <v>0.15296529652965296</v>
      </c>
      <c r="N1558" s="7">
        <f t="shared" si="95"/>
        <v>39.762017836933701</v>
      </c>
    </row>
    <row r="1559" spans="12:14" x14ac:dyDescent="0.25">
      <c r="L1559" s="13">
        <v>3061</v>
      </c>
      <c r="M1559" s="14">
        <f t="shared" si="96"/>
        <v>0.15306530653065306</v>
      </c>
      <c r="N1559" s="7">
        <f t="shared" si="95"/>
        <v>39.766250804370806</v>
      </c>
    </row>
    <row r="1560" spans="12:14" x14ac:dyDescent="0.25">
      <c r="L1560" s="13">
        <v>3063</v>
      </c>
      <c r="M1560" s="14">
        <f t="shared" si="96"/>
        <v>0.15316531653165316</v>
      </c>
      <c r="N1560" s="7">
        <f t="shared" si="95"/>
        <v>39.770481938917221</v>
      </c>
    </row>
    <row r="1561" spans="12:14" x14ac:dyDescent="0.25">
      <c r="L1561" s="13">
        <v>3065</v>
      </c>
      <c r="M1561" s="14">
        <f t="shared" si="96"/>
        <v>0.15326532653265326</v>
      </c>
      <c r="N1561" s="7">
        <f t="shared" si="95"/>
        <v>39.774711242916418</v>
      </c>
    </row>
    <row r="1562" spans="12:14" x14ac:dyDescent="0.25">
      <c r="L1562" s="13">
        <v>3067</v>
      </c>
      <c r="M1562" s="14">
        <f t="shared" si="96"/>
        <v>0.15336533653365336</v>
      </c>
      <c r="N1562" s="7">
        <f t="shared" si="95"/>
        <v>39.778938718707465</v>
      </c>
    </row>
    <row r="1563" spans="12:14" x14ac:dyDescent="0.25">
      <c r="L1563" s="13">
        <v>3069</v>
      </c>
      <c r="M1563" s="14">
        <f t="shared" si="96"/>
        <v>0.15346534653465346</v>
      </c>
      <c r="N1563" s="7">
        <f t="shared" si="95"/>
        <v>39.783164368625137</v>
      </c>
    </row>
    <row r="1564" spans="12:14" x14ac:dyDescent="0.25">
      <c r="L1564" s="13">
        <v>3071</v>
      </c>
      <c r="M1564" s="14">
        <f t="shared" si="96"/>
        <v>0.15356535653565356</v>
      </c>
      <c r="N1564" s="7">
        <f t="shared" si="95"/>
        <v>39.787388194999792</v>
      </c>
    </row>
    <row r="1565" spans="12:14" x14ac:dyDescent="0.25">
      <c r="L1565" s="13">
        <v>3073</v>
      </c>
      <c r="M1565" s="14">
        <f t="shared" si="96"/>
        <v>0.15366536653665366</v>
      </c>
      <c r="N1565" s="7">
        <f t="shared" ref="N1565:N1628" si="97">_xlfn.NORM.INV(M1565,$B$4,$E$4)</f>
        <v>39.791610200157571</v>
      </c>
    </row>
    <row r="1566" spans="12:14" x14ac:dyDescent="0.25">
      <c r="L1566" s="13">
        <v>3075</v>
      </c>
      <c r="M1566" s="14">
        <f t="shared" ref="M1566:M1629" si="98">$L1566/(2*9999)</f>
        <v>0.15376537653765376</v>
      </c>
      <c r="N1566" s="7">
        <f t="shared" si="97"/>
        <v>39.795830386420278</v>
      </c>
    </row>
    <row r="1567" spans="12:14" x14ac:dyDescent="0.25">
      <c r="L1567" s="13">
        <v>3077</v>
      </c>
      <c r="M1567" s="14">
        <f t="shared" si="98"/>
        <v>0.15386538653865386</v>
      </c>
      <c r="N1567" s="7">
        <f t="shared" si="97"/>
        <v>39.800048756105369</v>
      </c>
    </row>
    <row r="1568" spans="12:14" x14ac:dyDescent="0.25">
      <c r="L1568" s="13">
        <v>3079</v>
      </c>
      <c r="M1568" s="14">
        <f t="shared" si="98"/>
        <v>0.15396539653965396</v>
      </c>
      <c r="N1568" s="7">
        <f t="shared" si="97"/>
        <v>39.804265311526109</v>
      </c>
    </row>
    <row r="1569" spans="12:14" x14ac:dyDescent="0.25">
      <c r="L1569" s="13">
        <v>3081</v>
      </c>
      <c r="M1569" s="14">
        <f t="shared" si="98"/>
        <v>0.15406540654065407</v>
      </c>
      <c r="N1569" s="7">
        <f t="shared" si="97"/>
        <v>39.808480054991421</v>
      </c>
    </row>
    <row r="1570" spans="12:14" x14ac:dyDescent="0.25">
      <c r="L1570" s="13">
        <v>3083</v>
      </c>
      <c r="M1570" s="14">
        <f t="shared" si="98"/>
        <v>0.15416541654165417</v>
      </c>
      <c r="N1570" s="7">
        <f t="shared" si="97"/>
        <v>39.812692988806013</v>
      </c>
    </row>
    <row r="1571" spans="12:14" x14ac:dyDescent="0.25">
      <c r="L1571" s="13">
        <v>3085</v>
      </c>
      <c r="M1571" s="14">
        <f t="shared" si="98"/>
        <v>0.15426542654265427</v>
      </c>
      <c r="N1571" s="7">
        <f t="shared" si="97"/>
        <v>39.816904115270248</v>
      </c>
    </row>
    <row r="1572" spans="12:14" x14ac:dyDescent="0.25">
      <c r="L1572" s="13">
        <v>3087</v>
      </c>
      <c r="M1572" s="14">
        <f t="shared" si="98"/>
        <v>0.15436543654365437</v>
      </c>
      <c r="N1572" s="7">
        <f t="shared" si="97"/>
        <v>39.821113436680328</v>
      </c>
    </row>
    <row r="1573" spans="12:14" x14ac:dyDescent="0.25">
      <c r="L1573" s="13">
        <v>3089</v>
      </c>
      <c r="M1573" s="14">
        <f t="shared" si="98"/>
        <v>0.15446544654465447</v>
      </c>
      <c r="N1573" s="7">
        <f t="shared" si="97"/>
        <v>39.825320955328266</v>
      </c>
    </row>
    <row r="1574" spans="12:14" x14ac:dyDescent="0.25">
      <c r="L1574" s="13">
        <v>3091</v>
      </c>
      <c r="M1574" s="14">
        <f t="shared" si="98"/>
        <v>0.15456545654565457</v>
      </c>
      <c r="N1574" s="7">
        <f t="shared" si="97"/>
        <v>39.829526673501746</v>
      </c>
    </row>
    <row r="1575" spans="12:14" x14ac:dyDescent="0.25">
      <c r="L1575" s="13">
        <v>3093</v>
      </c>
      <c r="M1575" s="14">
        <f t="shared" si="98"/>
        <v>0.15466546654665467</v>
      </c>
      <c r="N1575" s="7">
        <f t="shared" si="97"/>
        <v>39.833730593484304</v>
      </c>
    </row>
    <row r="1576" spans="12:14" x14ac:dyDescent="0.25">
      <c r="L1576" s="13">
        <v>3095</v>
      </c>
      <c r="M1576" s="14">
        <f t="shared" si="98"/>
        <v>0.15476547654765477</v>
      </c>
      <c r="N1576" s="7">
        <f t="shared" si="97"/>
        <v>39.837932717555269</v>
      </c>
    </row>
    <row r="1577" spans="12:14" x14ac:dyDescent="0.25">
      <c r="L1577" s="13">
        <v>3097</v>
      </c>
      <c r="M1577" s="14">
        <f t="shared" si="98"/>
        <v>0.15486548654865487</v>
      </c>
      <c r="N1577" s="7">
        <f t="shared" si="97"/>
        <v>39.842133047989833</v>
      </c>
    </row>
    <row r="1578" spans="12:14" x14ac:dyDescent="0.25">
      <c r="L1578" s="13">
        <v>3099</v>
      </c>
      <c r="M1578" s="14">
        <f t="shared" si="98"/>
        <v>0.15496549654965497</v>
      </c>
      <c r="N1578" s="7">
        <f t="shared" si="97"/>
        <v>39.846331587058849</v>
      </c>
    </row>
    <row r="1579" spans="12:14" x14ac:dyDescent="0.25">
      <c r="L1579" s="13">
        <v>3101</v>
      </c>
      <c r="M1579" s="14">
        <f t="shared" si="98"/>
        <v>0.15506550655065507</v>
      </c>
      <c r="N1579" s="7">
        <f t="shared" si="97"/>
        <v>39.850528337029225</v>
      </c>
    </row>
    <row r="1580" spans="12:14" x14ac:dyDescent="0.25">
      <c r="L1580" s="13">
        <v>3103</v>
      </c>
      <c r="M1580" s="14">
        <f t="shared" si="98"/>
        <v>0.15516551655165517</v>
      </c>
      <c r="N1580" s="7">
        <f t="shared" si="97"/>
        <v>39.854723300163556</v>
      </c>
    </row>
    <row r="1581" spans="12:14" x14ac:dyDescent="0.25">
      <c r="L1581" s="13">
        <v>3105</v>
      </c>
      <c r="M1581" s="14">
        <f t="shared" si="98"/>
        <v>0.15526552655265527</v>
      </c>
      <c r="N1581" s="7">
        <f t="shared" si="97"/>
        <v>39.858916478720317</v>
      </c>
    </row>
    <row r="1582" spans="12:14" x14ac:dyDescent="0.25">
      <c r="L1582" s="13">
        <v>3107</v>
      </c>
      <c r="M1582" s="14">
        <f t="shared" si="98"/>
        <v>0.15536553655365537</v>
      </c>
      <c r="N1582" s="7">
        <f t="shared" si="97"/>
        <v>39.863107874953869</v>
      </c>
    </row>
    <row r="1583" spans="12:14" x14ac:dyDescent="0.25">
      <c r="L1583" s="13">
        <v>3109</v>
      </c>
      <c r="M1583" s="14">
        <f t="shared" si="98"/>
        <v>0.15546554655465547</v>
      </c>
      <c r="N1583" s="7">
        <f t="shared" si="97"/>
        <v>39.867297491114442</v>
      </c>
    </row>
    <row r="1584" spans="12:14" x14ac:dyDescent="0.25">
      <c r="L1584" s="13">
        <v>3111</v>
      </c>
      <c r="M1584" s="14">
        <f t="shared" si="98"/>
        <v>0.15556555655565557</v>
      </c>
      <c r="N1584" s="7">
        <f t="shared" si="97"/>
        <v>39.871485329448184</v>
      </c>
    </row>
    <row r="1585" spans="12:14" x14ac:dyDescent="0.25">
      <c r="L1585" s="13">
        <v>3113</v>
      </c>
      <c r="M1585" s="14">
        <f t="shared" si="98"/>
        <v>0.15566556655665567</v>
      </c>
      <c r="N1585" s="7">
        <f t="shared" si="97"/>
        <v>39.875671392197063</v>
      </c>
    </row>
    <row r="1586" spans="12:14" x14ac:dyDescent="0.25">
      <c r="L1586" s="13">
        <v>3115</v>
      </c>
      <c r="M1586" s="14">
        <f t="shared" si="98"/>
        <v>0.15576557655765577</v>
      </c>
      <c r="N1586" s="7">
        <f t="shared" si="97"/>
        <v>39.879855681599039</v>
      </c>
    </row>
    <row r="1587" spans="12:14" x14ac:dyDescent="0.25">
      <c r="L1587" s="13">
        <v>3117</v>
      </c>
      <c r="M1587" s="14">
        <f t="shared" si="98"/>
        <v>0.15586558655865587</v>
      </c>
      <c r="N1587" s="7">
        <f t="shared" si="97"/>
        <v>39.884038199887925</v>
      </c>
    </row>
    <row r="1588" spans="12:14" x14ac:dyDescent="0.25">
      <c r="L1588" s="13">
        <v>3119</v>
      </c>
      <c r="M1588" s="14">
        <f t="shared" si="98"/>
        <v>0.15596559655965597</v>
      </c>
      <c r="N1588" s="7">
        <f t="shared" si="97"/>
        <v>39.888218949293446</v>
      </c>
    </row>
    <row r="1589" spans="12:14" x14ac:dyDescent="0.25">
      <c r="L1589" s="13">
        <v>3121</v>
      </c>
      <c r="M1589" s="14">
        <f t="shared" si="98"/>
        <v>0.15606560656065607</v>
      </c>
      <c r="N1589" s="7">
        <f t="shared" si="97"/>
        <v>39.892397932041334</v>
      </c>
    </row>
    <row r="1590" spans="12:14" x14ac:dyDescent="0.25">
      <c r="L1590" s="13">
        <v>3123</v>
      </c>
      <c r="M1590" s="14">
        <f t="shared" si="98"/>
        <v>0.15616561656165617</v>
      </c>
      <c r="N1590" s="7">
        <f t="shared" si="97"/>
        <v>39.896575150353208</v>
      </c>
    </row>
    <row r="1591" spans="12:14" x14ac:dyDescent="0.25">
      <c r="L1591" s="13">
        <v>3125</v>
      </c>
      <c r="M1591" s="14">
        <f t="shared" si="98"/>
        <v>0.15626562656265627</v>
      </c>
      <c r="N1591" s="7">
        <f t="shared" si="97"/>
        <v>39.900750606446621</v>
      </c>
    </row>
    <row r="1592" spans="12:14" x14ac:dyDescent="0.25">
      <c r="L1592" s="13">
        <v>3127</v>
      </c>
      <c r="M1592" s="14">
        <f t="shared" si="98"/>
        <v>0.15636563656365637</v>
      </c>
      <c r="N1592" s="7">
        <f t="shared" si="97"/>
        <v>39.904924302535271</v>
      </c>
    </row>
    <row r="1593" spans="12:14" x14ac:dyDescent="0.25">
      <c r="L1593" s="13">
        <v>3129</v>
      </c>
      <c r="M1593" s="14">
        <f t="shared" si="98"/>
        <v>0.15646564656465647</v>
      </c>
      <c r="N1593" s="7">
        <f t="shared" si="97"/>
        <v>39.909096240828532</v>
      </c>
    </row>
    <row r="1594" spans="12:14" x14ac:dyDescent="0.25">
      <c r="L1594" s="13">
        <v>3131</v>
      </c>
      <c r="M1594" s="14">
        <f t="shared" si="98"/>
        <v>0.15656565656565657</v>
      </c>
      <c r="N1594" s="7">
        <f t="shared" si="97"/>
        <v>39.913266423532015</v>
      </c>
    </row>
    <row r="1595" spans="12:14" x14ac:dyDescent="0.25">
      <c r="L1595" s="13">
        <v>3133</v>
      </c>
      <c r="M1595" s="14">
        <f t="shared" si="98"/>
        <v>0.15666566656665668</v>
      </c>
      <c r="N1595" s="7">
        <f t="shared" si="97"/>
        <v>39.917434852847236</v>
      </c>
    </row>
    <row r="1596" spans="12:14" x14ac:dyDescent="0.25">
      <c r="L1596" s="13">
        <v>3135</v>
      </c>
      <c r="M1596" s="14">
        <f t="shared" si="98"/>
        <v>0.15676567656765678</v>
      </c>
      <c r="N1596" s="7">
        <f t="shared" si="97"/>
        <v>39.92160153097165</v>
      </c>
    </row>
    <row r="1597" spans="12:14" x14ac:dyDescent="0.25">
      <c r="L1597" s="13">
        <v>3137</v>
      </c>
      <c r="M1597" s="14">
        <f t="shared" si="98"/>
        <v>0.15686568656865688</v>
      </c>
      <c r="N1597" s="7">
        <f t="shared" si="97"/>
        <v>39.925766460098899</v>
      </c>
    </row>
    <row r="1598" spans="12:14" x14ac:dyDescent="0.25">
      <c r="L1598" s="13">
        <v>3139</v>
      </c>
      <c r="M1598" s="14">
        <f t="shared" si="98"/>
        <v>0.15696569656965698</v>
      </c>
      <c r="N1598" s="7">
        <f t="shared" si="97"/>
        <v>39.9299296424185</v>
      </c>
    </row>
    <row r="1599" spans="12:14" x14ac:dyDescent="0.25">
      <c r="L1599" s="13">
        <v>3141</v>
      </c>
      <c r="M1599" s="14">
        <f t="shared" si="98"/>
        <v>0.15706570657065708</v>
      </c>
      <c r="N1599" s="7">
        <f t="shared" si="97"/>
        <v>39.934091080116026</v>
      </c>
    </row>
    <row r="1600" spans="12:14" x14ac:dyDescent="0.25">
      <c r="L1600" s="13">
        <v>3143</v>
      </c>
      <c r="M1600" s="14">
        <f t="shared" si="98"/>
        <v>0.15716571657165718</v>
      </c>
      <c r="N1600" s="7">
        <f t="shared" si="97"/>
        <v>39.938250775373128</v>
      </c>
    </row>
    <row r="1601" spans="12:14" x14ac:dyDescent="0.25">
      <c r="L1601" s="13">
        <v>3145</v>
      </c>
      <c r="M1601" s="14">
        <f t="shared" si="98"/>
        <v>0.15726572657265728</v>
      </c>
      <c r="N1601" s="7">
        <f t="shared" si="97"/>
        <v>39.942408730367575</v>
      </c>
    </row>
    <row r="1602" spans="12:14" x14ac:dyDescent="0.25">
      <c r="L1602" s="13">
        <v>3147</v>
      </c>
      <c r="M1602" s="14">
        <f t="shared" si="98"/>
        <v>0.15736573657365738</v>
      </c>
      <c r="N1602" s="7">
        <f t="shared" si="97"/>
        <v>39.94656494727306</v>
      </c>
    </row>
    <row r="1603" spans="12:14" x14ac:dyDescent="0.25">
      <c r="L1603" s="13">
        <v>3149</v>
      </c>
      <c r="M1603" s="14">
        <f t="shared" si="98"/>
        <v>0.15746574657465748</v>
      </c>
      <c r="N1603" s="7">
        <f t="shared" si="97"/>
        <v>39.950719428259404</v>
      </c>
    </row>
    <row r="1604" spans="12:14" x14ac:dyDescent="0.25">
      <c r="L1604" s="13">
        <v>3151</v>
      </c>
      <c r="M1604" s="14">
        <f t="shared" si="98"/>
        <v>0.15756575657565758</v>
      </c>
      <c r="N1604" s="7">
        <f t="shared" si="97"/>
        <v>39.954872175492611</v>
      </c>
    </row>
    <row r="1605" spans="12:14" x14ac:dyDescent="0.25">
      <c r="L1605" s="13">
        <v>3153</v>
      </c>
      <c r="M1605" s="14">
        <f t="shared" si="98"/>
        <v>0.15766576657665768</v>
      </c>
      <c r="N1605" s="7">
        <f t="shared" si="97"/>
        <v>39.959023191134655</v>
      </c>
    </row>
    <row r="1606" spans="12:14" x14ac:dyDescent="0.25">
      <c r="L1606" s="13">
        <v>3155</v>
      </c>
      <c r="M1606" s="14">
        <f t="shared" si="98"/>
        <v>0.15776577657765778</v>
      </c>
      <c r="N1606" s="7">
        <f t="shared" si="97"/>
        <v>39.96317247734364</v>
      </c>
    </row>
    <row r="1607" spans="12:14" x14ac:dyDescent="0.25">
      <c r="L1607" s="13">
        <v>3157</v>
      </c>
      <c r="M1607" s="14">
        <f t="shared" si="98"/>
        <v>0.15786578657865788</v>
      </c>
      <c r="N1607" s="7">
        <f t="shared" si="97"/>
        <v>39.967320036273833</v>
      </c>
    </row>
    <row r="1608" spans="12:14" x14ac:dyDescent="0.25">
      <c r="L1608" s="13">
        <v>3159</v>
      </c>
      <c r="M1608" s="14">
        <f t="shared" si="98"/>
        <v>0.15796579657965795</v>
      </c>
      <c r="N1608" s="7">
        <f t="shared" si="97"/>
        <v>39.971465870075569</v>
      </c>
    </row>
    <row r="1609" spans="12:14" x14ac:dyDescent="0.25">
      <c r="L1609" s="13">
        <v>3161</v>
      </c>
      <c r="M1609" s="14">
        <f t="shared" si="98"/>
        <v>0.15806580658065805</v>
      </c>
      <c r="N1609" s="7">
        <f t="shared" si="97"/>
        <v>39.975609980895364</v>
      </c>
    </row>
    <row r="1610" spans="12:14" x14ac:dyDescent="0.25">
      <c r="L1610" s="13">
        <v>3163</v>
      </c>
      <c r="M1610" s="14">
        <f t="shared" si="98"/>
        <v>0.15816581658165815</v>
      </c>
      <c r="N1610" s="7">
        <f t="shared" si="97"/>
        <v>39.979752370875858</v>
      </c>
    </row>
    <row r="1611" spans="12:14" x14ac:dyDescent="0.25">
      <c r="L1611" s="13">
        <v>3165</v>
      </c>
      <c r="M1611" s="14">
        <f t="shared" si="98"/>
        <v>0.15826582658265825</v>
      </c>
      <c r="N1611" s="7">
        <f t="shared" si="97"/>
        <v>39.983893042155728</v>
      </c>
    </row>
    <row r="1612" spans="12:14" x14ac:dyDescent="0.25">
      <c r="L1612" s="13">
        <v>3167</v>
      </c>
      <c r="M1612" s="14">
        <f t="shared" si="98"/>
        <v>0.15836583658365835</v>
      </c>
      <c r="N1612" s="7">
        <f t="shared" si="97"/>
        <v>39.988031996870035</v>
      </c>
    </row>
    <row r="1613" spans="12:14" x14ac:dyDescent="0.25">
      <c r="L1613" s="13">
        <v>3169</v>
      </c>
      <c r="M1613" s="14">
        <f t="shared" si="98"/>
        <v>0.15846584658465845</v>
      </c>
      <c r="N1613" s="7">
        <f t="shared" si="97"/>
        <v>39.992169237149803</v>
      </c>
    </row>
    <row r="1614" spans="12:14" x14ac:dyDescent="0.25">
      <c r="L1614" s="13">
        <v>3171</v>
      </c>
      <c r="M1614" s="14">
        <f t="shared" si="98"/>
        <v>0.15856585658565855</v>
      </c>
      <c r="N1614" s="7">
        <f t="shared" si="97"/>
        <v>39.996304765122424</v>
      </c>
    </row>
    <row r="1615" spans="12:14" x14ac:dyDescent="0.25">
      <c r="L1615" s="13">
        <v>3173</v>
      </c>
      <c r="M1615" s="14">
        <f t="shared" si="98"/>
        <v>0.15866586658665865</v>
      </c>
      <c r="N1615" s="7">
        <f t="shared" si="97"/>
        <v>40.000438582911272</v>
      </c>
    </row>
    <row r="1616" spans="12:14" x14ac:dyDescent="0.25">
      <c r="L1616" s="13">
        <v>3175</v>
      </c>
      <c r="M1616" s="14">
        <f t="shared" si="98"/>
        <v>0.15876587658765876</v>
      </c>
      <c r="N1616" s="7">
        <f t="shared" si="97"/>
        <v>40.004570692636079</v>
      </c>
    </row>
    <row r="1617" spans="12:14" x14ac:dyDescent="0.25">
      <c r="L1617" s="13">
        <v>3177</v>
      </c>
      <c r="M1617" s="14">
        <f t="shared" si="98"/>
        <v>0.15886588658865886</v>
      </c>
      <c r="N1617" s="7">
        <f t="shared" si="97"/>
        <v>40.00870109641275</v>
      </c>
    </row>
    <row r="1618" spans="12:14" x14ac:dyDescent="0.25">
      <c r="L1618" s="13">
        <v>3179</v>
      </c>
      <c r="M1618" s="14">
        <f t="shared" si="98"/>
        <v>0.15896589658965896</v>
      </c>
      <c r="N1618" s="7">
        <f t="shared" si="97"/>
        <v>40.01282979635333</v>
      </c>
    </row>
    <row r="1619" spans="12:14" x14ac:dyDescent="0.25">
      <c r="L1619" s="13">
        <v>3181</v>
      </c>
      <c r="M1619" s="14">
        <f t="shared" si="98"/>
        <v>0.15906590659065906</v>
      </c>
      <c r="N1619" s="7">
        <f t="shared" si="97"/>
        <v>40.01695679456617</v>
      </c>
    </row>
    <row r="1620" spans="12:14" x14ac:dyDescent="0.25">
      <c r="L1620" s="13">
        <v>3183</v>
      </c>
      <c r="M1620" s="14">
        <f t="shared" si="98"/>
        <v>0.15916591659165916</v>
      </c>
      <c r="N1620" s="7">
        <f t="shared" si="97"/>
        <v>40.021082093155854</v>
      </c>
    </row>
    <row r="1621" spans="12:14" x14ac:dyDescent="0.25">
      <c r="L1621" s="13">
        <v>3185</v>
      </c>
      <c r="M1621" s="14">
        <f t="shared" si="98"/>
        <v>0.15926592659265926</v>
      </c>
      <c r="N1621" s="7">
        <f t="shared" si="97"/>
        <v>40.025205694223153</v>
      </c>
    </row>
    <row r="1622" spans="12:14" x14ac:dyDescent="0.25">
      <c r="L1622" s="13">
        <v>3187</v>
      </c>
      <c r="M1622" s="14">
        <f t="shared" si="98"/>
        <v>0.15936593659365936</v>
      </c>
      <c r="N1622" s="7">
        <f t="shared" si="97"/>
        <v>40.029327599865141</v>
      </c>
    </row>
    <row r="1623" spans="12:14" x14ac:dyDescent="0.25">
      <c r="L1623" s="13">
        <v>3189</v>
      </c>
      <c r="M1623" s="14">
        <f t="shared" si="98"/>
        <v>0.15946594659465946</v>
      </c>
      <c r="N1623" s="7">
        <f t="shared" si="97"/>
        <v>40.033447812175162</v>
      </c>
    </row>
    <row r="1624" spans="12:14" x14ac:dyDescent="0.25">
      <c r="L1624" s="13">
        <v>3191</v>
      </c>
      <c r="M1624" s="14">
        <f t="shared" si="98"/>
        <v>0.15956595659565956</v>
      </c>
      <c r="N1624" s="7">
        <f t="shared" si="97"/>
        <v>40.037566333242758</v>
      </c>
    </row>
    <row r="1625" spans="12:14" x14ac:dyDescent="0.25">
      <c r="L1625" s="13">
        <v>3193</v>
      </c>
      <c r="M1625" s="14">
        <f t="shared" si="98"/>
        <v>0.15966596659665966</v>
      </c>
      <c r="N1625" s="7">
        <f t="shared" si="97"/>
        <v>40.041683165153849</v>
      </c>
    </row>
    <row r="1626" spans="12:14" x14ac:dyDescent="0.25">
      <c r="L1626" s="13">
        <v>3195</v>
      </c>
      <c r="M1626" s="14">
        <f t="shared" si="98"/>
        <v>0.15976597659765976</v>
      </c>
      <c r="N1626" s="7">
        <f t="shared" si="97"/>
        <v>40.04579830999058</v>
      </c>
    </row>
    <row r="1627" spans="12:14" x14ac:dyDescent="0.25">
      <c r="L1627" s="13">
        <v>3197</v>
      </c>
      <c r="M1627" s="14">
        <f t="shared" si="98"/>
        <v>0.15986598659865986</v>
      </c>
      <c r="N1627" s="7">
        <f t="shared" si="97"/>
        <v>40.049911769831368</v>
      </c>
    </row>
    <row r="1628" spans="12:14" x14ac:dyDescent="0.25">
      <c r="L1628" s="13">
        <v>3199</v>
      </c>
      <c r="M1628" s="14">
        <f t="shared" si="98"/>
        <v>0.15996599659965996</v>
      </c>
      <c r="N1628" s="7">
        <f t="shared" si="97"/>
        <v>40.054023546751097</v>
      </c>
    </row>
    <row r="1629" spans="12:14" x14ac:dyDescent="0.25">
      <c r="L1629" s="13">
        <v>3201</v>
      </c>
      <c r="M1629" s="14">
        <f t="shared" si="98"/>
        <v>0.16006600660066006</v>
      </c>
      <c r="N1629" s="7">
        <f t="shared" ref="N1629:N1692" si="99">_xlfn.NORM.INV(M1629,$B$4,$E$4)</f>
        <v>40.058133642820785</v>
      </c>
    </row>
    <row r="1630" spans="12:14" x14ac:dyDescent="0.25">
      <c r="L1630" s="13">
        <v>3203</v>
      </c>
      <c r="M1630" s="14">
        <f t="shared" ref="M1630:M1693" si="100">$L1630/(2*9999)</f>
        <v>0.16016601660166016</v>
      </c>
      <c r="N1630" s="7">
        <f t="shared" si="99"/>
        <v>40.062242060107806</v>
      </c>
    </row>
    <row r="1631" spans="12:14" x14ac:dyDescent="0.25">
      <c r="L1631" s="13">
        <v>3205</v>
      </c>
      <c r="M1631" s="14">
        <f t="shared" si="100"/>
        <v>0.16026602660266026</v>
      </c>
      <c r="N1631" s="7">
        <f t="shared" si="99"/>
        <v>40.066348800675954</v>
      </c>
    </row>
    <row r="1632" spans="12:14" x14ac:dyDescent="0.25">
      <c r="L1632" s="13">
        <v>3207</v>
      </c>
      <c r="M1632" s="14">
        <f t="shared" si="100"/>
        <v>0.16036603660366036</v>
      </c>
      <c r="N1632" s="7">
        <f t="shared" si="99"/>
        <v>40.070453866585304</v>
      </c>
    </row>
    <row r="1633" spans="12:14" x14ac:dyDescent="0.25">
      <c r="L1633" s="13">
        <v>3209</v>
      </c>
      <c r="M1633" s="14">
        <f t="shared" si="100"/>
        <v>0.16046604660466046</v>
      </c>
      <c r="N1633" s="7">
        <f t="shared" si="99"/>
        <v>40.074557259892323</v>
      </c>
    </row>
    <row r="1634" spans="12:14" x14ac:dyDescent="0.25">
      <c r="L1634" s="13">
        <v>3211</v>
      </c>
      <c r="M1634" s="14">
        <f t="shared" si="100"/>
        <v>0.16056605660566056</v>
      </c>
      <c r="N1634" s="7">
        <f t="shared" si="99"/>
        <v>40.078658982649785</v>
      </c>
    </row>
    <row r="1635" spans="12:14" x14ac:dyDescent="0.25">
      <c r="L1635" s="13">
        <v>3213</v>
      </c>
      <c r="M1635" s="14">
        <f t="shared" si="100"/>
        <v>0.16066606660666066</v>
      </c>
      <c r="N1635" s="7">
        <f t="shared" si="99"/>
        <v>40.0827590369069</v>
      </c>
    </row>
    <row r="1636" spans="12:14" x14ac:dyDescent="0.25">
      <c r="L1636" s="13">
        <v>3215</v>
      </c>
      <c r="M1636" s="14">
        <f t="shared" si="100"/>
        <v>0.16076607660766076</v>
      </c>
      <c r="N1636" s="7">
        <f t="shared" si="99"/>
        <v>40.08685742470918</v>
      </c>
    </row>
    <row r="1637" spans="12:14" x14ac:dyDescent="0.25">
      <c r="L1637" s="13">
        <v>3217</v>
      </c>
      <c r="M1637" s="14">
        <f t="shared" si="100"/>
        <v>0.16086608660866086</v>
      </c>
      <c r="N1637" s="7">
        <f t="shared" si="99"/>
        <v>40.090954148098575</v>
      </c>
    </row>
    <row r="1638" spans="12:14" x14ac:dyDescent="0.25">
      <c r="L1638" s="13">
        <v>3219</v>
      </c>
      <c r="M1638" s="14">
        <f t="shared" si="100"/>
        <v>0.16096609660966096</v>
      </c>
      <c r="N1638" s="7">
        <f t="shared" si="99"/>
        <v>40.095049209113427</v>
      </c>
    </row>
    <row r="1639" spans="12:14" x14ac:dyDescent="0.25">
      <c r="L1639" s="13">
        <v>3221</v>
      </c>
      <c r="M1639" s="14">
        <f t="shared" si="100"/>
        <v>0.16106610661066106</v>
      </c>
      <c r="N1639" s="7">
        <f t="shared" si="99"/>
        <v>40.099142609788466</v>
      </c>
    </row>
    <row r="1640" spans="12:14" x14ac:dyDescent="0.25">
      <c r="L1640" s="13">
        <v>3223</v>
      </c>
      <c r="M1640" s="14">
        <f t="shared" si="100"/>
        <v>0.16116611661166116</v>
      </c>
      <c r="N1640" s="7">
        <f t="shared" si="99"/>
        <v>40.103234352154836</v>
      </c>
    </row>
    <row r="1641" spans="12:14" x14ac:dyDescent="0.25">
      <c r="L1641" s="13">
        <v>3225</v>
      </c>
      <c r="M1641" s="14">
        <f t="shared" si="100"/>
        <v>0.16126612661266126</v>
      </c>
      <c r="N1641" s="7">
        <f t="shared" si="99"/>
        <v>40.107324438240155</v>
      </c>
    </row>
    <row r="1642" spans="12:14" x14ac:dyDescent="0.25">
      <c r="L1642" s="13">
        <v>3227</v>
      </c>
      <c r="M1642" s="14">
        <f t="shared" si="100"/>
        <v>0.16136613661366137</v>
      </c>
      <c r="N1642" s="7">
        <f t="shared" si="99"/>
        <v>40.111412870068413</v>
      </c>
    </row>
    <row r="1643" spans="12:14" x14ac:dyDescent="0.25">
      <c r="L1643" s="13">
        <v>3229</v>
      </c>
      <c r="M1643" s="14">
        <f t="shared" si="100"/>
        <v>0.16146614661466147</v>
      </c>
      <c r="N1643" s="7">
        <f t="shared" si="99"/>
        <v>40.115499649660002</v>
      </c>
    </row>
    <row r="1644" spans="12:14" x14ac:dyDescent="0.25">
      <c r="L1644" s="13">
        <v>3231</v>
      </c>
      <c r="M1644" s="14">
        <f t="shared" si="100"/>
        <v>0.16156615661566157</v>
      </c>
      <c r="N1644" s="7">
        <f t="shared" si="99"/>
        <v>40.119584779031896</v>
      </c>
    </row>
    <row r="1645" spans="12:14" x14ac:dyDescent="0.25">
      <c r="L1645" s="13">
        <v>3233</v>
      </c>
      <c r="M1645" s="14">
        <f t="shared" si="100"/>
        <v>0.16166616661666167</v>
      </c>
      <c r="N1645" s="7">
        <f t="shared" si="99"/>
        <v>40.123668260197391</v>
      </c>
    </row>
    <row r="1646" spans="12:14" x14ac:dyDescent="0.25">
      <c r="L1646" s="13">
        <v>3235</v>
      </c>
      <c r="M1646" s="14">
        <f t="shared" si="100"/>
        <v>0.16176617661766177</v>
      </c>
      <c r="N1646" s="7">
        <f t="shared" si="99"/>
        <v>40.127750095166334</v>
      </c>
    </row>
    <row r="1647" spans="12:14" x14ac:dyDescent="0.25">
      <c r="L1647" s="13">
        <v>3237</v>
      </c>
      <c r="M1647" s="14">
        <f t="shared" si="100"/>
        <v>0.16186618661866187</v>
      </c>
      <c r="N1647" s="7">
        <f t="shared" si="99"/>
        <v>40.131830285944964</v>
      </c>
    </row>
    <row r="1648" spans="12:14" x14ac:dyDescent="0.25">
      <c r="L1648" s="13">
        <v>3239</v>
      </c>
      <c r="M1648" s="14">
        <f t="shared" si="100"/>
        <v>0.16196619661966197</v>
      </c>
      <c r="N1648" s="7">
        <f t="shared" si="99"/>
        <v>40.135908834536117</v>
      </c>
    </row>
    <row r="1649" spans="12:14" x14ac:dyDescent="0.25">
      <c r="L1649" s="13">
        <v>3241</v>
      </c>
      <c r="M1649" s="14">
        <f t="shared" si="100"/>
        <v>0.16206620662066207</v>
      </c>
      <c r="N1649" s="7">
        <f t="shared" si="99"/>
        <v>40.139985742938997</v>
      </c>
    </row>
    <row r="1650" spans="12:14" x14ac:dyDescent="0.25">
      <c r="L1650" s="13">
        <v>3243</v>
      </c>
      <c r="M1650" s="14">
        <f t="shared" si="100"/>
        <v>0.16216621662166217</v>
      </c>
      <c r="N1650" s="7">
        <f t="shared" si="99"/>
        <v>40.144061013149411</v>
      </c>
    </row>
    <row r="1651" spans="12:14" x14ac:dyDescent="0.25">
      <c r="L1651" s="13">
        <v>3245</v>
      </c>
      <c r="M1651" s="14">
        <f t="shared" si="100"/>
        <v>0.16226622662266227</v>
      </c>
      <c r="N1651" s="7">
        <f t="shared" si="99"/>
        <v>40.148134647159594</v>
      </c>
    </row>
    <row r="1652" spans="12:14" x14ac:dyDescent="0.25">
      <c r="L1652" s="13">
        <v>3247</v>
      </c>
      <c r="M1652" s="14">
        <f t="shared" si="100"/>
        <v>0.16236623662366237</v>
      </c>
      <c r="N1652" s="7">
        <f t="shared" si="99"/>
        <v>40.152206646958334</v>
      </c>
    </row>
    <row r="1653" spans="12:14" x14ac:dyDescent="0.25">
      <c r="L1653" s="13">
        <v>3249</v>
      </c>
      <c r="M1653" s="14">
        <f t="shared" si="100"/>
        <v>0.16246624662466247</v>
      </c>
      <c r="N1653" s="7">
        <f t="shared" si="99"/>
        <v>40.156277014530929</v>
      </c>
    </row>
    <row r="1654" spans="12:14" x14ac:dyDescent="0.25">
      <c r="L1654" s="13">
        <v>3251</v>
      </c>
      <c r="M1654" s="14">
        <f t="shared" si="100"/>
        <v>0.16256625662566257</v>
      </c>
      <c r="N1654" s="7">
        <f t="shared" si="99"/>
        <v>40.160345751859218</v>
      </c>
    </row>
    <row r="1655" spans="12:14" x14ac:dyDescent="0.25">
      <c r="L1655" s="13">
        <v>3253</v>
      </c>
      <c r="M1655" s="14">
        <f t="shared" si="100"/>
        <v>0.16266626662666267</v>
      </c>
      <c r="N1655" s="7">
        <f t="shared" si="99"/>
        <v>40.164412860921587</v>
      </c>
    </row>
    <row r="1656" spans="12:14" x14ac:dyDescent="0.25">
      <c r="L1656" s="13">
        <v>3255</v>
      </c>
      <c r="M1656" s="14">
        <f t="shared" si="100"/>
        <v>0.16276627662766277</v>
      </c>
      <c r="N1656" s="7">
        <f t="shared" si="99"/>
        <v>40.168478343692939</v>
      </c>
    </row>
    <row r="1657" spans="12:14" x14ac:dyDescent="0.25">
      <c r="L1657" s="13">
        <v>3257</v>
      </c>
      <c r="M1657" s="14">
        <f t="shared" si="100"/>
        <v>0.16286628662866287</v>
      </c>
      <c r="N1657" s="7">
        <f t="shared" si="99"/>
        <v>40.17254220214484</v>
      </c>
    </row>
    <row r="1658" spans="12:14" x14ac:dyDescent="0.25">
      <c r="L1658" s="13">
        <v>3259</v>
      </c>
      <c r="M1658" s="14">
        <f t="shared" si="100"/>
        <v>0.16296629662966297</v>
      </c>
      <c r="N1658" s="7">
        <f t="shared" si="99"/>
        <v>40.176604438245221</v>
      </c>
    </row>
    <row r="1659" spans="12:14" x14ac:dyDescent="0.25">
      <c r="L1659" s="13">
        <v>3261</v>
      </c>
      <c r="M1659" s="14">
        <f t="shared" si="100"/>
        <v>0.16306630663066307</v>
      </c>
      <c r="N1659" s="7">
        <f t="shared" si="99"/>
        <v>40.180665053958776</v>
      </c>
    </row>
    <row r="1660" spans="12:14" x14ac:dyDescent="0.25">
      <c r="L1660" s="13">
        <v>3263</v>
      </c>
      <c r="M1660" s="14">
        <f t="shared" si="100"/>
        <v>0.16316631663166317</v>
      </c>
      <c r="N1660" s="7">
        <f t="shared" si="99"/>
        <v>40.184724051246683</v>
      </c>
    </row>
    <row r="1661" spans="12:14" x14ac:dyDescent="0.25">
      <c r="L1661" s="13">
        <v>3265</v>
      </c>
      <c r="M1661" s="14">
        <f t="shared" si="100"/>
        <v>0.16326632663266327</v>
      </c>
      <c r="N1661" s="7">
        <f t="shared" si="99"/>
        <v>40.18878143206679</v>
      </c>
    </row>
    <row r="1662" spans="12:14" x14ac:dyDescent="0.25">
      <c r="L1662" s="13">
        <v>3267</v>
      </c>
      <c r="M1662" s="14">
        <f t="shared" si="100"/>
        <v>0.16336633663366337</v>
      </c>
      <c r="N1662" s="7">
        <f t="shared" si="99"/>
        <v>40.192837198373354</v>
      </c>
    </row>
    <row r="1663" spans="12:14" x14ac:dyDescent="0.25">
      <c r="L1663" s="13">
        <v>3269</v>
      </c>
      <c r="M1663" s="14">
        <f t="shared" si="100"/>
        <v>0.16346634663466347</v>
      </c>
      <c r="N1663" s="7">
        <f t="shared" si="99"/>
        <v>40.196891352117532</v>
      </c>
    </row>
    <row r="1664" spans="12:14" x14ac:dyDescent="0.25">
      <c r="L1664" s="13">
        <v>3271</v>
      </c>
      <c r="M1664" s="14">
        <f t="shared" si="100"/>
        <v>0.16356635663566357</v>
      </c>
      <c r="N1664" s="7">
        <f t="shared" si="99"/>
        <v>40.200943895246809</v>
      </c>
    </row>
    <row r="1665" spans="12:14" x14ac:dyDescent="0.25">
      <c r="L1665" s="13">
        <v>3273</v>
      </c>
      <c r="M1665" s="14">
        <f t="shared" si="100"/>
        <v>0.16366636663666367</v>
      </c>
      <c r="N1665" s="7">
        <f t="shared" si="99"/>
        <v>40.204994829705505</v>
      </c>
    </row>
    <row r="1666" spans="12:14" x14ac:dyDescent="0.25">
      <c r="L1666" s="13">
        <v>3275</v>
      </c>
      <c r="M1666" s="14">
        <f t="shared" si="100"/>
        <v>0.16376637663766377</v>
      </c>
      <c r="N1666" s="7">
        <f t="shared" si="99"/>
        <v>40.20904415743442</v>
      </c>
    </row>
    <row r="1667" spans="12:14" x14ac:dyDescent="0.25">
      <c r="L1667" s="13">
        <v>3277</v>
      </c>
      <c r="M1667" s="14">
        <f t="shared" si="100"/>
        <v>0.16386638663866387</v>
      </c>
      <c r="N1667" s="7">
        <f t="shared" si="99"/>
        <v>40.21309188037111</v>
      </c>
    </row>
    <row r="1668" spans="12:14" x14ac:dyDescent="0.25">
      <c r="L1668" s="13">
        <v>3279</v>
      </c>
      <c r="M1668" s="14">
        <f t="shared" si="100"/>
        <v>0.16396639663966397</v>
      </c>
      <c r="N1668" s="7">
        <f t="shared" si="99"/>
        <v>40.217138000449644</v>
      </c>
    </row>
    <row r="1669" spans="12:14" x14ac:dyDescent="0.25">
      <c r="L1669" s="13">
        <v>3281</v>
      </c>
      <c r="M1669" s="14">
        <f t="shared" si="100"/>
        <v>0.16406640664066408</v>
      </c>
      <c r="N1669" s="7">
        <f t="shared" si="99"/>
        <v>40.221182519600895</v>
      </c>
    </row>
    <row r="1670" spans="12:14" x14ac:dyDescent="0.25">
      <c r="L1670" s="13">
        <v>3283</v>
      </c>
      <c r="M1670" s="14">
        <f t="shared" si="100"/>
        <v>0.16416641664166418</v>
      </c>
      <c r="N1670" s="7">
        <f t="shared" si="99"/>
        <v>40.225225439752286</v>
      </c>
    </row>
    <row r="1671" spans="12:14" x14ac:dyDescent="0.25">
      <c r="L1671" s="13">
        <v>3285</v>
      </c>
      <c r="M1671" s="14">
        <f t="shared" si="100"/>
        <v>0.16426642664266428</v>
      </c>
      <c r="N1671" s="7">
        <f t="shared" si="99"/>
        <v>40.229266762827926</v>
      </c>
    </row>
    <row r="1672" spans="12:14" x14ac:dyDescent="0.25">
      <c r="L1672" s="13">
        <v>3287</v>
      </c>
      <c r="M1672" s="14">
        <f t="shared" si="100"/>
        <v>0.16436643664366438</v>
      </c>
      <c r="N1672" s="7">
        <f t="shared" si="99"/>
        <v>40.233306490748674</v>
      </c>
    </row>
    <row r="1673" spans="12:14" x14ac:dyDescent="0.25">
      <c r="L1673" s="13">
        <v>3289</v>
      </c>
      <c r="M1673" s="14">
        <f t="shared" si="100"/>
        <v>0.16446644664466448</v>
      </c>
      <c r="N1673" s="7">
        <f t="shared" si="99"/>
        <v>40.237344625432002</v>
      </c>
    </row>
    <row r="1674" spans="12:14" x14ac:dyDescent="0.25">
      <c r="L1674" s="13">
        <v>3291</v>
      </c>
      <c r="M1674" s="14">
        <f t="shared" si="100"/>
        <v>0.16456645664566458</v>
      </c>
      <c r="N1674" s="7">
        <f t="shared" si="99"/>
        <v>40.241381168792095</v>
      </c>
    </row>
    <row r="1675" spans="12:14" x14ac:dyDescent="0.25">
      <c r="L1675" s="13">
        <v>3293</v>
      </c>
      <c r="M1675" s="14">
        <f t="shared" si="100"/>
        <v>0.16466646664666468</v>
      </c>
      <c r="N1675" s="7">
        <f t="shared" si="99"/>
        <v>40.245416122739854</v>
      </c>
    </row>
    <row r="1676" spans="12:14" x14ac:dyDescent="0.25">
      <c r="L1676" s="13">
        <v>3295</v>
      </c>
      <c r="M1676" s="14">
        <f t="shared" si="100"/>
        <v>0.16476647664766478</v>
      </c>
      <c r="N1676" s="7">
        <f t="shared" si="99"/>
        <v>40.24944948918283</v>
      </c>
    </row>
    <row r="1677" spans="12:14" x14ac:dyDescent="0.25">
      <c r="L1677" s="13">
        <v>3297</v>
      </c>
      <c r="M1677" s="14">
        <f t="shared" si="100"/>
        <v>0.16486648664866488</v>
      </c>
      <c r="N1677" s="7">
        <f t="shared" si="99"/>
        <v>40.253481270025397</v>
      </c>
    </row>
    <row r="1678" spans="12:14" x14ac:dyDescent="0.25">
      <c r="L1678" s="13">
        <v>3299</v>
      </c>
      <c r="M1678" s="14">
        <f t="shared" si="100"/>
        <v>0.16496649664966498</v>
      </c>
      <c r="N1678" s="7">
        <f t="shared" si="99"/>
        <v>40.257511467168548</v>
      </c>
    </row>
    <row r="1679" spans="12:14" x14ac:dyDescent="0.25">
      <c r="L1679" s="13">
        <v>3301</v>
      </c>
      <c r="M1679" s="14">
        <f t="shared" si="100"/>
        <v>0.16506650665066508</v>
      </c>
      <c r="N1679" s="7">
        <f t="shared" si="99"/>
        <v>40.261540082510066</v>
      </c>
    </row>
    <row r="1680" spans="12:14" x14ac:dyDescent="0.25">
      <c r="L1680" s="13">
        <v>3303</v>
      </c>
      <c r="M1680" s="14">
        <f t="shared" si="100"/>
        <v>0.16516651665166518</v>
      </c>
      <c r="N1680" s="7">
        <f t="shared" si="99"/>
        <v>40.265567117944464</v>
      </c>
    </row>
    <row r="1681" spans="12:14" x14ac:dyDescent="0.25">
      <c r="L1681" s="13">
        <v>3305</v>
      </c>
      <c r="M1681" s="14">
        <f t="shared" si="100"/>
        <v>0.16526652665266528</v>
      </c>
      <c r="N1681" s="7">
        <f t="shared" si="99"/>
        <v>40.269592575362992</v>
      </c>
    </row>
    <row r="1682" spans="12:14" x14ac:dyDescent="0.25">
      <c r="L1682" s="13">
        <v>3307</v>
      </c>
      <c r="M1682" s="14">
        <f t="shared" si="100"/>
        <v>0.16536653665366538</v>
      </c>
      <c r="N1682" s="7">
        <f t="shared" si="99"/>
        <v>40.273616456653642</v>
      </c>
    </row>
    <row r="1683" spans="12:14" x14ac:dyDescent="0.25">
      <c r="L1683" s="13">
        <v>3309</v>
      </c>
      <c r="M1683" s="14">
        <f t="shared" si="100"/>
        <v>0.16546654665466545</v>
      </c>
      <c r="N1683" s="7">
        <f t="shared" si="99"/>
        <v>40.277638763701226</v>
      </c>
    </row>
    <row r="1684" spans="12:14" x14ac:dyDescent="0.25">
      <c r="L1684" s="13">
        <v>3311</v>
      </c>
      <c r="M1684" s="14">
        <f t="shared" si="100"/>
        <v>0.16556655665566555</v>
      </c>
      <c r="N1684" s="7">
        <f t="shared" si="99"/>
        <v>40.28165949838727</v>
      </c>
    </row>
    <row r="1685" spans="12:14" x14ac:dyDescent="0.25">
      <c r="L1685" s="13">
        <v>3313</v>
      </c>
      <c r="M1685" s="14">
        <f t="shared" si="100"/>
        <v>0.16566656665666565</v>
      </c>
      <c r="N1685" s="7">
        <f t="shared" si="99"/>
        <v>40.285678662590101</v>
      </c>
    </row>
    <row r="1686" spans="12:14" x14ac:dyDescent="0.25">
      <c r="L1686" s="13">
        <v>3315</v>
      </c>
      <c r="M1686" s="14">
        <f t="shared" si="100"/>
        <v>0.16576657665766575</v>
      </c>
      <c r="N1686" s="7">
        <f t="shared" si="99"/>
        <v>40.289696258184811</v>
      </c>
    </row>
    <row r="1687" spans="12:14" x14ac:dyDescent="0.25">
      <c r="L1687" s="13">
        <v>3317</v>
      </c>
      <c r="M1687" s="14">
        <f t="shared" si="100"/>
        <v>0.16586658665866585</v>
      </c>
      <c r="N1687" s="7">
        <f t="shared" si="99"/>
        <v>40.293712287043284</v>
      </c>
    </row>
    <row r="1688" spans="12:14" x14ac:dyDescent="0.25">
      <c r="L1688" s="13">
        <v>3319</v>
      </c>
      <c r="M1688" s="14">
        <f t="shared" si="100"/>
        <v>0.16596659665966595</v>
      </c>
      <c r="N1688" s="7">
        <f t="shared" si="99"/>
        <v>40.297726751034261</v>
      </c>
    </row>
    <row r="1689" spans="12:14" x14ac:dyDescent="0.25">
      <c r="L1689" s="13">
        <v>3321</v>
      </c>
      <c r="M1689" s="14">
        <f t="shared" si="100"/>
        <v>0.16606660666066606</v>
      </c>
      <c r="N1689" s="7">
        <f t="shared" si="99"/>
        <v>40.301739652023258</v>
      </c>
    </row>
    <row r="1690" spans="12:14" x14ac:dyDescent="0.25">
      <c r="L1690" s="13">
        <v>3323</v>
      </c>
      <c r="M1690" s="14">
        <f t="shared" si="100"/>
        <v>0.16616661666166616</v>
      </c>
      <c r="N1690" s="7">
        <f t="shared" si="99"/>
        <v>40.305750991872536</v>
      </c>
    </row>
    <row r="1691" spans="12:14" x14ac:dyDescent="0.25">
      <c r="L1691" s="13">
        <v>3325</v>
      </c>
      <c r="M1691" s="14">
        <f t="shared" si="100"/>
        <v>0.16626662666266626</v>
      </c>
      <c r="N1691" s="7">
        <f t="shared" si="99"/>
        <v>40.309760772441273</v>
      </c>
    </row>
    <row r="1692" spans="12:14" x14ac:dyDescent="0.25">
      <c r="L1692" s="13">
        <v>3327</v>
      </c>
      <c r="M1692" s="14">
        <f t="shared" si="100"/>
        <v>0.16636663666366636</v>
      </c>
      <c r="N1692" s="7">
        <f t="shared" si="99"/>
        <v>40.313768995585477</v>
      </c>
    </row>
    <row r="1693" spans="12:14" x14ac:dyDescent="0.25">
      <c r="L1693" s="13">
        <v>3329</v>
      </c>
      <c r="M1693" s="14">
        <f t="shared" si="100"/>
        <v>0.16646664666466646</v>
      </c>
      <c r="N1693" s="7">
        <f t="shared" ref="N1693:N1756" si="101">_xlfn.NORM.INV(M1693,$B$4,$E$4)</f>
        <v>40.317775663157896</v>
      </c>
    </row>
    <row r="1694" spans="12:14" x14ac:dyDescent="0.25">
      <c r="L1694" s="13">
        <v>3331</v>
      </c>
      <c r="M1694" s="14">
        <f t="shared" ref="M1694:M1757" si="102">$L1694/(2*9999)</f>
        <v>0.16656665666566656</v>
      </c>
      <c r="N1694" s="7">
        <f t="shared" si="101"/>
        <v>40.321780777008229</v>
      </c>
    </row>
    <row r="1695" spans="12:14" x14ac:dyDescent="0.25">
      <c r="L1695" s="13">
        <v>3333</v>
      </c>
      <c r="M1695" s="14">
        <f t="shared" si="102"/>
        <v>0.16666666666666666</v>
      </c>
      <c r="N1695" s="7">
        <f t="shared" si="101"/>
        <v>40.325784338982992</v>
      </c>
    </row>
    <row r="1696" spans="12:14" x14ac:dyDescent="0.25">
      <c r="L1696" s="13">
        <v>3335</v>
      </c>
      <c r="M1696" s="14">
        <f t="shared" si="102"/>
        <v>0.16676667666766676</v>
      </c>
      <c r="N1696" s="7">
        <f t="shared" si="101"/>
        <v>40.329786350925552</v>
      </c>
    </row>
    <row r="1697" spans="12:14" x14ac:dyDescent="0.25">
      <c r="L1697" s="13">
        <v>3337</v>
      </c>
      <c r="M1697" s="14">
        <f t="shared" si="102"/>
        <v>0.16686668666866686</v>
      </c>
      <c r="N1697" s="7">
        <f t="shared" si="101"/>
        <v>40.333786814676117</v>
      </c>
    </row>
    <row r="1698" spans="12:14" x14ac:dyDescent="0.25">
      <c r="L1698" s="13">
        <v>3339</v>
      </c>
      <c r="M1698" s="14">
        <f t="shared" si="102"/>
        <v>0.16696669666966696</v>
      </c>
      <c r="N1698" s="7">
        <f t="shared" si="101"/>
        <v>40.337785732071815</v>
      </c>
    </row>
    <row r="1699" spans="12:14" x14ac:dyDescent="0.25">
      <c r="L1699" s="13">
        <v>3341</v>
      </c>
      <c r="M1699" s="14">
        <f t="shared" si="102"/>
        <v>0.16706670667066706</v>
      </c>
      <c r="N1699" s="7">
        <f t="shared" si="101"/>
        <v>40.341783104946657</v>
      </c>
    </row>
    <row r="1700" spans="12:14" x14ac:dyDescent="0.25">
      <c r="L1700" s="13">
        <v>3343</v>
      </c>
      <c r="M1700" s="14">
        <f t="shared" si="102"/>
        <v>0.16716671667166716</v>
      </c>
      <c r="N1700" s="7">
        <f t="shared" si="101"/>
        <v>40.345778935131499</v>
      </c>
    </row>
    <row r="1701" spans="12:14" x14ac:dyDescent="0.25">
      <c r="L1701" s="13">
        <v>3345</v>
      </c>
      <c r="M1701" s="14">
        <f t="shared" si="102"/>
        <v>0.16726672667266726</v>
      </c>
      <c r="N1701" s="7">
        <f t="shared" si="101"/>
        <v>40.349773224454161</v>
      </c>
    </row>
    <row r="1702" spans="12:14" x14ac:dyDescent="0.25">
      <c r="L1702" s="13">
        <v>3347</v>
      </c>
      <c r="M1702" s="14">
        <f t="shared" si="102"/>
        <v>0.16736673667366736</v>
      </c>
      <c r="N1702" s="7">
        <f t="shared" si="101"/>
        <v>40.353765974739275</v>
      </c>
    </row>
    <row r="1703" spans="12:14" x14ac:dyDescent="0.25">
      <c r="L1703" s="13">
        <v>3349</v>
      </c>
      <c r="M1703" s="14">
        <f t="shared" si="102"/>
        <v>0.16746674667466746</v>
      </c>
      <c r="N1703" s="7">
        <f t="shared" si="101"/>
        <v>40.357757187808417</v>
      </c>
    </row>
    <row r="1704" spans="12:14" x14ac:dyDescent="0.25">
      <c r="L1704" s="13">
        <v>3351</v>
      </c>
      <c r="M1704" s="14">
        <f t="shared" si="102"/>
        <v>0.16756675667566756</v>
      </c>
      <c r="N1704" s="7">
        <f t="shared" si="101"/>
        <v>40.361746865480157</v>
      </c>
    </row>
    <row r="1705" spans="12:14" x14ac:dyDescent="0.25">
      <c r="L1705" s="13">
        <v>3353</v>
      </c>
      <c r="M1705" s="14">
        <f t="shared" si="102"/>
        <v>0.16766676667666766</v>
      </c>
      <c r="N1705" s="7">
        <f t="shared" si="101"/>
        <v>40.365735009569903</v>
      </c>
    </row>
    <row r="1706" spans="12:14" x14ac:dyDescent="0.25">
      <c r="L1706" s="13">
        <v>3355</v>
      </c>
      <c r="M1706" s="14">
        <f t="shared" si="102"/>
        <v>0.16776677667766776</v>
      </c>
      <c r="N1706" s="7">
        <f t="shared" si="101"/>
        <v>40.369721621889994</v>
      </c>
    </row>
    <row r="1707" spans="12:14" x14ac:dyDescent="0.25">
      <c r="L1707" s="13">
        <v>3357</v>
      </c>
      <c r="M1707" s="14">
        <f t="shared" si="102"/>
        <v>0.16786678667866786</v>
      </c>
      <c r="N1707" s="7">
        <f t="shared" si="101"/>
        <v>40.373706704249784</v>
      </c>
    </row>
    <row r="1708" spans="12:14" x14ac:dyDescent="0.25">
      <c r="L1708" s="13">
        <v>3359</v>
      </c>
      <c r="M1708" s="14">
        <f t="shared" si="102"/>
        <v>0.16796679667966796</v>
      </c>
      <c r="N1708" s="7">
        <f t="shared" si="101"/>
        <v>40.377690258455473</v>
      </c>
    </row>
    <row r="1709" spans="12:14" x14ac:dyDescent="0.25">
      <c r="L1709" s="13">
        <v>3361</v>
      </c>
      <c r="M1709" s="14">
        <f t="shared" si="102"/>
        <v>0.16806680668066806</v>
      </c>
      <c r="N1709" s="7">
        <f t="shared" si="101"/>
        <v>40.381672286310312</v>
      </c>
    </row>
    <row r="1710" spans="12:14" x14ac:dyDescent="0.25">
      <c r="L1710" s="13">
        <v>3363</v>
      </c>
      <c r="M1710" s="14">
        <f t="shared" si="102"/>
        <v>0.16816681668166816</v>
      </c>
      <c r="N1710" s="7">
        <f t="shared" si="101"/>
        <v>40.385652789614412</v>
      </c>
    </row>
    <row r="1711" spans="12:14" x14ac:dyDescent="0.25">
      <c r="L1711" s="13">
        <v>3365</v>
      </c>
      <c r="M1711" s="14">
        <f t="shared" si="102"/>
        <v>0.16826682668266826</v>
      </c>
      <c r="N1711" s="7">
        <f t="shared" si="101"/>
        <v>40.389631770164954</v>
      </c>
    </row>
    <row r="1712" spans="12:14" x14ac:dyDescent="0.25">
      <c r="L1712" s="13">
        <v>3367</v>
      </c>
      <c r="M1712" s="14">
        <f t="shared" si="102"/>
        <v>0.16836683668366836</v>
      </c>
      <c r="N1712" s="7">
        <f t="shared" si="101"/>
        <v>40.393609229755995</v>
      </c>
    </row>
    <row r="1713" spans="12:14" x14ac:dyDescent="0.25">
      <c r="L1713" s="13">
        <v>3369</v>
      </c>
      <c r="M1713" s="14">
        <f t="shared" si="102"/>
        <v>0.16846684668466846</v>
      </c>
      <c r="N1713" s="7">
        <f t="shared" si="101"/>
        <v>40.397585170178672</v>
      </c>
    </row>
    <row r="1714" spans="12:14" x14ac:dyDescent="0.25">
      <c r="L1714" s="13">
        <v>3371</v>
      </c>
      <c r="M1714" s="14">
        <f t="shared" si="102"/>
        <v>0.16856685668566856</v>
      </c>
      <c r="N1714" s="7">
        <f t="shared" si="101"/>
        <v>40.401559593221002</v>
      </c>
    </row>
    <row r="1715" spans="12:14" x14ac:dyDescent="0.25">
      <c r="L1715" s="13">
        <v>3373</v>
      </c>
      <c r="M1715" s="14">
        <f t="shared" si="102"/>
        <v>0.16866686668666866</v>
      </c>
      <c r="N1715" s="7">
        <f t="shared" si="101"/>
        <v>40.405532500668102</v>
      </c>
    </row>
    <row r="1716" spans="12:14" x14ac:dyDescent="0.25">
      <c r="L1716" s="13">
        <v>3375</v>
      </c>
      <c r="M1716" s="14">
        <f t="shared" si="102"/>
        <v>0.16876687668766877</v>
      </c>
      <c r="N1716" s="7">
        <f t="shared" si="101"/>
        <v>40.409503894302013</v>
      </c>
    </row>
    <row r="1717" spans="12:14" x14ac:dyDescent="0.25">
      <c r="L1717" s="13">
        <v>3377</v>
      </c>
      <c r="M1717" s="14">
        <f t="shared" si="102"/>
        <v>0.16886688668866887</v>
      </c>
      <c r="N1717" s="7">
        <f t="shared" si="101"/>
        <v>40.413473775901828</v>
      </c>
    </row>
    <row r="1718" spans="12:14" x14ac:dyDescent="0.25">
      <c r="L1718" s="13">
        <v>3379</v>
      </c>
      <c r="M1718" s="14">
        <f t="shared" si="102"/>
        <v>0.16896689668966897</v>
      </c>
      <c r="N1718" s="7">
        <f t="shared" si="101"/>
        <v>40.417442147243662</v>
      </c>
    </row>
    <row r="1719" spans="12:14" x14ac:dyDescent="0.25">
      <c r="L1719" s="13">
        <v>3381</v>
      </c>
      <c r="M1719" s="14">
        <f t="shared" si="102"/>
        <v>0.16906690669066907</v>
      </c>
      <c r="N1719" s="7">
        <f t="shared" si="101"/>
        <v>40.421409010100589</v>
      </c>
    </row>
    <row r="1720" spans="12:14" x14ac:dyDescent="0.25">
      <c r="L1720" s="13">
        <v>3383</v>
      </c>
      <c r="M1720" s="14">
        <f t="shared" si="102"/>
        <v>0.16916691669166917</v>
      </c>
      <c r="N1720" s="7">
        <f t="shared" si="101"/>
        <v>40.425374366242778</v>
      </c>
    </row>
    <row r="1721" spans="12:14" x14ac:dyDescent="0.25">
      <c r="L1721" s="13">
        <v>3385</v>
      </c>
      <c r="M1721" s="14">
        <f t="shared" si="102"/>
        <v>0.16926692669266927</v>
      </c>
      <c r="N1721" s="7">
        <f t="shared" si="101"/>
        <v>40.429338217437419</v>
      </c>
    </row>
    <row r="1722" spans="12:14" x14ac:dyDescent="0.25">
      <c r="L1722" s="13">
        <v>3387</v>
      </c>
      <c r="M1722" s="14">
        <f t="shared" si="102"/>
        <v>0.16936693669366937</v>
      </c>
      <c r="N1722" s="7">
        <f t="shared" si="101"/>
        <v>40.433300565448725</v>
      </c>
    </row>
    <row r="1723" spans="12:14" x14ac:dyDescent="0.25">
      <c r="L1723" s="13">
        <v>3389</v>
      </c>
      <c r="M1723" s="14">
        <f t="shared" si="102"/>
        <v>0.16946694669466947</v>
      </c>
      <c r="N1723" s="7">
        <f t="shared" si="101"/>
        <v>40.437261412037962</v>
      </c>
    </row>
    <row r="1724" spans="12:14" x14ac:dyDescent="0.25">
      <c r="L1724" s="13">
        <v>3391</v>
      </c>
      <c r="M1724" s="14">
        <f t="shared" si="102"/>
        <v>0.16956695669566957</v>
      </c>
      <c r="N1724" s="7">
        <f t="shared" si="101"/>
        <v>40.44122075896351</v>
      </c>
    </row>
    <row r="1725" spans="12:14" x14ac:dyDescent="0.25">
      <c r="L1725" s="13">
        <v>3393</v>
      </c>
      <c r="M1725" s="14">
        <f t="shared" si="102"/>
        <v>0.16966696669666967</v>
      </c>
      <c r="N1725" s="7">
        <f t="shared" si="101"/>
        <v>40.445178607980715</v>
      </c>
    </row>
    <row r="1726" spans="12:14" x14ac:dyDescent="0.25">
      <c r="L1726" s="13">
        <v>3395</v>
      </c>
      <c r="M1726" s="14">
        <f t="shared" si="102"/>
        <v>0.16976697669766977</v>
      </c>
      <c r="N1726" s="7">
        <f t="shared" si="101"/>
        <v>40.449134960842095</v>
      </c>
    </row>
    <row r="1727" spans="12:14" x14ac:dyDescent="0.25">
      <c r="L1727" s="13">
        <v>3397</v>
      </c>
      <c r="M1727" s="14">
        <f t="shared" si="102"/>
        <v>0.16986698669866987</v>
      </c>
      <c r="N1727" s="7">
        <f t="shared" si="101"/>
        <v>40.453089819297134</v>
      </c>
    </row>
    <row r="1728" spans="12:14" x14ac:dyDescent="0.25">
      <c r="L1728" s="13">
        <v>3399</v>
      </c>
      <c r="M1728" s="14">
        <f t="shared" si="102"/>
        <v>0.16996699669966997</v>
      </c>
      <c r="N1728" s="7">
        <f t="shared" si="101"/>
        <v>40.457043185092488</v>
      </c>
    </row>
    <row r="1729" spans="12:14" x14ac:dyDescent="0.25">
      <c r="L1729" s="13">
        <v>3401</v>
      </c>
      <c r="M1729" s="14">
        <f t="shared" si="102"/>
        <v>0.17006700670067007</v>
      </c>
      <c r="N1729" s="7">
        <f t="shared" si="101"/>
        <v>40.46099505997185</v>
      </c>
    </row>
    <row r="1730" spans="12:14" x14ac:dyDescent="0.25">
      <c r="L1730" s="13">
        <v>3403</v>
      </c>
      <c r="M1730" s="14">
        <f t="shared" si="102"/>
        <v>0.17016701670167017</v>
      </c>
      <c r="N1730" s="7">
        <f t="shared" si="101"/>
        <v>40.464945445676094</v>
      </c>
    </row>
    <row r="1731" spans="12:14" x14ac:dyDescent="0.25">
      <c r="L1731" s="13">
        <v>3405</v>
      </c>
      <c r="M1731" s="14">
        <f t="shared" si="102"/>
        <v>0.17026702670267027</v>
      </c>
      <c r="N1731" s="7">
        <f t="shared" si="101"/>
        <v>40.468894343943077</v>
      </c>
    </row>
    <row r="1732" spans="12:14" x14ac:dyDescent="0.25">
      <c r="L1732" s="13">
        <v>3407</v>
      </c>
      <c r="M1732" s="14">
        <f t="shared" si="102"/>
        <v>0.17036703670367037</v>
      </c>
      <c r="N1732" s="7">
        <f t="shared" si="101"/>
        <v>40.472841756507847</v>
      </c>
    </row>
    <row r="1733" spans="12:14" x14ac:dyDescent="0.25">
      <c r="L1733" s="13">
        <v>3409</v>
      </c>
      <c r="M1733" s="14">
        <f t="shared" si="102"/>
        <v>0.17046704670467047</v>
      </c>
      <c r="N1733" s="7">
        <f t="shared" si="101"/>
        <v>40.476787685102565</v>
      </c>
    </row>
    <row r="1734" spans="12:14" x14ac:dyDescent="0.25">
      <c r="L1734" s="13">
        <v>3411</v>
      </c>
      <c r="M1734" s="14">
        <f t="shared" si="102"/>
        <v>0.17056705670567057</v>
      </c>
      <c r="N1734" s="7">
        <f t="shared" si="101"/>
        <v>40.480732131456463</v>
      </c>
    </row>
    <row r="1735" spans="12:14" x14ac:dyDescent="0.25">
      <c r="L1735" s="13">
        <v>3413</v>
      </c>
      <c r="M1735" s="14">
        <f t="shared" si="102"/>
        <v>0.17066706670667067</v>
      </c>
      <c r="N1735" s="7">
        <f t="shared" si="101"/>
        <v>40.484675097295934</v>
      </c>
    </row>
    <row r="1736" spans="12:14" x14ac:dyDescent="0.25">
      <c r="L1736" s="13">
        <v>3415</v>
      </c>
      <c r="M1736" s="14">
        <f t="shared" si="102"/>
        <v>0.17076707670767077</v>
      </c>
      <c r="N1736" s="7">
        <f t="shared" si="101"/>
        <v>40.488616584344555</v>
      </c>
    </row>
    <row r="1737" spans="12:14" x14ac:dyDescent="0.25">
      <c r="L1737" s="13">
        <v>3417</v>
      </c>
      <c r="M1737" s="14">
        <f t="shared" si="102"/>
        <v>0.17086708670867087</v>
      </c>
      <c r="N1737" s="7">
        <f t="shared" si="101"/>
        <v>40.492556594322949</v>
      </c>
    </row>
    <row r="1738" spans="12:14" x14ac:dyDescent="0.25">
      <c r="L1738" s="13">
        <v>3419</v>
      </c>
      <c r="M1738" s="14">
        <f t="shared" si="102"/>
        <v>0.17096709670967097</v>
      </c>
      <c r="N1738" s="7">
        <f t="shared" si="101"/>
        <v>40.496495128948993</v>
      </c>
    </row>
    <row r="1739" spans="12:14" x14ac:dyDescent="0.25">
      <c r="L1739" s="13">
        <v>3421</v>
      </c>
      <c r="M1739" s="14">
        <f t="shared" si="102"/>
        <v>0.17106710671067107</v>
      </c>
      <c r="N1739" s="7">
        <f t="shared" si="101"/>
        <v>40.500432189937648</v>
      </c>
    </row>
    <row r="1740" spans="12:14" x14ac:dyDescent="0.25">
      <c r="L1740" s="13">
        <v>3423</v>
      </c>
      <c r="M1740" s="14">
        <f t="shared" si="102"/>
        <v>0.17116711671167117</v>
      </c>
      <c r="N1740" s="7">
        <f t="shared" si="101"/>
        <v>40.504367779001029</v>
      </c>
    </row>
    <row r="1741" spans="12:14" x14ac:dyDescent="0.25">
      <c r="L1741" s="13">
        <v>3425</v>
      </c>
      <c r="M1741" s="14">
        <f t="shared" si="102"/>
        <v>0.17126712671267127</v>
      </c>
      <c r="N1741" s="7">
        <f t="shared" si="101"/>
        <v>40.508301897848462</v>
      </c>
    </row>
    <row r="1742" spans="12:14" x14ac:dyDescent="0.25">
      <c r="L1742" s="13">
        <v>3427</v>
      </c>
      <c r="M1742" s="14">
        <f t="shared" si="102"/>
        <v>0.17136713671367138</v>
      </c>
      <c r="N1742" s="7">
        <f t="shared" si="101"/>
        <v>40.512234548186456</v>
      </c>
    </row>
    <row r="1743" spans="12:14" x14ac:dyDescent="0.25">
      <c r="L1743" s="13">
        <v>3429</v>
      </c>
      <c r="M1743" s="14">
        <f t="shared" si="102"/>
        <v>0.17146714671467148</v>
      </c>
      <c r="N1743" s="7">
        <f t="shared" si="101"/>
        <v>40.516165731718672</v>
      </c>
    </row>
    <row r="1744" spans="12:14" x14ac:dyDescent="0.25">
      <c r="L1744" s="13">
        <v>3431</v>
      </c>
      <c r="M1744" s="14">
        <f t="shared" si="102"/>
        <v>0.17156715671567158</v>
      </c>
      <c r="N1744" s="7">
        <f t="shared" si="101"/>
        <v>40.520095450145924</v>
      </c>
    </row>
    <row r="1745" spans="12:14" x14ac:dyDescent="0.25">
      <c r="L1745" s="13">
        <v>3433</v>
      </c>
      <c r="M1745" s="14">
        <f t="shared" si="102"/>
        <v>0.17166716671667168</v>
      </c>
      <c r="N1745" s="7">
        <f t="shared" si="101"/>
        <v>40.524023705166314</v>
      </c>
    </row>
    <row r="1746" spans="12:14" x14ac:dyDescent="0.25">
      <c r="L1746" s="13">
        <v>3435</v>
      </c>
      <c r="M1746" s="14">
        <f t="shared" si="102"/>
        <v>0.17176717671767178</v>
      </c>
      <c r="N1746" s="7">
        <f t="shared" si="101"/>
        <v>40.527950498475036</v>
      </c>
    </row>
    <row r="1747" spans="12:14" x14ac:dyDescent="0.25">
      <c r="L1747" s="13">
        <v>3437</v>
      </c>
      <c r="M1747" s="14">
        <f t="shared" si="102"/>
        <v>0.17186718671867188</v>
      </c>
      <c r="N1747" s="7">
        <f t="shared" si="101"/>
        <v>40.531875831764602</v>
      </c>
    </row>
    <row r="1748" spans="12:14" x14ac:dyDescent="0.25">
      <c r="L1748" s="13">
        <v>3439</v>
      </c>
      <c r="M1748" s="14">
        <f t="shared" si="102"/>
        <v>0.17196719671967198</v>
      </c>
      <c r="N1748" s="7">
        <f t="shared" si="101"/>
        <v>40.535799706724667</v>
      </c>
    </row>
    <row r="1749" spans="12:14" x14ac:dyDescent="0.25">
      <c r="L1749" s="13">
        <v>3441</v>
      </c>
      <c r="M1749" s="14">
        <f t="shared" si="102"/>
        <v>0.17206720672067208</v>
      </c>
      <c r="N1749" s="7">
        <f t="shared" si="101"/>
        <v>40.539722125042104</v>
      </c>
    </row>
    <row r="1750" spans="12:14" x14ac:dyDescent="0.25">
      <c r="L1750" s="13">
        <v>3443</v>
      </c>
      <c r="M1750" s="14">
        <f t="shared" si="102"/>
        <v>0.17216721672167218</v>
      </c>
      <c r="N1750" s="7">
        <f t="shared" si="101"/>
        <v>40.543643088401026</v>
      </c>
    </row>
    <row r="1751" spans="12:14" x14ac:dyDescent="0.25">
      <c r="L1751" s="13">
        <v>3445</v>
      </c>
      <c r="M1751" s="14">
        <f t="shared" si="102"/>
        <v>0.17226722672267228</v>
      </c>
      <c r="N1751" s="7">
        <f t="shared" si="101"/>
        <v>40.547562598482841</v>
      </c>
    </row>
    <row r="1752" spans="12:14" x14ac:dyDescent="0.25">
      <c r="L1752" s="13">
        <v>3447</v>
      </c>
      <c r="M1752" s="14">
        <f t="shared" si="102"/>
        <v>0.17236723672367238</v>
      </c>
      <c r="N1752" s="7">
        <f t="shared" si="101"/>
        <v>40.551480656966035</v>
      </c>
    </row>
    <row r="1753" spans="12:14" x14ac:dyDescent="0.25">
      <c r="L1753" s="13">
        <v>3449</v>
      </c>
      <c r="M1753" s="14">
        <f t="shared" si="102"/>
        <v>0.17246724672467248</v>
      </c>
      <c r="N1753" s="7">
        <f t="shared" si="101"/>
        <v>40.555397265526494</v>
      </c>
    </row>
    <row r="1754" spans="12:14" x14ac:dyDescent="0.25">
      <c r="L1754" s="13">
        <v>3451</v>
      </c>
      <c r="M1754" s="14">
        <f t="shared" si="102"/>
        <v>0.17256725672567258</v>
      </c>
      <c r="N1754" s="7">
        <f t="shared" si="101"/>
        <v>40.559312425837305</v>
      </c>
    </row>
    <row r="1755" spans="12:14" x14ac:dyDescent="0.25">
      <c r="L1755" s="13">
        <v>3453</v>
      </c>
      <c r="M1755" s="14">
        <f t="shared" si="102"/>
        <v>0.17266726672667268</v>
      </c>
      <c r="N1755" s="7">
        <f t="shared" si="101"/>
        <v>40.563226139568819</v>
      </c>
    </row>
    <row r="1756" spans="12:14" x14ac:dyDescent="0.25">
      <c r="L1756" s="13">
        <v>3455</v>
      </c>
      <c r="M1756" s="14">
        <f t="shared" si="102"/>
        <v>0.17276727672767278</v>
      </c>
      <c r="N1756" s="7">
        <f t="shared" si="101"/>
        <v>40.567138408388573</v>
      </c>
    </row>
    <row r="1757" spans="12:14" x14ac:dyDescent="0.25">
      <c r="L1757" s="13">
        <v>3457</v>
      </c>
      <c r="M1757" s="14">
        <f t="shared" si="102"/>
        <v>0.17286728672867288</v>
      </c>
      <c r="N1757" s="7">
        <f t="shared" ref="N1757:N1820" si="103">_xlfn.NORM.INV(M1757,$B$4,$E$4)</f>
        <v>40.571049233961503</v>
      </c>
    </row>
    <row r="1758" spans="12:14" x14ac:dyDescent="0.25">
      <c r="L1758" s="13">
        <v>3459</v>
      </c>
      <c r="M1758" s="14">
        <f t="shared" ref="M1758:M1821" si="104">$L1758/(2*9999)</f>
        <v>0.17296729672967295</v>
      </c>
      <c r="N1758" s="7">
        <f t="shared" si="103"/>
        <v>40.57495861794969</v>
      </c>
    </row>
    <row r="1759" spans="12:14" x14ac:dyDescent="0.25">
      <c r="L1759" s="13">
        <v>3461</v>
      </c>
      <c r="M1759" s="14">
        <f t="shared" si="104"/>
        <v>0.17306730673067305</v>
      </c>
      <c r="N1759" s="7">
        <f t="shared" si="103"/>
        <v>40.578866562012649</v>
      </c>
    </row>
    <row r="1760" spans="12:14" x14ac:dyDescent="0.25">
      <c r="L1760" s="13">
        <v>3463</v>
      </c>
      <c r="M1760" s="14">
        <f t="shared" si="104"/>
        <v>0.17316731673167315</v>
      </c>
      <c r="N1760" s="7">
        <f t="shared" si="103"/>
        <v>40.582773067807011</v>
      </c>
    </row>
    <row r="1761" spans="12:14" x14ac:dyDescent="0.25">
      <c r="L1761" s="13">
        <v>3465</v>
      </c>
      <c r="M1761" s="14">
        <f t="shared" si="104"/>
        <v>0.17326732673267325</v>
      </c>
      <c r="N1761" s="7">
        <f t="shared" si="103"/>
        <v>40.586678136986833</v>
      </c>
    </row>
    <row r="1762" spans="12:14" x14ac:dyDescent="0.25">
      <c r="L1762" s="13">
        <v>3467</v>
      </c>
      <c r="M1762" s="14">
        <f t="shared" si="104"/>
        <v>0.17336733673367336</v>
      </c>
      <c r="N1762" s="7">
        <f t="shared" si="103"/>
        <v>40.590581771203411</v>
      </c>
    </row>
    <row r="1763" spans="12:14" x14ac:dyDescent="0.25">
      <c r="L1763" s="13">
        <v>3469</v>
      </c>
      <c r="M1763" s="14">
        <f t="shared" si="104"/>
        <v>0.17346734673467346</v>
      </c>
      <c r="N1763" s="7">
        <f t="shared" si="103"/>
        <v>40.594483972105351</v>
      </c>
    </row>
    <row r="1764" spans="12:14" x14ac:dyDescent="0.25">
      <c r="L1764" s="13">
        <v>3471</v>
      </c>
      <c r="M1764" s="14">
        <f t="shared" si="104"/>
        <v>0.17356735673567356</v>
      </c>
      <c r="N1764" s="7">
        <f t="shared" si="103"/>
        <v>40.59838474133857</v>
      </c>
    </row>
    <row r="1765" spans="12:14" x14ac:dyDescent="0.25">
      <c r="L1765" s="13">
        <v>3473</v>
      </c>
      <c r="M1765" s="14">
        <f t="shared" si="104"/>
        <v>0.17366736673667366</v>
      </c>
      <c r="N1765" s="7">
        <f t="shared" si="103"/>
        <v>40.60228408054634</v>
      </c>
    </row>
    <row r="1766" spans="12:14" x14ac:dyDescent="0.25">
      <c r="L1766" s="13">
        <v>3475</v>
      </c>
      <c r="M1766" s="14">
        <f t="shared" si="104"/>
        <v>0.17376737673767376</v>
      </c>
      <c r="N1766" s="7">
        <f t="shared" si="103"/>
        <v>40.606181991369198</v>
      </c>
    </row>
    <row r="1767" spans="12:14" x14ac:dyDescent="0.25">
      <c r="L1767" s="13">
        <v>3477</v>
      </c>
      <c r="M1767" s="14">
        <f t="shared" si="104"/>
        <v>0.17386738673867386</v>
      </c>
      <c r="N1767" s="7">
        <f t="shared" si="103"/>
        <v>40.610078475445064</v>
      </c>
    </row>
    <row r="1768" spans="12:14" x14ac:dyDescent="0.25">
      <c r="L1768" s="13">
        <v>3479</v>
      </c>
      <c r="M1768" s="14">
        <f t="shared" si="104"/>
        <v>0.17396739673967396</v>
      </c>
      <c r="N1768" s="7">
        <f t="shared" si="103"/>
        <v>40.613973534409162</v>
      </c>
    </row>
    <row r="1769" spans="12:14" x14ac:dyDescent="0.25">
      <c r="L1769" s="13">
        <v>3481</v>
      </c>
      <c r="M1769" s="14">
        <f t="shared" si="104"/>
        <v>0.17406740674067406</v>
      </c>
      <c r="N1769" s="7">
        <f t="shared" si="103"/>
        <v>40.617867169894069</v>
      </c>
    </row>
    <row r="1770" spans="12:14" x14ac:dyDescent="0.25">
      <c r="L1770" s="13">
        <v>3483</v>
      </c>
      <c r="M1770" s="14">
        <f t="shared" si="104"/>
        <v>0.17416741674167416</v>
      </c>
      <c r="N1770" s="7">
        <f t="shared" si="103"/>
        <v>40.621759383529707</v>
      </c>
    </row>
    <row r="1771" spans="12:14" x14ac:dyDescent="0.25">
      <c r="L1771" s="13">
        <v>3485</v>
      </c>
      <c r="M1771" s="14">
        <f t="shared" si="104"/>
        <v>0.17426742674267426</v>
      </c>
      <c r="N1771" s="7">
        <f t="shared" si="103"/>
        <v>40.625650176943346</v>
      </c>
    </row>
    <row r="1772" spans="12:14" x14ac:dyDescent="0.25">
      <c r="L1772" s="13">
        <v>3487</v>
      </c>
      <c r="M1772" s="14">
        <f t="shared" si="104"/>
        <v>0.17436743674367436</v>
      </c>
      <c r="N1772" s="7">
        <f t="shared" si="103"/>
        <v>40.629539551759649</v>
      </c>
    </row>
    <row r="1773" spans="12:14" x14ac:dyDescent="0.25">
      <c r="L1773" s="13">
        <v>3489</v>
      </c>
      <c r="M1773" s="14">
        <f t="shared" si="104"/>
        <v>0.17446744674467446</v>
      </c>
      <c r="N1773" s="7">
        <f t="shared" si="103"/>
        <v>40.633427509600544</v>
      </c>
    </row>
    <row r="1774" spans="12:14" x14ac:dyDescent="0.25">
      <c r="L1774" s="13">
        <v>3491</v>
      </c>
      <c r="M1774" s="14">
        <f t="shared" si="104"/>
        <v>0.17456745674567456</v>
      </c>
      <c r="N1774" s="7">
        <f t="shared" si="103"/>
        <v>40.637314052085486</v>
      </c>
    </row>
    <row r="1775" spans="12:14" x14ac:dyDescent="0.25">
      <c r="L1775" s="13">
        <v>3493</v>
      </c>
      <c r="M1775" s="14">
        <f t="shared" si="104"/>
        <v>0.17466746674667466</v>
      </c>
      <c r="N1775" s="7">
        <f t="shared" si="103"/>
        <v>40.641199180831173</v>
      </c>
    </row>
    <row r="1776" spans="12:14" x14ac:dyDescent="0.25">
      <c r="L1776" s="13">
        <v>3495</v>
      </c>
      <c r="M1776" s="14">
        <f t="shared" si="104"/>
        <v>0.17476747674767476</v>
      </c>
      <c r="N1776" s="7">
        <f t="shared" si="103"/>
        <v>40.645082897451786</v>
      </c>
    </row>
    <row r="1777" spans="12:14" x14ac:dyDescent="0.25">
      <c r="L1777" s="13">
        <v>3497</v>
      </c>
      <c r="M1777" s="14">
        <f t="shared" si="104"/>
        <v>0.17486748674867486</v>
      </c>
      <c r="N1777" s="7">
        <f t="shared" si="103"/>
        <v>40.648965203558767</v>
      </c>
    </row>
    <row r="1778" spans="12:14" x14ac:dyDescent="0.25">
      <c r="L1778" s="13">
        <v>3499</v>
      </c>
      <c r="M1778" s="14">
        <f t="shared" si="104"/>
        <v>0.17496749674967496</v>
      </c>
      <c r="N1778" s="7">
        <f t="shared" si="103"/>
        <v>40.652846100761096</v>
      </c>
    </row>
    <row r="1779" spans="12:14" x14ac:dyDescent="0.25">
      <c r="L1779" s="13">
        <v>3501</v>
      </c>
      <c r="M1779" s="14">
        <f t="shared" si="104"/>
        <v>0.17506750675067506</v>
      </c>
      <c r="N1779" s="7">
        <f t="shared" si="103"/>
        <v>40.65672559066509</v>
      </c>
    </row>
    <row r="1780" spans="12:14" x14ac:dyDescent="0.25">
      <c r="L1780" s="13">
        <v>3503</v>
      </c>
      <c r="M1780" s="14">
        <f t="shared" si="104"/>
        <v>0.17516751675167516</v>
      </c>
      <c r="N1780" s="7">
        <f t="shared" si="103"/>
        <v>40.660603674874437</v>
      </c>
    </row>
    <row r="1781" spans="12:14" x14ac:dyDescent="0.25">
      <c r="L1781" s="13">
        <v>3505</v>
      </c>
      <c r="M1781" s="14">
        <f t="shared" si="104"/>
        <v>0.17526752675267526</v>
      </c>
      <c r="N1781" s="7">
        <f t="shared" si="103"/>
        <v>40.664480354990289</v>
      </c>
    </row>
    <row r="1782" spans="12:14" x14ac:dyDescent="0.25">
      <c r="L1782" s="13">
        <v>3507</v>
      </c>
      <c r="M1782" s="14">
        <f t="shared" si="104"/>
        <v>0.17536753675367536</v>
      </c>
      <c r="N1782" s="7">
        <f t="shared" si="103"/>
        <v>40.66835563261121</v>
      </c>
    </row>
    <row r="1783" spans="12:14" x14ac:dyDescent="0.25">
      <c r="L1783" s="13">
        <v>3509</v>
      </c>
      <c r="M1783" s="14">
        <f t="shared" si="104"/>
        <v>0.17546754675467546</v>
      </c>
      <c r="N1783" s="7">
        <f t="shared" si="103"/>
        <v>40.672229509333128</v>
      </c>
    </row>
    <row r="1784" spans="12:14" x14ac:dyDescent="0.25">
      <c r="L1784" s="13">
        <v>3511</v>
      </c>
      <c r="M1784" s="14">
        <f t="shared" si="104"/>
        <v>0.17556755675567556</v>
      </c>
      <c r="N1784" s="7">
        <f t="shared" si="103"/>
        <v>40.676101986749494</v>
      </c>
    </row>
    <row r="1785" spans="12:14" x14ac:dyDescent="0.25">
      <c r="L1785" s="13">
        <v>3513</v>
      </c>
      <c r="M1785" s="14">
        <f t="shared" si="104"/>
        <v>0.17566756675667566</v>
      </c>
      <c r="N1785" s="7">
        <f t="shared" si="103"/>
        <v>40.679973066451133</v>
      </c>
    </row>
    <row r="1786" spans="12:14" x14ac:dyDescent="0.25">
      <c r="L1786" s="13">
        <v>3515</v>
      </c>
      <c r="M1786" s="14">
        <f t="shared" si="104"/>
        <v>0.17576757675767576</v>
      </c>
      <c r="N1786" s="7">
        <f t="shared" si="103"/>
        <v>40.683842750026287</v>
      </c>
    </row>
    <row r="1787" spans="12:14" x14ac:dyDescent="0.25">
      <c r="L1787" s="13">
        <v>3517</v>
      </c>
      <c r="M1787" s="14">
        <f t="shared" si="104"/>
        <v>0.17586758675867586</v>
      </c>
      <c r="N1787" s="7">
        <f t="shared" si="103"/>
        <v>40.687711039060765</v>
      </c>
    </row>
    <row r="1788" spans="12:14" x14ac:dyDescent="0.25">
      <c r="L1788" s="13">
        <v>3519</v>
      </c>
      <c r="M1788" s="14">
        <f t="shared" si="104"/>
        <v>0.17596759675967596</v>
      </c>
      <c r="N1788" s="7">
        <f t="shared" si="103"/>
        <v>40.691577935137673</v>
      </c>
    </row>
    <row r="1789" spans="12:14" x14ac:dyDescent="0.25">
      <c r="L1789" s="13">
        <v>3521</v>
      </c>
      <c r="M1789" s="14">
        <f t="shared" si="104"/>
        <v>0.17606760676067607</v>
      </c>
      <c r="N1789" s="7">
        <f t="shared" si="103"/>
        <v>40.695443439837668</v>
      </c>
    </row>
    <row r="1790" spans="12:14" x14ac:dyDescent="0.25">
      <c r="L1790" s="13">
        <v>3523</v>
      </c>
      <c r="M1790" s="14">
        <f t="shared" si="104"/>
        <v>0.17616761676167617</v>
      </c>
      <c r="N1790" s="7">
        <f t="shared" si="103"/>
        <v>40.699307554738823</v>
      </c>
    </row>
    <row r="1791" spans="12:14" x14ac:dyDescent="0.25">
      <c r="L1791" s="13">
        <v>3525</v>
      </c>
      <c r="M1791" s="14">
        <f t="shared" si="104"/>
        <v>0.17626762676267627</v>
      </c>
      <c r="N1791" s="7">
        <f t="shared" si="103"/>
        <v>40.703170281416725</v>
      </c>
    </row>
    <row r="1792" spans="12:14" x14ac:dyDescent="0.25">
      <c r="L1792" s="13">
        <v>3527</v>
      </c>
      <c r="M1792" s="14">
        <f t="shared" si="104"/>
        <v>0.17636763676367637</v>
      </c>
      <c r="N1792" s="7">
        <f t="shared" si="103"/>
        <v>40.707031621444429</v>
      </c>
    </row>
    <row r="1793" spans="12:14" x14ac:dyDescent="0.25">
      <c r="L1793" s="13">
        <v>3529</v>
      </c>
      <c r="M1793" s="14">
        <f t="shared" si="104"/>
        <v>0.17646764676467647</v>
      </c>
      <c r="N1793" s="7">
        <f t="shared" si="103"/>
        <v>40.71089157639242</v>
      </c>
    </row>
    <row r="1794" spans="12:14" x14ac:dyDescent="0.25">
      <c r="L1794" s="13">
        <v>3531</v>
      </c>
      <c r="M1794" s="14">
        <f t="shared" si="104"/>
        <v>0.17656765676567657</v>
      </c>
      <c r="N1794" s="7">
        <f t="shared" si="103"/>
        <v>40.714750147828738</v>
      </c>
    </row>
    <row r="1795" spans="12:14" x14ac:dyDescent="0.25">
      <c r="L1795" s="13">
        <v>3533</v>
      </c>
      <c r="M1795" s="14">
        <f t="shared" si="104"/>
        <v>0.17666766676667667</v>
      </c>
      <c r="N1795" s="7">
        <f t="shared" si="103"/>
        <v>40.718607337318844</v>
      </c>
    </row>
    <row r="1796" spans="12:14" x14ac:dyDescent="0.25">
      <c r="L1796" s="13">
        <v>3535</v>
      </c>
      <c r="M1796" s="14">
        <f t="shared" si="104"/>
        <v>0.17676767676767677</v>
      </c>
      <c r="N1796" s="7">
        <f t="shared" si="103"/>
        <v>40.722463146425753</v>
      </c>
    </row>
    <row r="1797" spans="12:14" x14ac:dyDescent="0.25">
      <c r="L1797" s="13">
        <v>3537</v>
      </c>
      <c r="M1797" s="14">
        <f t="shared" si="104"/>
        <v>0.17686768676867687</v>
      </c>
      <c r="N1797" s="7">
        <f t="shared" si="103"/>
        <v>40.726317576709938</v>
      </c>
    </row>
    <row r="1798" spans="12:14" x14ac:dyDescent="0.25">
      <c r="L1798" s="13">
        <v>3539</v>
      </c>
      <c r="M1798" s="14">
        <f t="shared" si="104"/>
        <v>0.17696769676967697</v>
      </c>
      <c r="N1798" s="7">
        <f t="shared" si="103"/>
        <v>40.730170629729443</v>
      </c>
    </row>
    <row r="1799" spans="12:14" x14ac:dyDescent="0.25">
      <c r="L1799" s="13">
        <v>3541</v>
      </c>
      <c r="M1799" s="14">
        <f t="shared" si="104"/>
        <v>0.17706770677067707</v>
      </c>
      <c r="N1799" s="7">
        <f t="shared" si="103"/>
        <v>40.734022307039702</v>
      </c>
    </row>
    <row r="1800" spans="12:14" x14ac:dyDescent="0.25">
      <c r="L1800" s="13">
        <v>3543</v>
      </c>
      <c r="M1800" s="14">
        <f t="shared" si="104"/>
        <v>0.17716771677167717</v>
      </c>
      <c r="N1800" s="7">
        <f t="shared" si="103"/>
        <v>40.737872610193826</v>
      </c>
    </row>
    <row r="1801" spans="12:14" x14ac:dyDescent="0.25">
      <c r="L1801" s="13">
        <v>3545</v>
      </c>
      <c r="M1801" s="14">
        <f t="shared" si="104"/>
        <v>0.17726772677267727</v>
      </c>
      <c r="N1801" s="7">
        <f t="shared" si="103"/>
        <v>40.741721540742333</v>
      </c>
    </row>
    <row r="1802" spans="12:14" x14ac:dyDescent="0.25">
      <c r="L1802" s="13">
        <v>3547</v>
      </c>
      <c r="M1802" s="14">
        <f t="shared" si="104"/>
        <v>0.17736773677367737</v>
      </c>
      <c r="N1802" s="7">
        <f t="shared" si="103"/>
        <v>40.745569100233283</v>
      </c>
    </row>
    <row r="1803" spans="12:14" x14ac:dyDescent="0.25">
      <c r="L1803" s="13">
        <v>3549</v>
      </c>
      <c r="M1803" s="14">
        <f t="shared" si="104"/>
        <v>0.17746774677467747</v>
      </c>
      <c r="N1803" s="7">
        <f t="shared" si="103"/>
        <v>40.749415290212362</v>
      </c>
    </row>
    <row r="1804" spans="12:14" x14ac:dyDescent="0.25">
      <c r="L1804" s="13">
        <v>3551</v>
      </c>
      <c r="M1804" s="14">
        <f t="shared" si="104"/>
        <v>0.17756775677567757</v>
      </c>
      <c r="N1804" s="7">
        <f t="shared" si="103"/>
        <v>40.753260112222677</v>
      </c>
    </row>
    <row r="1805" spans="12:14" x14ac:dyDescent="0.25">
      <c r="L1805" s="13">
        <v>3553</v>
      </c>
      <c r="M1805" s="14">
        <f t="shared" si="104"/>
        <v>0.17766776677667767</v>
      </c>
      <c r="N1805" s="7">
        <f t="shared" si="103"/>
        <v>40.757103567804947</v>
      </c>
    </row>
    <row r="1806" spans="12:14" x14ac:dyDescent="0.25">
      <c r="L1806" s="13">
        <v>3555</v>
      </c>
      <c r="M1806" s="14">
        <f t="shared" si="104"/>
        <v>0.17776777677767777</v>
      </c>
      <c r="N1806" s="7">
        <f t="shared" si="103"/>
        <v>40.76094565849742</v>
      </c>
    </row>
    <row r="1807" spans="12:14" x14ac:dyDescent="0.25">
      <c r="L1807" s="13">
        <v>3557</v>
      </c>
      <c r="M1807" s="14">
        <f t="shared" si="104"/>
        <v>0.17786778677867787</v>
      </c>
      <c r="N1807" s="7">
        <f t="shared" si="103"/>
        <v>40.764786385835905</v>
      </c>
    </row>
    <row r="1808" spans="12:14" x14ac:dyDescent="0.25">
      <c r="L1808" s="13">
        <v>3559</v>
      </c>
      <c r="M1808" s="14">
        <f t="shared" si="104"/>
        <v>0.17796779677967797</v>
      </c>
      <c r="N1808" s="7">
        <f t="shared" si="103"/>
        <v>40.768625751353795</v>
      </c>
    </row>
    <row r="1809" spans="12:14" x14ac:dyDescent="0.25">
      <c r="L1809" s="13">
        <v>3561</v>
      </c>
      <c r="M1809" s="14">
        <f t="shared" si="104"/>
        <v>0.17806780678067807</v>
      </c>
      <c r="N1809" s="7">
        <f t="shared" si="103"/>
        <v>40.772463756581992</v>
      </c>
    </row>
    <row r="1810" spans="12:14" x14ac:dyDescent="0.25">
      <c r="L1810" s="13">
        <v>3563</v>
      </c>
      <c r="M1810" s="14">
        <f t="shared" si="104"/>
        <v>0.17816781678167817</v>
      </c>
      <c r="N1810" s="7">
        <f t="shared" si="103"/>
        <v>40.776300403049049</v>
      </c>
    </row>
    <row r="1811" spans="12:14" x14ac:dyDescent="0.25">
      <c r="L1811" s="13">
        <v>3565</v>
      </c>
      <c r="M1811" s="14">
        <f t="shared" si="104"/>
        <v>0.17826782678267827</v>
      </c>
      <c r="N1811" s="7">
        <f t="shared" si="103"/>
        <v>40.780135692281021</v>
      </c>
    </row>
    <row r="1812" spans="12:14" x14ac:dyDescent="0.25">
      <c r="L1812" s="13">
        <v>3567</v>
      </c>
      <c r="M1812" s="14">
        <f t="shared" si="104"/>
        <v>0.17836783678367837</v>
      </c>
      <c r="N1812" s="7">
        <f t="shared" si="103"/>
        <v>40.783969625801603</v>
      </c>
    </row>
    <row r="1813" spans="12:14" x14ac:dyDescent="0.25">
      <c r="L1813" s="13">
        <v>3569</v>
      </c>
      <c r="M1813" s="14">
        <f t="shared" si="104"/>
        <v>0.17846784678467847</v>
      </c>
      <c r="N1813" s="7">
        <f t="shared" si="103"/>
        <v>40.787802205132017</v>
      </c>
    </row>
    <row r="1814" spans="12:14" x14ac:dyDescent="0.25">
      <c r="L1814" s="13">
        <v>3571</v>
      </c>
      <c r="M1814" s="14">
        <f t="shared" si="104"/>
        <v>0.17856785678567857</v>
      </c>
      <c r="N1814" s="7">
        <f t="shared" si="103"/>
        <v>40.791633431791141</v>
      </c>
    </row>
    <row r="1815" spans="12:14" x14ac:dyDescent="0.25">
      <c r="L1815" s="13">
        <v>3573</v>
      </c>
      <c r="M1815" s="14">
        <f t="shared" si="104"/>
        <v>0.17866786678667868</v>
      </c>
      <c r="N1815" s="7">
        <f t="shared" si="103"/>
        <v>40.795463307295442</v>
      </c>
    </row>
    <row r="1816" spans="12:14" x14ac:dyDescent="0.25">
      <c r="L1816" s="13">
        <v>3575</v>
      </c>
      <c r="M1816" s="14">
        <f t="shared" si="104"/>
        <v>0.17876787678767878</v>
      </c>
      <c r="N1816" s="7">
        <f t="shared" si="103"/>
        <v>40.799291833158932</v>
      </c>
    </row>
    <row r="1817" spans="12:14" x14ac:dyDescent="0.25">
      <c r="L1817" s="13">
        <v>3577</v>
      </c>
      <c r="M1817" s="14">
        <f t="shared" si="104"/>
        <v>0.17886788678867888</v>
      </c>
      <c r="N1817" s="7">
        <f t="shared" si="103"/>
        <v>40.803119010893305</v>
      </c>
    </row>
    <row r="1818" spans="12:14" x14ac:dyDescent="0.25">
      <c r="L1818" s="13">
        <v>3579</v>
      </c>
      <c r="M1818" s="14">
        <f t="shared" si="104"/>
        <v>0.17896789678967898</v>
      </c>
      <c r="N1818" s="7">
        <f t="shared" si="103"/>
        <v>40.806944842007809</v>
      </c>
    </row>
    <row r="1819" spans="12:14" x14ac:dyDescent="0.25">
      <c r="L1819" s="13">
        <v>3581</v>
      </c>
      <c r="M1819" s="14">
        <f t="shared" si="104"/>
        <v>0.17906790679067908</v>
      </c>
      <c r="N1819" s="7">
        <f t="shared" si="103"/>
        <v>40.810769328009357</v>
      </c>
    </row>
    <row r="1820" spans="12:14" x14ac:dyDescent="0.25">
      <c r="L1820" s="13">
        <v>3583</v>
      </c>
      <c r="M1820" s="14">
        <f t="shared" si="104"/>
        <v>0.17916791679167918</v>
      </c>
      <c r="N1820" s="7">
        <f t="shared" si="103"/>
        <v>40.814592470402481</v>
      </c>
    </row>
    <row r="1821" spans="12:14" x14ac:dyDescent="0.25">
      <c r="L1821" s="13">
        <v>3585</v>
      </c>
      <c r="M1821" s="14">
        <f t="shared" si="104"/>
        <v>0.17926792679267928</v>
      </c>
      <c r="N1821" s="7">
        <f t="shared" ref="N1821:N1884" si="105">_xlfn.NORM.INV(M1821,$B$4,$E$4)</f>
        <v>40.81841427068931</v>
      </c>
    </row>
    <row r="1822" spans="12:14" x14ac:dyDescent="0.25">
      <c r="L1822" s="13">
        <v>3587</v>
      </c>
      <c r="M1822" s="14">
        <f t="shared" ref="M1822:M1885" si="106">$L1822/(2*9999)</f>
        <v>0.17936793679367938</v>
      </c>
      <c r="N1822" s="7">
        <f t="shared" si="105"/>
        <v>40.822234730369622</v>
      </c>
    </row>
    <row r="1823" spans="12:14" x14ac:dyDescent="0.25">
      <c r="L1823" s="13">
        <v>3589</v>
      </c>
      <c r="M1823" s="14">
        <f t="shared" si="106"/>
        <v>0.17946794679467948</v>
      </c>
      <c r="N1823" s="7">
        <f t="shared" si="105"/>
        <v>40.826053850940845</v>
      </c>
    </row>
    <row r="1824" spans="12:14" x14ac:dyDescent="0.25">
      <c r="L1824" s="13">
        <v>3591</v>
      </c>
      <c r="M1824" s="14">
        <f t="shared" si="106"/>
        <v>0.17956795679567958</v>
      </c>
      <c r="N1824" s="7">
        <f t="shared" si="105"/>
        <v>40.829871633898065</v>
      </c>
    </row>
    <row r="1825" spans="12:14" x14ac:dyDescent="0.25">
      <c r="L1825" s="13">
        <v>3593</v>
      </c>
      <c r="M1825" s="14">
        <f t="shared" si="106"/>
        <v>0.17966796679667968</v>
      </c>
      <c r="N1825" s="7">
        <f t="shared" si="105"/>
        <v>40.833688080733978</v>
      </c>
    </row>
    <row r="1826" spans="12:14" x14ac:dyDescent="0.25">
      <c r="L1826" s="13">
        <v>3595</v>
      </c>
      <c r="M1826" s="14">
        <f t="shared" si="106"/>
        <v>0.17976797679767978</v>
      </c>
      <c r="N1826" s="7">
        <f t="shared" si="105"/>
        <v>40.837503192938954</v>
      </c>
    </row>
    <row r="1827" spans="12:14" x14ac:dyDescent="0.25">
      <c r="L1827" s="13">
        <v>3597</v>
      </c>
      <c r="M1827" s="14">
        <f t="shared" si="106"/>
        <v>0.17986798679867988</v>
      </c>
      <c r="N1827" s="7">
        <f t="shared" si="105"/>
        <v>40.841316972001053</v>
      </c>
    </row>
    <row r="1828" spans="12:14" x14ac:dyDescent="0.25">
      <c r="L1828" s="13">
        <v>3599</v>
      </c>
      <c r="M1828" s="14">
        <f t="shared" si="106"/>
        <v>0.17996799679967998</v>
      </c>
      <c r="N1828" s="7">
        <f t="shared" si="105"/>
        <v>40.84512941940595</v>
      </c>
    </row>
    <row r="1829" spans="12:14" x14ac:dyDescent="0.25">
      <c r="L1829" s="13">
        <v>3601</v>
      </c>
      <c r="M1829" s="14">
        <f t="shared" si="106"/>
        <v>0.18006800680068008</v>
      </c>
      <c r="N1829" s="7">
        <f t="shared" si="105"/>
        <v>40.848940536637009</v>
      </c>
    </row>
    <row r="1830" spans="12:14" x14ac:dyDescent="0.25">
      <c r="L1830" s="13">
        <v>3603</v>
      </c>
      <c r="M1830" s="14">
        <f t="shared" si="106"/>
        <v>0.18016801680168018</v>
      </c>
      <c r="N1830" s="7">
        <f t="shared" si="105"/>
        <v>40.852750325175293</v>
      </c>
    </row>
    <row r="1831" spans="12:14" x14ac:dyDescent="0.25">
      <c r="L1831" s="13">
        <v>3605</v>
      </c>
      <c r="M1831" s="14">
        <f t="shared" si="106"/>
        <v>0.18026802680268028</v>
      </c>
      <c r="N1831" s="7">
        <f t="shared" si="105"/>
        <v>40.856558786499534</v>
      </c>
    </row>
    <row r="1832" spans="12:14" x14ac:dyDescent="0.25">
      <c r="L1832" s="13">
        <v>3607</v>
      </c>
      <c r="M1832" s="14">
        <f t="shared" si="106"/>
        <v>0.18036803680368038</v>
      </c>
      <c r="N1832" s="7">
        <f t="shared" si="105"/>
        <v>40.860365922086103</v>
      </c>
    </row>
    <row r="1833" spans="12:14" x14ac:dyDescent="0.25">
      <c r="L1833" s="13">
        <v>3609</v>
      </c>
      <c r="M1833" s="14">
        <f t="shared" si="106"/>
        <v>0.18046804680468045</v>
      </c>
      <c r="N1833" s="7">
        <f t="shared" si="105"/>
        <v>40.86417173340913</v>
      </c>
    </row>
    <row r="1834" spans="12:14" x14ac:dyDescent="0.25">
      <c r="L1834" s="13">
        <v>3611</v>
      </c>
      <c r="M1834" s="14">
        <f t="shared" si="106"/>
        <v>0.18056805680568055</v>
      </c>
      <c r="N1834" s="7">
        <f t="shared" si="105"/>
        <v>40.867976221940395</v>
      </c>
    </row>
    <row r="1835" spans="12:14" x14ac:dyDescent="0.25">
      <c r="L1835" s="13">
        <v>3613</v>
      </c>
      <c r="M1835" s="14">
        <f t="shared" si="106"/>
        <v>0.18066806680668065</v>
      </c>
      <c r="N1835" s="7">
        <f t="shared" si="105"/>
        <v>40.871779389149395</v>
      </c>
    </row>
    <row r="1836" spans="12:14" x14ac:dyDescent="0.25">
      <c r="L1836" s="13">
        <v>3615</v>
      </c>
      <c r="M1836" s="14">
        <f t="shared" si="106"/>
        <v>0.18076807680768076</v>
      </c>
      <c r="N1836" s="7">
        <f t="shared" si="105"/>
        <v>40.875581236503308</v>
      </c>
    </row>
    <row r="1837" spans="12:14" x14ac:dyDescent="0.25">
      <c r="L1837" s="13">
        <v>3617</v>
      </c>
      <c r="M1837" s="14">
        <f t="shared" si="106"/>
        <v>0.18086808680868086</v>
      </c>
      <c r="N1837" s="7">
        <f t="shared" si="105"/>
        <v>40.879381765467102</v>
      </c>
    </row>
    <row r="1838" spans="12:14" x14ac:dyDescent="0.25">
      <c r="L1838" s="13">
        <v>3619</v>
      </c>
      <c r="M1838" s="14">
        <f t="shared" si="106"/>
        <v>0.18096809680968096</v>
      </c>
      <c r="N1838" s="7">
        <f t="shared" si="105"/>
        <v>40.883180977503343</v>
      </c>
    </row>
    <row r="1839" spans="12:14" x14ac:dyDescent="0.25">
      <c r="L1839" s="13">
        <v>3621</v>
      </c>
      <c r="M1839" s="14">
        <f t="shared" si="106"/>
        <v>0.18106810681068106</v>
      </c>
      <c r="N1839" s="7">
        <f t="shared" si="105"/>
        <v>40.886978874072412</v>
      </c>
    </row>
    <row r="1840" spans="12:14" x14ac:dyDescent="0.25">
      <c r="L1840" s="13">
        <v>3623</v>
      </c>
      <c r="M1840" s="14">
        <f t="shared" si="106"/>
        <v>0.18116811681168116</v>
      </c>
      <c r="N1840" s="7">
        <f t="shared" si="105"/>
        <v>40.890775456632369</v>
      </c>
    </row>
    <row r="1841" spans="12:14" x14ac:dyDescent="0.25">
      <c r="L1841" s="13">
        <v>3625</v>
      </c>
      <c r="M1841" s="14">
        <f t="shared" si="106"/>
        <v>0.18126812681268126</v>
      </c>
      <c r="N1841" s="7">
        <f t="shared" si="105"/>
        <v>40.894570726638989</v>
      </c>
    </row>
    <row r="1842" spans="12:14" x14ac:dyDescent="0.25">
      <c r="L1842" s="13">
        <v>3627</v>
      </c>
      <c r="M1842" s="14">
        <f t="shared" si="106"/>
        <v>0.18136813681368136</v>
      </c>
      <c r="N1842" s="7">
        <f t="shared" si="105"/>
        <v>40.898364685545836</v>
      </c>
    </row>
    <row r="1843" spans="12:14" x14ac:dyDescent="0.25">
      <c r="L1843" s="13">
        <v>3629</v>
      </c>
      <c r="M1843" s="14">
        <f t="shared" si="106"/>
        <v>0.18146814681468146</v>
      </c>
      <c r="N1843" s="7">
        <f t="shared" si="105"/>
        <v>40.902157334804144</v>
      </c>
    </row>
    <row r="1844" spans="12:14" x14ac:dyDescent="0.25">
      <c r="L1844" s="13">
        <v>3631</v>
      </c>
      <c r="M1844" s="14">
        <f t="shared" si="106"/>
        <v>0.18156815681568156</v>
      </c>
      <c r="N1844" s="7">
        <f t="shared" si="105"/>
        <v>40.905948675862987</v>
      </c>
    </row>
    <row r="1845" spans="12:14" x14ac:dyDescent="0.25">
      <c r="L1845" s="13">
        <v>3633</v>
      </c>
      <c r="M1845" s="14">
        <f t="shared" si="106"/>
        <v>0.18166816681668166</v>
      </c>
      <c r="N1845" s="7">
        <f t="shared" si="105"/>
        <v>40.90973871016908</v>
      </c>
    </row>
    <row r="1846" spans="12:14" x14ac:dyDescent="0.25">
      <c r="L1846" s="13">
        <v>3635</v>
      </c>
      <c r="M1846" s="14">
        <f t="shared" si="106"/>
        <v>0.18176817681768176</v>
      </c>
      <c r="N1846" s="7">
        <f t="shared" si="105"/>
        <v>40.913527439166998</v>
      </c>
    </row>
    <row r="1847" spans="12:14" x14ac:dyDescent="0.25">
      <c r="L1847" s="13">
        <v>3637</v>
      </c>
      <c r="M1847" s="14">
        <f t="shared" si="106"/>
        <v>0.18186818681868186</v>
      </c>
      <c r="N1847" s="7">
        <f t="shared" si="105"/>
        <v>40.917314864298937</v>
      </c>
    </row>
    <row r="1848" spans="12:14" x14ac:dyDescent="0.25">
      <c r="L1848" s="13">
        <v>3639</v>
      </c>
      <c r="M1848" s="14">
        <f t="shared" si="106"/>
        <v>0.18196819681968196</v>
      </c>
      <c r="N1848" s="7">
        <f t="shared" si="105"/>
        <v>40.921100987005019</v>
      </c>
    </row>
    <row r="1849" spans="12:14" x14ac:dyDescent="0.25">
      <c r="L1849" s="13">
        <v>3641</v>
      </c>
      <c r="M1849" s="14">
        <f t="shared" si="106"/>
        <v>0.18206820682068206</v>
      </c>
      <c r="N1849" s="7">
        <f t="shared" si="105"/>
        <v>40.924885808722991</v>
      </c>
    </row>
    <row r="1850" spans="12:14" x14ac:dyDescent="0.25">
      <c r="L1850" s="13">
        <v>3643</v>
      </c>
      <c r="M1850" s="14">
        <f t="shared" si="106"/>
        <v>0.18216821682168216</v>
      </c>
      <c r="N1850" s="7">
        <f t="shared" si="105"/>
        <v>40.928669330888503</v>
      </c>
    </row>
    <row r="1851" spans="12:14" x14ac:dyDescent="0.25">
      <c r="L1851" s="13">
        <v>3645</v>
      </c>
      <c r="M1851" s="14">
        <f t="shared" si="106"/>
        <v>0.18226822682268226</v>
      </c>
      <c r="N1851" s="7">
        <f t="shared" si="105"/>
        <v>40.932451554934858</v>
      </c>
    </row>
    <row r="1852" spans="12:14" x14ac:dyDescent="0.25">
      <c r="L1852" s="13">
        <v>3647</v>
      </c>
      <c r="M1852" s="14">
        <f t="shared" si="106"/>
        <v>0.18236823682368236</v>
      </c>
      <c r="N1852" s="7">
        <f t="shared" si="105"/>
        <v>40.936232482293235</v>
      </c>
    </row>
    <row r="1853" spans="12:14" x14ac:dyDescent="0.25">
      <c r="L1853" s="13">
        <v>3649</v>
      </c>
      <c r="M1853" s="14">
        <f t="shared" si="106"/>
        <v>0.18246824682468246</v>
      </c>
      <c r="N1853" s="7">
        <f t="shared" si="105"/>
        <v>40.94001211439253</v>
      </c>
    </row>
    <row r="1854" spans="12:14" x14ac:dyDescent="0.25">
      <c r="L1854" s="13">
        <v>3651</v>
      </c>
      <c r="M1854" s="14">
        <f t="shared" si="106"/>
        <v>0.18256825682568256</v>
      </c>
      <c r="N1854" s="7">
        <f t="shared" si="105"/>
        <v>40.943790452659499</v>
      </c>
    </row>
    <row r="1855" spans="12:14" x14ac:dyDescent="0.25">
      <c r="L1855" s="13">
        <v>3653</v>
      </c>
      <c r="M1855" s="14">
        <f t="shared" si="106"/>
        <v>0.18266826682668266</v>
      </c>
      <c r="N1855" s="7">
        <f t="shared" si="105"/>
        <v>40.947567498518644</v>
      </c>
    </row>
    <row r="1856" spans="12:14" x14ac:dyDescent="0.25">
      <c r="L1856" s="13">
        <v>3655</v>
      </c>
      <c r="M1856" s="14">
        <f t="shared" si="106"/>
        <v>0.18276827682768276</v>
      </c>
      <c r="N1856" s="7">
        <f t="shared" si="105"/>
        <v>40.951343253392267</v>
      </c>
    </row>
    <row r="1857" spans="12:14" x14ac:dyDescent="0.25">
      <c r="L1857" s="13">
        <v>3657</v>
      </c>
      <c r="M1857" s="14">
        <f t="shared" si="106"/>
        <v>0.18286828682868286</v>
      </c>
      <c r="N1857" s="7">
        <f t="shared" si="105"/>
        <v>40.955117718700549</v>
      </c>
    </row>
    <row r="1858" spans="12:14" x14ac:dyDescent="0.25">
      <c r="L1858" s="13">
        <v>3659</v>
      </c>
      <c r="M1858" s="14">
        <f t="shared" si="106"/>
        <v>0.18296829682968296</v>
      </c>
      <c r="N1858" s="7">
        <f t="shared" si="105"/>
        <v>40.95889089586138</v>
      </c>
    </row>
    <row r="1859" spans="12:14" x14ac:dyDescent="0.25">
      <c r="L1859" s="13">
        <v>3661</v>
      </c>
      <c r="M1859" s="14">
        <f t="shared" si="106"/>
        <v>0.18306830683068306</v>
      </c>
      <c r="N1859" s="7">
        <f t="shared" si="105"/>
        <v>40.962662786290537</v>
      </c>
    </row>
    <row r="1860" spans="12:14" x14ac:dyDescent="0.25">
      <c r="L1860" s="13">
        <v>3663</v>
      </c>
      <c r="M1860" s="14">
        <f t="shared" si="106"/>
        <v>0.18316831683168316</v>
      </c>
      <c r="N1860" s="7">
        <f t="shared" si="105"/>
        <v>40.96643339140158</v>
      </c>
    </row>
    <row r="1861" spans="12:14" x14ac:dyDescent="0.25">
      <c r="L1861" s="13">
        <v>3665</v>
      </c>
      <c r="M1861" s="14">
        <f t="shared" si="106"/>
        <v>0.18326832683268326</v>
      </c>
      <c r="N1861" s="7">
        <f t="shared" si="105"/>
        <v>40.970202712605889</v>
      </c>
    </row>
    <row r="1862" spans="12:14" x14ac:dyDescent="0.25">
      <c r="L1862" s="13">
        <v>3667</v>
      </c>
      <c r="M1862" s="14">
        <f t="shared" si="106"/>
        <v>0.18336833683368337</v>
      </c>
      <c r="N1862" s="7">
        <f t="shared" si="105"/>
        <v>40.97397075131272</v>
      </c>
    </row>
    <row r="1863" spans="12:14" x14ac:dyDescent="0.25">
      <c r="L1863" s="13">
        <v>3669</v>
      </c>
      <c r="M1863" s="14">
        <f t="shared" si="106"/>
        <v>0.18346834683468347</v>
      </c>
      <c r="N1863" s="7">
        <f t="shared" si="105"/>
        <v>40.977737508929131</v>
      </c>
    </row>
    <row r="1864" spans="12:14" x14ac:dyDescent="0.25">
      <c r="L1864" s="13">
        <v>3671</v>
      </c>
      <c r="M1864" s="14">
        <f t="shared" si="106"/>
        <v>0.18356835683568357</v>
      </c>
      <c r="N1864" s="7">
        <f t="shared" si="105"/>
        <v>40.981502986860008</v>
      </c>
    </row>
    <row r="1865" spans="12:14" x14ac:dyDescent="0.25">
      <c r="L1865" s="13">
        <v>3673</v>
      </c>
      <c r="M1865" s="14">
        <f t="shared" si="106"/>
        <v>0.18366836683668367</v>
      </c>
      <c r="N1865" s="7">
        <f t="shared" si="105"/>
        <v>40.985267186508082</v>
      </c>
    </row>
    <row r="1866" spans="12:14" x14ac:dyDescent="0.25">
      <c r="L1866" s="13">
        <v>3675</v>
      </c>
      <c r="M1866" s="14">
        <f t="shared" si="106"/>
        <v>0.18376837683768377</v>
      </c>
      <c r="N1866" s="7">
        <f t="shared" si="105"/>
        <v>40.989030109273983</v>
      </c>
    </row>
    <row r="1867" spans="12:14" x14ac:dyDescent="0.25">
      <c r="L1867" s="13">
        <v>3677</v>
      </c>
      <c r="M1867" s="14">
        <f t="shared" si="106"/>
        <v>0.18386838683868387</v>
      </c>
      <c r="N1867" s="7">
        <f t="shared" si="105"/>
        <v>40.992791756556102</v>
      </c>
    </row>
    <row r="1868" spans="12:14" x14ac:dyDescent="0.25">
      <c r="L1868" s="13">
        <v>3679</v>
      </c>
      <c r="M1868" s="14">
        <f t="shared" si="106"/>
        <v>0.18396839683968397</v>
      </c>
      <c r="N1868" s="7">
        <f t="shared" si="105"/>
        <v>40.996552129750768</v>
      </c>
    </row>
    <row r="1869" spans="12:14" x14ac:dyDescent="0.25">
      <c r="L1869" s="13">
        <v>3681</v>
      </c>
      <c r="M1869" s="14">
        <f t="shared" si="106"/>
        <v>0.18406840684068407</v>
      </c>
      <c r="N1869" s="7">
        <f t="shared" si="105"/>
        <v>41.000311230252123</v>
      </c>
    </row>
    <row r="1870" spans="12:14" x14ac:dyDescent="0.25">
      <c r="L1870" s="13">
        <v>3683</v>
      </c>
      <c r="M1870" s="14">
        <f t="shared" si="106"/>
        <v>0.18416841684168417</v>
      </c>
      <c r="N1870" s="7">
        <f t="shared" si="105"/>
        <v>41.004069059452206</v>
      </c>
    </row>
    <row r="1871" spans="12:14" x14ac:dyDescent="0.25">
      <c r="L1871" s="13">
        <v>3685</v>
      </c>
      <c r="M1871" s="14">
        <f t="shared" si="106"/>
        <v>0.18426842684268427</v>
      </c>
      <c r="N1871" s="7">
        <f t="shared" si="105"/>
        <v>41.007825618740902</v>
      </c>
    </row>
    <row r="1872" spans="12:14" x14ac:dyDescent="0.25">
      <c r="L1872" s="13">
        <v>3687</v>
      </c>
      <c r="M1872" s="14">
        <f t="shared" si="106"/>
        <v>0.18436843684368437</v>
      </c>
      <c r="N1872" s="7">
        <f t="shared" si="105"/>
        <v>41.011580909505966</v>
      </c>
    </row>
    <row r="1873" spans="12:14" x14ac:dyDescent="0.25">
      <c r="L1873" s="13">
        <v>3689</v>
      </c>
      <c r="M1873" s="14">
        <f t="shared" si="106"/>
        <v>0.18446844684468447</v>
      </c>
      <c r="N1873" s="7">
        <f t="shared" si="105"/>
        <v>41.01533493313309</v>
      </c>
    </row>
    <row r="1874" spans="12:14" x14ac:dyDescent="0.25">
      <c r="L1874" s="13">
        <v>3691</v>
      </c>
      <c r="M1874" s="14">
        <f t="shared" si="106"/>
        <v>0.18456845684568457</v>
      </c>
      <c r="N1874" s="7">
        <f t="shared" si="105"/>
        <v>41.019087691005772</v>
      </c>
    </row>
    <row r="1875" spans="12:14" x14ac:dyDescent="0.25">
      <c r="L1875" s="13">
        <v>3693</v>
      </c>
      <c r="M1875" s="14">
        <f t="shared" si="106"/>
        <v>0.18466846684668467</v>
      </c>
      <c r="N1875" s="7">
        <f t="shared" si="105"/>
        <v>41.022839184505415</v>
      </c>
    </row>
    <row r="1876" spans="12:14" x14ac:dyDescent="0.25">
      <c r="L1876" s="13">
        <v>3695</v>
      </c>
      <c r="M1876" s="14">
        <f t="shared" si="106"/>
        <v>0.18476847684768477</v>
      </c>
      <c r="N1876" s="7">
        <f t="shared" si="105"/>
        <v>41.026589415011387</v>
      </c>
    </row>
    <row r="1877" spans="12:14" x14ac:dyDescent="0.25">
      <c r="L1877" s="13">
        <v>3697</v>
      </c>
      <c r="M1877" s="14">
        <f t="shared" si="106"/>
        <v>0.18486848684868487</v>
      </c>
      <c r="N1877" s="7">
        <f t="shared" si="105"/>
        <v>41.030338383900855</v>
      </c>
    </row>
    <row r="1878" spans="12:14" x14ac:dyDescent="0.25">
      <c r="L1878" s="13">
        <v>3699</v>
      </c>
      <c r="M1878" s="14">
        <f t="shared" si="106"/>
        <v>0.18496849684968497</v>
      </c>
      <c r="N1878" s="7">
        <f t="shared" si="105"/>
        <v>41.034086092548932</v>
      </c>
    </row>
    <row r="1879" spans="12:14" x14ac:dyDescent="0.25">
      <c r="L1879" s="13">
        <v>3701</v>
      </c>
      <c r="M1879" s="14">
        <f t="shared" si="106"/>
        <v>0.18506850685068507</v>
      </c>
      <c r="N1879" s="7">
        <f t="shared" si="105"/>
        <v>41.037832542328658</v>
      </c>
    </row>
    <row r="1880" spans="12:14" x14ac:dyDescent="0.25">
      <c r="L1880" s="13">
        <v>3703</v>
      </c>
      <c r="M1880" s="14">
        <f t="shared" si="106"/>
        <v>0.18516851685168517</v>
      </c>
      <c r="N1880" s="7">
        <f t="shared" si="105"/>
        <v>41.041577734610939</v>
      </c>
    </row>
    <row r="1881" spans="12:14" x14ac:dyDescent="0.25">
      <c r="L1881" s="13">
        <v>3705</v>
      </c>
      <c r="M1881" s="14">
        <f t="shared" si="106"/>
        <v>0.18526852685268527</v>
      </c>
      <c r="N1881" s="7">
        <f t="shared" si="105"/>
        <v>41.045321670764615</v>
      </c>
    </row>
    <row r="1882" spans="12:14" x14ac:dyDescent="0.25">
      <c r="L1882" s="13">
        <v>3707</v>
      </c>
      <c r="M1882" s="14">
        <f t="shared" si="106"/>
        <v>0.18536853685368537</v>
      </c>
      <c r="N1882" s="7">
        <f t="shared" si="105"/>
        <v>41.049064352156485</v>
      </c>
    </row>
    <row r="1883" spans="12:14" x14ac:dyDescent="0.25">
      <c r="L1883" s="13">
        <v>3709</v>
      </c>
      <c r="M1883" s="14">
        <f t="shared" si="106"/>
        <v>0.18546854685468547</v>
      </c>
      <c r="N1883" s="7">
        <f t="shared" si="105"/>
        <v>41.052805780151175</v>
      </c>
    </row>
    <row r="1884" spans="12:14" x14ac:dyDescent="0.25">
      <c r="L1884" s="13">
        <v>3711</v>
      </c>
      <c r="M1884" s="14">
        <f t="shared" si="106"/>
        <v>0.18556855685568557</v>
      </c>
      <c r="N1884" s="7">
        <f t="shared" si="105"/>
        <v>41.056545956111336</v>
      </c>
    </row>
    <row r="1885" spans="12:14" x14ac:dyDescent="0.25">
      <c r="L1885" s="13">
        <v>3713</v>
      </c>
      <c r="M1885" s="14">
        <f t="shared" si="106"/>
        <v>0.18566856685668567</v>
      </c>
      <c r="N1885" s="7">
        <f t="shared" ref="N1885:N1948" si="107">_xlfn.NORM.INV(M1885,$B$4,$E$4)</f>
        <v>41.0602848813975</v>
      </c>
    </row>
    <row r="1886" spans="12:14" x14ac:dyDescent="0.25">
      <c r="L1886" s="13">
        <v>3715</v>
      </c>
      <c r="M1886" s="14">
        <f t="shared" ref="M1886:M1949" si="108">$L1886/(2*9999)</f>
        <v>0.18576857685768577</v>
      </c>
      <c r="N1886" s="7">
        <f t="shared" si="107"/>
        <v>41.064022557368155</v>
      </c>
    </row>
    <row r="1887" spans="12:14" x14ac:dyDescent="0.25">
      <c r="L1887" s="13">
        <v>3717</v>
      </c>
      <c r="M1887" s="14">
        <f t="shared" si="108"/>
        <v>0.18586858685868587</v>
      </c>
      <c r="N1887" s="7">
        <f t="shared" si="107"/>
        <v>41.067758985379712</v>
      </c>
    </row>
    <row r="1888" spans="12:14" x14ac:dyDescent="0.25">
      <c r="L1888" s="13">
        <v>3719</v>
      </c>
      <c r="M1888" s="14">
        <f t="shared" si="108"/>
        <v>0.18596859685968598</v>
      </c>
      <c r="N1888" s="7">
        <f t="shared" si="107"/>
        <v>41.071494166786522</v>
      </c>
    </row>
    <row r="1889" spans="12:14" x14ac:dyDescent="0.25">
      <c r="L1889" s="13">
        <v>3721</v>
      </c>
      <c r="M1889" s="14">
        <f t="shared" si="108"/>
        <v>0.18606860686068608</v>
      </c>
      <c r="N1889" s="7">
        <f t="shared" si="107"/>
        <v>41.075228102940919</v>
      </c>
    </row>
    <row r="1890" spans="12:14" x14ac:dyDescent="0.25">
      <c r="L1890" s="13">
        <v>3723</v>
      </c>
      <c r="M1890" s="14">
        <f t="shared" si="108"/>
        <v>0.18616861686168618</v>
      </c>
      <c r="N1890" s="7">
        <f t="shared" si="107"/>
        <v>41.078960795193183</v>
      </c>
    </row>
    <row r="1891" spans="12:14" x14ac:dyDescent="0.25">
      <c r="L1891" s="13">
        <v>3725</v>
      </c>
      <c r="M1891" s="14">
        <f t="shared" si="108"/>
        <v>0.18626862686268628</v>
      </c>
      <c r="N1891" s="7">
        <f t="shared" si="107"/>
        <v>41.082692244891518</v>
      </c>
    </row>
    <row r="1892" spans="12:14" x14ac:dyDescent="0.25">
      <c r="L1892" s="13">
        <v>3727</v>
      </c>
      <c r="M1892" s="14">
        <f t="shared" si="108"/>
        <v>0.18636863686368638</v>
      </c>
      <c r="N1892" s="7">
        <f t="shared" si="107"/>
        <v>41.086422453382127</v>
      </c>
    </row>
    <row r="1893" spans="12:14" x14ac:dyDescent="0.25">
      <c r="L1893" s="13">
        <v>3729</v>
      </c>
      <c r="M1893" s="14">
        <f t="shared" si="108"/>
        <v>0.18646864686468648</v>
      </c>
      <c r="N1893" s="7">
        <f t="shared" si="107"/>
        <v>41.090151422009164</v>
      </c>
    </row>
    <row r="1894" spans="12:14" x14ac:dyDescent="0.25">
      <c r="L1894" s="13">
        <v>3731</v>
      </c>
      <c r="M1894" s="14">
        <f t="shared" si="108"/>
        <v>0.18656865686568658</v>
      </c>
      <c r="N1894" s="7">
        <f t="shared" si="107"/>
        <v>41.093879152114738</v>
      </c>
    </row>
    <row r="1895" spans="12:14" x14ac:dyDescent="0.25">
      <c r="L1895" s="13">
        <v>3733</v>
      </c>
      <c r="M1895" s="14">
        <f t="shared" si="108"/>
        <v>0.18666866686668668</v>
      </c>
      <c r="N1895" s="7">
        <f t="shared" si="107"/>
        <v>41.097605645038968</v>
      </c>
    </row>
    <row r="1896" spans="12:14" x14ac:dyDescent="0.25">
      <c r="L1896" s="13">
        <v>3735</v>
      </c>
      <c r="M1896" s="14">
        <f t="shared" si="108"/>
        <v>0.18676867686768678</v>
      </c>
      <c r="N1896" s="7">
        <f t="shared" si="107"/>
        <v>41.101330902119905</v>
      </c>
    </row>
    <row r="1897" spans="12:14" x14ac:dyDescent="0.25">
      <c r="L1897" s="13">
        <v>3737</v>
      </c>
      <c r="M1897" s="14">
        <f t="shared" si="108"/>
        <v>0.18686868686868688</v>
      </c>
      <c r="N1897" s="7">
        <f t="shared" si="107"/>
        <v>41.105054924693661</v>
      </c>
    </row>
    <row r="1898" spans="12:14" x14ac:dyDescent="0.25">
      <c r="L1898" s="13">
        <v>3739</v>
      </c>
      <c r="M1898" s="14">
        <f t="shared" si="108"/>
        <v>0.18696869686968698</v>
      </c>
      <c r="N1898" s="7">
        <f t="shared" si="107"/>
        <v>41.108777714094252</v>
      </c>
    </row>
    <row r="1899" spans="12:14" x14ac:dyDescent="0.25">
      <c r="L1899" s="13">
        <v>3741</v>
      </c>
      <c r="M1899" s="14">
        <f t="shared" si="108"/>
        <v>0.18706870687068708</v>
      </c>
      <c r="N1899" s="7">
        <f t="shared" si="107"/>
        <v>41.112499271653718</v>
      </c>
    </row>
    <row r="1900" spans="12:14" x14ac:dyDescent="0.25">
      <c r="L1900" s="13">
        <v>3743</v>
      </c>
      <c r="M1900" s="14">
        <f t="shared" si="108"/>
        <v>0.18716871687168718</v>
      </c>
      <c r="N1900" s="7">
        <f t="shared" si="107"/>
        <v>41.116219598702116</v>
      </c>
    </row>
    <row r="1901" spans="12:14" x14ac:dyDescent="0.25">
      <c r="L1901" s="13">
        <v>3745</v>
      </c>
      <c r="M1901" s="14">
        <f t="shared" si="108"/>
        <v>0.18726872687268728</v>
      </c>
      <c r="N1901" s="7">
        <f t="shared" si="107"/>
        <v>41.119938696567459</v>
      </c>
    </row>
    <row r="1902" spans="12:14" x14ac:dyDescent="0.25">
      <c r="L1902" s="13">
        <v>3747</v>
      </c>
      <c r="M1902" s="14">
        <f t="shared" si="108"/>
        <v>0.18736873687368738</v>
      </c>
      <c r="N1902" s="7">
        <f t="shared" si="107"/>
        <v>41.123656566575796</v>
      </c>
    </row>
    <row r="1903" spans="12:14" x14ac:dyDescent="0.25">
      <c r="L1903" s="13">
        <v>3749</v>
      </c>
      <c r="M1903" s="14">
        <f t="shared" si="108"/>
        <v>0.18746874687468748</v>
      </c>
      <c r="N1903" s="7">
        <f t="shared" si="107"/>
        <v>41.127373210051218</v>
      </c>
    </row>
    <row r="1904" spans="12:14" x14ac:dyDescent="0.25">
      <c r="L1904" s="13">
        <v>3751</v>
      </c>
      <c r="M1904" s="14">
        <f t="shared" si="108"/>
        <v>0.18756875687568758</v>
      </c>
      <c r="N1904" s="7">
        <f t="shared" si="107"/>
        <v>41.131088628315723</v>
      </c>
    </row>
    <row r="1905" spans="12:14" x14ac:dyDescent="0.25">
      <c r="L1905" s="13">
        <v>3753</v>
      </c>
      <c r="M1905" s="14">
        <f t="shared" si="108"/>
        <v>0.18766876687668768</v>
      </c>
      <c r="N1905" s="7">
        <f t="shared" si="107"/>
        <v>41.134802822689423</v>
      </c>
    </row>
    <row r="1906" spans="12:14" x14ac:dyDescent="0.25">
      <c r="L1906" s="13">
        <v>3755</v>
      </c>
      <c r="M1906" s="14">
        <f t="shared" si="108"/>
        <v>0.18776877687768778</v>
      </c>
      <c r="N1906" s="7">
        <f t="shared" si="107"/>
        <v>41.138515794490402</v>
      </c>
    </row>
    <row r="1907" spans="12:14" x14ac:dyDescent="0.25">
      <c r="L1907" s="13">
        <v>3757</v>
      </c>
      <c r="M1907" s="14">
        <f t="shared" si="108"/>
        <v>0.18786878687868788</v>
      </c>
      <c r="N1907" s="7">
        <f t="shared" si="107"/>
        <v>41.142227545034828</v>
      </c>
    </row>
    <row r="1908" spans="12:14" x14ac:dyDescent="0.25">
      <c r="L1908" s="13">
        <v>3759</v>
      </c>
      <c r="M1908" s="14">
        <f t="shared" si="108"/>
        <v>0.18796879687968798</v>
      </c>
      <c r="N1908" s="7">
        <f t="shared" si="107"/>
        <v>41.145938075636799</v>
      </c>
    </row>
    <row r="1909" spans="12:14" x14ac:dyDescent="0.25">
      <c r="L1909" s="13">
        <v>3761</v>
      </c>
      <c r="M1909" s="14">
        <f t="shared" si="108"/>
        <v>0.18806880688068806</v>
      </c>
      <c r="N1909" s="7">
        <f t="shared" si="107"/>
        <v>41.149647387608518</v>
      </c>
    </row>
    <row r="1910" spans="12:14" x14ac:dyDescent="0.25">
      <c r="L1910" s="13">
        <v>3763</v>
      </c>
      <c r="M1910" s="14">
        <f t="shared" si="108"/>
        <v>0.18816881688168816</v>
      </c>
      <c r="N1910" s="7">
        <f t="shared" si="107"/>
        <v>41.153355482260238</v>
      </c>
    </row>
    <row r="1911" spans="12:14" x14ac:dyDescent="0.25">
      <c r="L1911" s="13">
        <v>3765</v>
      </c>
      <c r="M1911" s="14">
        <f t="shared" si="108"/>
        <v>0.18826882688268826</v>
      </c>
      <c r="N1911" s="7">
        <f t="shared" si="107"/>
        <v>41.157062360900177</v>
      </c>
    </row>
    <row r="1912" spans="12:14" x14ac:dyDescent="0.25">
      <c r="L1912" s="13">
        <v>3767</v>
      </c>
      <c r="M1912" s="14">
        <f t="shared" si="108"/>
        <v>0.18836883688368836</v>
      </c>
      <c r="N1912" s="7">
        <f t="shared" si="107"/>
        <v>41.160768024834681</v>
      </c>
    </row>
    <row r="1913" spans="12:14" x14ac:dyDescent="0.25">
      <c r="L1913" s="13">
        <v>3769</v>
      </c>
      <c r="M1913" s="14">
        <f t="shared" si="108"/>
        <v>0.18846884688468846</v>
      </c>
      <c r="N1913" s="7">
        <f t="shared" si="107"/>
        <v>41.164472475368086</v>
      </c>
    </row>
    <row r="1914" spans="12:14" x14ac:dyDescent="0.25">
      <c r="L1914" s="13">
        <v>3771</v>
      </c>
      <c r="M1914" s="14">
        <f t="shared" si="108"/>
        <v>0.18856885688568856</v>
      </c>
      <c r="N1914" s="7">
        <f t="shared" si="107"/>
        <v>41.16817571380281</v>
      </c>
    </row>
    <row r="1915" spans="12:14" x14ac:dyDescent="0.25">
      <c r="L1915" s="13">
        <v>3773</v>
      </c>
      <c r="M1915" s="14">
        <f t="shared" si="108"/>
        <v>0.18866886688668866</v>
      </c>
      <c r="N1915" s="7">
        <f t="shared" si="107"/>
        <v>41.171877741439339</v>
      </c>
    </row>
    <row r="1916" spans="12:14" x14ac:dyDescent="0.25">
      <c r="L1916" s="13">
        <v>3775</v>
      </c>
      <c r="M1916" s="14">
        <f t="shared" si="108"/>
        <v>0.18876887688768876</v>
      </c>
      <c r="N1916" s="7">
        <f t="shared" si="107"/>
        <v>41.175578559576174</v>
      </c>
    </row>
    <row r="1917" spans="12:14" x14ac:dyDescent="0.25">
      <c r="L1917" s="13">
        <v>3777</v>
      </c>
      <c r="M1917" s="14">
        <f t="shared" si="108"/>
        <v>0.18886888688868886</v>
      </c>
      <c r="N1917" s="7">
        <f t="shared" si="107"/>
        <v>41.179278169509935</v>
      </c>
    </row>
    <row r="1918" spans="12:14" x14ac:dyDescent="0.25">
      <c r="L1918" s="13">
        <v>3779</v>
      </c>
      <c r="M1918" s="14">
        <f t="shared" si="108"/>
        <v>0.18896889688968896</v>
      </c>
      <c r="N1918" s="7">
        <f t="shared" si="107"/>
        <v>41.182976572535267</v>
      </c>
    </row>
    <row r="1919" spans="12:14" x14ac:dyDescent="0.25">
      <c r="L1919" s="13">
        <v>3781</v>
      </c>
      <c r="M1919" s="14">
        <f t="shared" si="108"/>
        <v>0.18906890689068906</v>
      </c>
      <c r="N1919" s="7">
        <f t="shared" si="107"/>
        <v>41.18667376994491</v>
      </c>
    </row>
    <row r="1920" spans="12:14" x14ac:dyDescent="0.25">
      <c r="L1920" s="13">
        <v>3783</v>
      </c>
      <c r="M1920" s="14">
        <f t="shared" si="108"/>
        <v>0.18916891689168916</v>
      </c>
      <c r="N1920" s="7">
        <f t="shared" si="107"/>
        <v>41.190369763029693</v>
      </c>
    </row>
    <row r="1921" spans="12:14" x14ac:dyDescent="0.25">
      <c r="L1921" s="13">
        <v>3785</v>
      </c>
      <c r="M1921" s="14">
        <f t="shared" si="108"/>
        <v>0.18926892689268926</v>
      </c>
      <c r="N1921" s="7">
        <f t="shared" si="107"/>
        <v>41.194064553078498</v>
      </c>
    </row>
    <row r="1922" spans="12:14" x14ac:dyDescent="0.25">
      <c r="L1922" s="13">
        <v>3787</v>
      </c>
      <c r="M1922" s="14">
        <f t="shared" si="108"/>
        <v>0.18936893689368936</v>
      </c>
      <c r="N1922" s="7">
        <f t="shared" si="107"/>
        <v>41.197758141378308</v>
      </c>
    </row>
    <row r="1923" spans="12:14" x14ac:dyDescent="0.25">
      <c r="L1923" s="13">
        <v>3789</v>
      </c>
      <c r="M1923" s="14">
        <f t="shared" si="108"/>
        <v>0.18946894689468946</v>
      </c>
      <c r="N1923" s="7">
        <f t="shared" si="107"/>
        <v>41.201450529214192</v>
      </c>
    </row>
    <row r="1924" spans="12:14" x14ac:dyDescent="0.25">
      <c r="L1924" s="13">
        <v>3791</v>
      </c>
      <c r="M1924" s="14">
        <f t="shared" si="108"/>
        <v>0.18956895689568956</v>
      </c>
      <c r="N1924" s="7">
        <f t="shared" si="107"/>
        <v>41.205141717869303</v>
      </c>
    </row>
    <row r="1925" spans="12:14" x14ac:dyDescent="0.25">
      <c r="L1925" s="13">
        <v>3793</v>
      </c>
      <c r="M1925" s="14">
        <f t="shared" si="108"/>
        <v>0.18966896689668966</v>
      </c>
      <c r="N1925" s="7">
        <f t="shared" si="107"/>
        <v>41.208831708624928</v>
      </c>
    </row>
    <row r="1926" spans="12:14" x14ac:dyDescent="0.25">
      <c r="L1926" s="13">
        <v>3795</v>
      </c>
      <c r="M1926" s="14">
        <f t="shared" si="108"/>
        <v>0.18976897689768976</v>
      </c>
      <c r="N1926" s="7">
        <f t="shared" si="107"/>
        <v>41.212520502760405</v>
      </c>
    </row>
    <row r="1927" spans="12:14" x14ac:dyDescent="0.25">
      <c r="L1927" s="13">
        <v>3797</v>
      </c>
      <c r="M1927" s="14">
        <f t="shared" si="108"/>
        <v>0.18986898689868986</v>
      </c>
      <c r="N1927" s="7">
        <f t="shared" si="107"/>
        <v>41.2162081015532</v>
      </c>
    </row>
    <row r="1928" spans="12:14" x14ac:dyDescent="0.25">
      <c r="L1928" s="13">
        <v>3799</v>
      </c>
      <c r="M1928" s="14">
        <f t="shared" si="108"/>
        <v>0.18996899689968996</v>
      </c>
      <c r="N1928" s="7">
        <f t="shared" si="107"/>
        <v>41.219894506278884</v>
      </c>
    </row>
    <row r="1929" spans="12:14" x14ac:dyDescent="0.25">
      <c r="L1929" s="13">
        <v>3801</v>
      </c>
      <c r="M1929" s="14">
        <f t="shared" si="108"/>
        <v>0.19006900690069006</v>
      </c>
      <c r="N1929" s="7">
        <f t="shared" si="107"/>
        <v>41.223579718211155</v>
      </c>
    </row>
    <row r="1930" spans="12:14" x14ac:dyDescent="0.25">
      <c r="L1930" s="13">
        <v>3803</v>
      </c>
      <c r="M1930" s="14">
        <f t="shared" si="108"/>
        <v>0.19016901690169016</v>
      </c>
      <c r="N1930" s="7">
        <f t="shared" si="107"/>
        <v>41.227263738621801</v>
      </c>
    </row>
    <row r="1931" spans="12:14" x14ac:dyDescent="0.25">
      <c r="L1931" s="13">
        <v>3805</v>
      </c>
      <c r="M1931" s="14">
        <f t="shared" si="108"/>
        <v>0.19026902690269026</v>
      </c>
      <c r="N1931" s="7">
        <f t="shared" si="107"/>
        <v>41.230946568780745</v>
      </c>
    </row>
    <row r="1932" spans="12:14" x14ac:dyDescent="0.25">
      <c r="L1932" s="13">
        <v>3807</v>
      </c>
      <c r="M1932" s="14">
        <f t="shared" si="108"/>
        <v>0.19036903690369036</v>
      </c>
      <c r="N1932" s="7">
        <f t="shared" si="107"/>
        <v>41.234628209956036</v>
      </c>
    </row>
    <row r="1933" spans="12:14" x14ac:dyDescent="0.25">
      <c r="L1933" s="13">
        <v>3809</v>
      </c>
      <c r="M1933" s="14">
        <f t="shared" si="108"/>
        <v>0.19046904690469046</v>
      </c>
      <c r="N1933" s="7">
        <f t="shared" si="107"/>
        <v>41.238308663413846</v>
      </c>
    </row>
    <row r="1934" spans="12:14" x14ac:dyDescent="0.25">
      <c r="L1934" s="13">
        <v>3811</v>
      </c>
      <c r="M1934" s="14">
        <f t="shared" si="108"/>
        <v>0.19056905690569056</v>
      </c>
      <c r="N1934" s="7">
        <f t="shared" si="107"/>
        <v>41.241987930418489</v>
      </c>
    </row>
    <row r="1935" spans="12:14" x14ac:dyDescent="0.25">
      <c r="L1935" s="13">
        <v>3813</v>
      </c>
      <c r="M1935" s="14">
        <f t="shared" si="108"/>
        <v>0.19066906690669067</v>
      </c>
      <c r="N1935" s="7">
        <f t="shared" si="107"/>
        <v>41.245666012232377</v>
      </c>
    </row>
    <row r="1936" spans="12:14" x14ac:dyDescent="0.25">
      <c r="L1936" s="13">
        <v>3815</v>
      </c>
      <c r="M1936" s="14">
        <f t="shared" si="108"/>
        <v>0.19076907690769077</v>
      </c>
      <c r="N1936" s="7">
        <f t="shared" si="107"/>
        <v>41.249342910116106</v>
      </c>
    </row>
    <row r="1937" spans="12:14" x14ac:dyDescent="0.25">
      <c r="L1937" s="13">
        <v>3817</v>
      </c>
      <c r="M1937" s="14">
        <f t="shared" si="108"/>
        <v>0.19086908690869087</v>
      </c>
      <c r="N1937" s="7">
        <f t="shared" si="107"/>
        <v>41.253018625328409</v>
      </c>
    </row>
    <row r="1938" spans="12:14" x14ac:dyDescent="0.25">
      <c r="L1938" s="13">
        <v>3819</v>
      </c>
      <c r="M1938" s="14">
        <f t="shared" si="108"/>
        <v>0.19096909690969097</v>
      </c>
      <c r="N1938" s="7">
        <f t="shared" si="107"/>
        <v>41.256693159126137</v>
      </c>
    </row>
    <row r="1939" spans="12:14" x14ac:dyDescent="0.25">
      <c r="L1939" s="13">
        <v>3821</v>
      </c>
      <c r="M1939" s="14">
        <f t="shared" si="108"/>
        <v>0.19106910691069107</v>
      </c>
      <c r="N1939" s="7">
        <f t="shared" si="107"/>
        <v>41.260366512764321</v>
      </c>
    </row>
    <row r="1940" spans="12:14" x14ac:dyDescent="0.25">
      <c r="L1940" s="13">
        <v>3823</v>
      </c>
      <c r="M1940" s="14">
        <f t="shared" si="108"/>
        <v>0.19116911691169117</v>
      </c>
      <c r="N1940" s="7">
        <f t="shared" si="107"/>
        <v>41.264038687496118</v>
      </c>
    </row>
    <row r="1941" spans="12:14" x14ac:dyDescent="0.25">
      <c r="L1941" s="13">
        <v>3825</v>
      </c>
      <c r="M1941" s="14">
        <f t="shared" si="108"/>
        <v>0.19126912691269127</v>
      </c>
      <c r="N1941" s="7">
        <f t="shared" si="107"/>
        <v>41.267709684572878</v>
      </c>
    </row>
    <row r="1942" spans="12:14" x14ac:dyDescent="0.25">
      <c r="L1942" s="13">
        <v>3827</v>
      </c>
      <c r="M1942" s="14">
        <f t="shared" si="108"/>
        <v>0.19136913691369137</v>
      </c>
      <c r="N1942" s="7">
        <f t="shared" si="107"/>
        <v>41.271379505244077</v>
      </c>
    </row>
    <row r="1943" spans="12:14" x14ac:dyDescent="0.25">
      <c r="L1943" s="13">
        <v>3829</v>
      </c>
      <c r="M1943" s="14">
        <f t="shared" si="108"/>
        <v>0.19146914691469147</v>
      </c>
      <c r="N1943" s="7">
        <f t="shared" si="107"/>
        <v>41.275048150757399</v>
      </c>
    </row>
    <row r="1944" spans="12:14" x14ac:dyDescent="0.25">
      <c r="L1944" s="13">
        <v>3831</v>
      </c>
      <c r="M1944" s="14">
        <f t="shared" si="108"/>
        <v>0.19156915691569157</v>
      </c>
      <c r="N1944" s="7">
        <f t="shared" si="107"/>
        <v>41.278715622358639</v>
      </c>
    </row>
    <row r="1945" spans="12:14" x14ac:dyDescent="0.25">
      <c r="L1945" s="13">
        <v>3833</v>
      </c>
      <c r="M1945" s="14">
        <f t="shared" si="108"/>
        <v>0.19166916691669167</v>
      </c>
      <c r="N1945" s="7">
        <f t="shared" si="107"/>
        <v>41.282381921291815</v>
      </c>
    </row>
    <row r="1946" spans="12:14" x14ac:dyDescent="0.25">
      <c r="L1946" s="13">
        <v>3835</v>
      </c>
      <c r="M1946" s="14">
        <f t="shared" si="108"/>
        <v>0.19176917691769177</v>
      </c>
      <c r="N1946" s="7">
        <f t="shared" si="107"/>
        <v>41.286047048799112</v>
      </c>
    </row>
    <row r="1947" spans="12:14" x14ac:dyDescent="0.25">
      <c r="L1947" s="13">
        <v>3837</v>
      </c>
      <c r="M1947" s="14">
        <f t="shared" si="108"/>
        <v>0.19186918691869187</v>
      </c>
      <c r="N1947" s="7">
        <f t="shared" si="107"/>
        <v>41.289711006120875</v>
      </c>
    </row>
    <row r="1948" spans="12:14" x14ac:dyDescent="0.25">
      <c r="L1948" s="13">
        <v>3839</v>
      </c>
      <c r="M1948" s="14">
        <f t="shared" si="108"/>
        <v>0.19196919691969197</v>
      </c>
      <c r="N1948" s="7">
        <f t="shared" si="107"/>
        <v>41.293373794495658</v>
      </c>
    </row>
    <row r="1949" spans="12:14" x14ac:dyDescent="0.25">
      <c r="L1949" s="13">
        <v>3841</v>
      </c>
      <c r="M1949" s="14">
        <f t="shared" si="108"/>
        <v>0.19206920692069207</v>
      </c>
      <c r="N1949" s="7">
        <f t="shared" ref="N1949:N2012" si="109">_xlfn.NORM.INV(M1949,$B$4,$E$4)</f>
        <v>41.297035415160188</v>
      </c>
    </row>
    <row r="1950" spans="12:14" x14ac:dyDescent="0.25">
      <c r="L1950" s="13">
        <v>3843</v>
      </c>
      <c r="M1950" s="14">
        <f t="shared" ref="M1950:M2013" si="110">$L1950/(2*9999)</f>
        <v>0.19216921692169217</v>
      </c>
      <c r="N1950" s="7">
        <f t="shared" si="109"/>
        <v>41.300695869349347</v>
      </c>
    </row>
    <row r="1951" spans="12:14" x14ac:dyDescent="0.25">
      <c r="L1951" s="13">
        <v>3845</v>
      </c>
      <c r="M1951" s="14">
        <f t="shared" si="110"/>
        <v>0.19226922692269227</v>
      </c>
      <c r="N1951" s="7">
        <f t="shared" si="109"/>
        <v>41.304355158296318</v>
      </c>
    </row>
    <row r="1952" spans="12:14" x14ac:dyDescent="0.25">
      <c r="L1952" s="13">
        <v>3847</v>
      </c>
      <c r="M1952" s="14">
        <f t="shared" si="110"/>
        <v>0.19236923692369237</v>
      </c>
      <c r="N1952" s="7">
        <f t="shared" si="109"/>
        <v>41.30801328323237</v>
      </c>
    </row>
    <row r="1953" spans="12:14" x14ac:dyDescent="0.25">
      <c r="L1953" s="13">
        <v>3849</v>
      </c>
      <c r="M1953" s="14">
        <f t="shared" si="110"/>
        <v>0.19246924692469247</v>
      </c>
      <c r="N1953" s="7">
        <f t="shared" si="109"/>
        <v>41.311670245387042</v>
      </c>
    </row>
    <row r="1954" spans="12:14" x14ac:dyDescent="0.25">
      <c r="L1954" s="13">
        <v>3851</v>
      </c>
      <c r="M1954" s="14">
        <f t="shared" si="110"/>
        <v>0.19256925692569257</v>
      </c>
      <c r="N1954" s="7">
        <f t="shared" si="109"/>
        <v>41.31532604598803</v>
      </c>
    </row>
    <row r="1955" spans="12:14" x14ac:dyDescent="0.25">
      <c r="L1955" s="13">
        <v>3853</v>
      </c>
      <c r="M1955" s="14">
        <f t="shared" si="110"/>
        <v>0.19266926692669267</v>
      </c>
      <c r="N1955" s="7">
        <f t="shared" si="109"/>
        <v>41.318980686261298</v>
      </c>
    </row>
    <row r="1956" spans="12:14" x14ac:dyDescent="0.25">
      <c r="L1956" s="13">
        <v>3855</v>
      </c>
      <c r="M1956" s="14">
        <f t="shared" si="110"/>
        <v>0.19276927692769277</v>
      </c>
      <c r="N1956" s="7">
        <f t="shared" si="109"/>
        <v>41.322634167430991</v>
      </c>
    </row>
    <row r="1957" spans="12:14" x14ac:dyDescent="0.25">
      <c r="L1957" s="13">
        <v>3857</v>
      </c>
      <c r="M1957" s="14">
        <f t="shared" si="110"/>
        <v>0.19286928692869287</v>
      </c>
      <c r="N1957" s="7">
        <f t="shared" si="109"/>
        <v>41.32628649071944</v>
      </c>
    </row>
    <row r="1958" spans="12:14" x14ac:dyDescent="0.25">
      <c r="L1958" s="13">
        <v>3859</v>
      </c>
      <c r="M1958" s="14">
        <f t="shared" si="110"/>
        <v>0.19296929692969297</v>
      </c>
      <c r="N1958" s="7">
        <f t="shared" si="109"/>
        <v>41.329937657347259</v>
      </c>
    </row>
    <row r="1959" spans="12:14" x14ac:dyDescent="0.25">
      <c r="L1959" s="13">
        <v>3861</v>
      </c>
      <c r="M1959" s="14">
        <f t="shared" si="110"/>
        <v>0.19306930693069307</v>
      </c>
      <c r="N1959" s="7">
        <f t="shared" si="109"/>
        <v>41.333587668533248</v>
      </c>
    </row>
    <row r="1960" spans="12:14" x14ac:dyDescent="0.25">
      <c r="L1960" s="13">
        <v>3863</v>
      </c>
      <c r="M1960" s="14">
        <f t="shared" si="110"/>
        <v>0.19316931693169317</v>
      </c>
      <c r="N1960" s="7">
        <f t="shared" si="109"/>
        <v>41.337236525494426</v>
      </c>
    </row>
    <row r="1961" spans="12:14" x14ac:dyDescent="0.25">
      <c r="L1961" s="13">
        <v>3865</v>
      </c>
      <c r="M1961" s="14">
        <f t="shared" si="110"/>
        <v>0.19326932693269328</v>
      </c>
      <c r="N1961" s="7">
        <f t="shared" si="109"/>
        <v>41.34088422944609</v>
      </c>
    </row>
    <row r="1962" spans="12:14" x14ac:dyDescent="0.25">
      <c r="L1962" s="13">
        <v>3867</v>
      </c>
      <c r="M1962" s="14">
        <f t="shared" si="110"/>
        <v>0.19336933693369338</v>
      </c>
      <c r="N1962" s="7">
        <f t="shared" si="109"/>
        <v>41.344530781601705</v>
      </c>
    </row>
    <row r="1963" spans="12:14" x14ac:dyDescent="0.25">
      <c r="L1963" s="13">
        <v>3869</v>
      </c>
      <c r="M1963" s="14">
        <f t="shared" si="110"/>
        <v>0.19346934693469348</v>
      </c>
      <c r="N1963" s="7">
        <f t="shared" si="109"/>
        <v>41.348176183173045</v>
      </c>
    </row>
    <row r="1964" spans="12:14" x14ac:dyDescent="0.25">
      <c r="L1964" s="13">
        <v>3871</v>
      </c>
      <c r="M1964" s="14">
        <f t="shared" si="110"/>
        <v>0.19356935693569358</v>
      </c>
      <c r="N1964" s="7">
        <f t="shared" si="109"/>
        <v>41.351820435370072</v>
      </c>
    </row>
    <row r="1965" spans="12:14" x14ac:dyDescent="0.25">
      <c r="L1965" s="13">
        <v>3873</v>
      </c>
      <c r="M1965" s="14">
        <f t="shared" si="110"/>
        <v>0.19366936693669368</v>
      </c>
      <c r="N1965" s="7">
        <f t="shared" si="109"/>
        <v>41.355463539401022</v>
      </c>
    </row>
    <row r="1966" spans="12:14" x14ac:dyDescent="0.25">
      <c r="L1966" s="13">
        <v>3875</v>
      </c>
      <c r="M1966" s="14">
        <f t="shared" si="110"/>
        <v>0.19376937693769378</v>
      </c>
      <c r="N1966" s="7">
        <f t="shared" si="109"/>
        <v>41.359105496472345</v>
      </c>
    </row>
    <row r="1967" spans="12:14" x14ac:dyDescent="0.25">
      <c r="L1967" s="13">
        <v>3877</v>
      </c>
      <c r="M1967" s="14">
        <f t="shared" si="110"/>
        <v>0.19386938693869388</v>
      </c>
      <c r="N1967" s="7">
        <f t="shared" si="109"/>
        <v>41.362746307788804</v>
      </c>
    </row>
    <row r="1968" spans="12:14" x14ac:dyDescent="0.25">
      <c r="L1968" s="13">
        <v>3879</v>
      </c>
      <c r="M1968" s="14">
        <f t="shared" si="110"/>
        <v>0.19396939693969398</v>
      </c>
      <c r="N1968" s="7">
        <f t="shared" si="109"/>
        <v>41.366385974553353</v>
      </c>
    </row>
    <row r="1969" spans="12:14" x14ac:dyDescent="0.25">
      <c r="L1969" s="13">
        <v>3881</v>
      </c>
      <c r="M1969" s="14">
        <f t="shared" si="110"/>
        <v>0.19406940694069408</v>
      </c>
      <c r="N1969" s="7">
        <f t="shared" si="109"/>
        <v>41.370024497967279</v>
      </c>
    </row>
    <row r="1970" spans="12:14" x14ac:dyDescent="0.25">
      <c r="L1970" s="13">
        <v>3883</v>
      </c>
      <c r="M1970" s="14">
        <f t="shared" si="110"/>
        <v>0.19416941694169418</v>
      </c>
      <c r="N1970" s="7">
        <f t="shared" si="109"/>
        <v>41.373661879230035</v>
      </c>
    </row>
    <row r="1971" spans="12:14" x14ac:dyDescent="0.25">
      <c r="L1971" s="13">
        <v>3885</v>
      </c>
      <c r="M1971" s="14">
        <f t="shared" si="110"/>
        <v>0.19426942694269428</v>
      </c>
      <c r="N1971" s="7">
        <f t="shared" si="109"/>
        <v>41.377298119539404</v>
      </c>
    </row>
    <row r="1972" spans="12:14" x14ac:dyDescent="0.25">
      <c r="L1972" s="13">
        <v>3887</v>
      </c>
      <c r="M1972" s="14">
        <f t="shared" si="110"/>
        <v>0.19436943694369438</v>
      </c>
      <c r="N1972" s="7">
        <f t="shared" si="109"/>
        <v>41.380933220091457</v>
      </c>
    </row>
    <row r="1973" spans="12:14" x14ac:dyDescent="0.25">
      <c r="L1973" s="13">
        <v>3889</v>
      </c>
      <c r="M1973" s="14">
        <f t="shared" si="110"/>
        <v>0.19446944694469448</v>
      </c>
      <c r="N1973" s="7">
        <f t="shared" si="109"/>
        <v>41.384567182080502</v>
      </c>
    </row>
    <row r="1974" spans="12:14" x14ac:dyDescent="0.25">
      <c r="L1974" s="13">
        <v>3891</v>
      </c>
      <c r="M1974" s="14">
        <f t="shared" si="110"/>
        <v>0.19456945694569458</v>
      </c>
      <c r="N1974" s="7">
        <f t="shared" si="109"/>
        <v>41.388200006699115</v>
      </c>
    </row>
    <row r="1975" spans="12:14" x14ac:dyDescent="0.25">
      <c r="L1975" s="13">
        <v>3893</v>
      </c>
      <c r="M1975" s="14">
        <f t="shared" si="110"/>
        <v>0.19466946694669468</v>
      </c>
      <c r="N1975" s="7">
        <f t="shared" si="109"/>
        <v>41.39183169513818</v>
      </c>
    </row>
    <row r="1976" spans="12:14" x14ac:dyDescent="0.25">
      <c r="L1976" s="13">
        <v>3895</v>
      </c>
      <c r="M1976" s="14">
        <f t="shared" si="110"/>
        <v>0.19476947694769478</v>
      </c>
      <c r="N1976" s="7">
        <f t="shared" si="109"/>
        <v>41.395462248586853</v>
      </c>
    </row>
    <row r="1977" spans="12:14" x14ac:dyDescent="0.25">
      <c r="L1977" s="13">
        <v>3897</v>
      </c>
      <c r="M1977" s="14">
        <f t="shared" si="110"/>
        <v>0.19486948694869488</v>
      </c>
      <c r="N1977" s="7">
        <f t="shared" si="109"/>
        <v>41.399091668232579</v>
      </c>
    </row>
    <row r="1978" spans="12:14" x14ac:dyDescent="0.25">
      <c r="L1978" s="13">
        <v>3899</v>
      </c>
      <c r="M1978" s="14">
        <f t="shared" si="110"/>
        <v>0.19496949694969498</v>
      </c>
      <c r="N1978" s="7">
        <f t="shared" si="109"/>
        <v>41.402719955261077</v>
      </c>
    </row>
    <row r="1979" spans="12:14" x14ac:dyDescent="0.25">
      <c r="L1979" s="13">
        <v>3901</v>
      </c>
      <c r="M1979" s="14">
        <f t="shared" si="110"/>
        <v>0.19506950695069508</v>
      </c>
      <c r="N1979" s="7">
        <f t="shared" si="109"/>
        <v>41.406347110856409</v>
      </c>
    </row>
    <row r="1980" spans="12:14" x14ac:dyDescent="0.25">
      <c r="L1980" s="13">
        <v>3903</v>
      </c>
      <c r="M1980" s="14">
        <f t="shared" si="110"/>
        <v>0.19516951695169518</v>
      </c>
      <c r="N1980" s="7">
        <f t="shared" si="109"/>
        <v>41.409973136200847</v>
      </c>
    </row>
    <row r="1981" spans="12:14" x14ac:dyDescent="0.25">
      <c r="L1981" s="13">
        <v>3905</v>
      </c>
      <c r="M1981" s="14">
        <f t="shared" si="110"/>
        <v>0.19526952695269528</v>
      </c>
      <c r="N1981" s="7">
        <f t="shared" si="109"/>
        <v>41.413598032475072</v>
      </c>
    </row>
    <row r="1982" spans="12:14" x14ac:dyDescent="0.25">
      <c r="L1982" s="13">
        <v>3907</v>
      </c>
      <c r="M1982" s="14">
        <f t="shared" si="110"/>
        <v>0.19536953695369538</v>
      </c>
      <c r="N1982" s="7">
        <f t="shared" si="109"/>
        <v>41.417221800857988</v>
      </c>
    </row>
    <row r="1983" spans="12:14" x14ac:dyDescent="0.25">
      <c r="L1983" s="13">
        <v>3909</v>
      </c>
      <c r="M1983" s="14">
        <f t="shared" si="110"/>
        <v>0.19546954695469548</v>
      </c>
      <c r="N1983" s="7">
        <f t="shared" si="109"/>
        <v>41.420844442526828</v>
      </c>
    </row>
    <row r="1984" spans="12:14" x14ac:dyDescent="0.25">
      <c r="L1984" s="13">
        <v>3911</v>
      </c>
      <c r="M1984" s="14">
        <f t="shared" si="110"/>
        <v>0.19556955695569556</v>
      </c>
      <c r="N1984" s="7">
        <f t="shared" si="109"/>
        <v>41.424465958657159</v>
      </c>
    </row>
    <row r="1985" spans="12:14" x14ac:dyDescent="0.25">
      <c r="L1985" s="13">
        <v>3913</v>
      </c>
      <c r="M1985" s="14">
        <f t="shared" si="110"/>
        <v>0.19566956695669566</v>
      </c>
      <c r="N1985" s="7">
        <f t="shared" si="109"/>
        <v>41.428086350422831</v>
      </c>
    </row>
    <row r="1986" spans="12:14" x14ac:dyDescent="0.25">
      <c r="L1986" s="13">
        <v>3915</v>
      </c>
      <c r="M1986" s="14">
        <f t="shared" si="110"/>
        <v>0.19576957695769576</v>
      </c>
      <c r="N1986" s="7">
        <f t="shared" si="109"/>
        <v>41.431705618996027</v>
      </c>
    </row>
    <row r="1987" spans="12:14" x14ac:dyDescent="0.25">
      <c r="L1987" s="13">
        <v>3917</v>
      </c>
      <c r="M1987" s="14">
        <f t="shared" si="110"/>
        <v>0.19586958695869586</v>
      </c>
      <c r="N1987" s="7">
        <f t="shared" si="109"/>
        <v>41.435323765547231</v>
      </c>
    </row>
    <row r="1988" spans="12:14" x14ac:dyDescent="0.25">
      <c r="L1988" s="13">
        <v>3919</v>
      </c>
      <c r="M1988" s="14">
        <f t="shared" si="110"/>
        <v>0.19596959695969596</v>
      </c>
      <c r="N1988" s="7">
        <f t="shared" si="109"/>
        <v>41.438940791245315</v>
      </c>
    </row>
    <row r="1989" spans="12:14" x14ac:dyDescent="0.25">
      <c r="L1989" s="13">
        <v>3921</v>
      </c>
      <c r="M1989" s="14">
        <f t="shared" si="110"/>
        <v>0.19606960696069606</v>
      </c>
      <c r="N1989" s="7">
        <f t="shared" si="109"/>
        <v>41.442556697257388</v>
      </c>
    </row>
    <row r="1990" spans="12:14" x14ac:dyDescent="0.25">
      <c r="L1990" s="13">
        <v>3923</v>
      </c>
      <c r="M1990" s="14">
        <f t="shared" si="110"/>
        <v>0.19616961696169616</v>
      </c>
      <c r="N1990" s="7">
        <f t="shared" si="109"/>
        <v>41.446171484748959</v>
      </c>
    </row>
    <row r="1991" spans="12:14" x14ac:dyDescent="0.25">
      <c r="L1991" s="13">
        <v>3925</v>
      </c>
      <c r="M1991" s="14">
        <f t="shared" si="110"/>
        <v>0.19626962696269626</v>
      </c>
      <c r="N1991" s="7">
        <f t="shared" si="109"/>
        <v>41.449785154883841</v>
      </c>
    </row>
    <row r="1992" spans="12:14" x14ac:dyDescent="0.25">
      <c r="L1992" s="13">
        <v>3927</v>
      </c>
      <c r="M1992" s="14">
        <f t="shared" si="110"/>
        <v>0.19636963696369636</v>
      </c>
      <c r="N1992" s="7">
        <f t="shared" si="109"/>
        <v>41.45339770882417</v>
      </c>
    </row>
    <row r="1993" spans="12:14" x14ac:dyDescent="0.25">
      <c r="L1993" s="13">
        <v>3929</v>
      </c>
      <c r="M1993" s="14">
        <f t="shared" si="110"/>
        <v>0.19646964696469646</v>
      </c>
      <c r="N1993" s="7">
        <f t="shared" si="109"/>
        <v>41.457009147730474</v>
      </c>
    </row>
    <row r="1994" spans="12:14" x14ac:dyDescent="0.25">
      <c r="L1994" s="13">
        <v>3931</v>
      </c>
      <c r="M1994" s="14">
        <f t="shared" si="110"/>
        <v>0.19656965696569656</v>
      </c>
      <c r="N1994" s="7">
        <f t="shared" si="109"/>
        <v>41.460619472761579</v>
      </c>
    </row>
    <row r="1995" spans="12:14" x14ac:dyDescent="0.25">
      <c r="L1995" s="13">
        <v>3933</v>
      </c>
      <c r="M1995" s="14">
        <f t="shared" si="110"/>
        <v>0.19666966696669666</v>
      </c>
      <c r="N1995" s="7">
        <f t="shared" si="109"/>
        <v>41.464228685074659</v>
      </c>
    </row>
    <row r="1996" spans="12:14" x14ac:dyDescent="0.25">
      <c r="L1996" s="13">
        <v>3935</v>
      </c>
      <c r="M1996" s="14">
        <f t="shared" si="110"/>
        <v>0.19676967696769676</v>
      </c>
      <c r="N1996" s="7">
        <f t="shared" si="109"/>
        <v>41.467836785825284</v>
      </c>
    </row>
    <row r="1997" spans="12:14" x14ac:dyDescent="0.25">
      <c r="L1997" s="13">
        <v>3937</v>
      </c>
      <c r="M1997" s="14">
        <f t="shared" si="110"/>
        <v>0.19686968696869686</v>
      </c>
      <c r="N1997" s="7">
        <f t="shared" si="109"/>
        <v>41.471443776167341</v>
      </c>
    </row>
    <row r="1998" spans="12:14" x14ac:dyDescent="0.25">
      <c r="L1998" s="13">
        <v>3939</v>
      </c>
      <c r="M1998" s="14">
        <f t="shared" si="110"/>
        <v>0.19696969696969696</v>
      </c>
      <c r="N1998" s="7">
        <f t="shared" si="109"/>
        <v>41.475049657253066</v>
      </c>
    </row>
    <row r="1999" spans="12:14" x14ac:dyDescent="0.25">
      <c r="L1999" s="13">
        <v>3941</v>
      </c>
      <c r="M1999" s="14">
        <f t="shared" si="110"/>
        <v>0.19706970697069706</v>
      </c>
      <c r="N1999" s="7">
        <f t="shared" si="109"/>
        <v>41.478654430233064</v>
      </c>
    </row>
    <row r="2000" spans="12:14" x14ac:dyDescent="0.25">
      <c r="L2000" s="13">
        <v>3943</v>
      </c>
      <c r="M2000" s="14">
        <f t="shared" si="110"/>
        <v>0.19716971697169716</v>
      </c>
      <c r="N2000" s="7">
        <f t="shared" si="109"/>
        <v>41.482258096256331</v>
      </c>
    </row>
    <row r="2001" spans="12:14" x14ac:dyDescent="0.25">
      <c r="L2001" s="13">
        <v>3945</v>
      </c>
      <c r="M2001" s="14">
        <f t="shared" si="110"/>
        <v>0.19726972697269726</v>
      </c>
      <c r="N2001" s="7">
        <f t="shared" si="109"/>
        <v>41.485860656470187</v>
      </c>
    </row>
    <row r="2002" spans="12:14" x14ac:dyDescent="0.25">
      <c r="L2002" s="13">
        <v>3947</v>
      </c>
      <c r="M2002" s="14">
        <f t="shared" si="110"/>
        <v>0.19736973697369736</v>
      </c>
      <c r="N2002" s="7">
        <f t="shared" si="109"/>
        <v>41.489462112020362</v>
      </c>
    </row>
    <row r="2003" spans="12:14" x14ac:dyDescent="0.25">
      <c r="L2003" s="13">
        <v>3949</v>
      </c>
      <c r="M2003" s="14">
        <f t="shared" si="110"/>
        <v>0.19746974697469746</v>
      </c>
      <c r="N2003" s="7">
        <f t="shared" si="109"/>
        <v>41.493062464050936</v>
      </c>
    </row>
    <row r="2004" spans="12:14" x14ac:dyDescent="0.25">
      <c r="L2004" s="11">
        <v>3951</v>
      </c>
      <c r="M2004" s="14">
        <f t="shared" si="110"/>
        <v>0.19756975697569756</v>
      </c>
      <c r="N2004" s="7">
        <f t="shared" si="109"/>
        <v>41.496661713704356</v>
      </c>
    </row>
    <row r="2005" spans="12:14" x14ac:dyDescent="0.25">
      <c r="L2005" s="11">
        <v>3953</v>
      </c>
      <c r="M2005" s="14">
        <f t="shared" si="110"/>
        <v>0.19766976697669766</v>
      </c>
      <c r="N2005" s="7">
        <f t="shared" si="109"/>
        <v>41.500259862121489</v>
      </c>
    </row>
    <row r="2006" spans="12:14" x14ac:dyDescent="0.25">
      <c r="L2006" s="11">
        <v>3955</v>
      </c>
      <c r="M2006" s="14">
        <f t="shared" si="110"/>
        <v>0.19776977697769776</v>
      </c>
      <c r="N2006" s="7">
        <f t="shared" si="109"/>
        <v>41.503856910441534</v>
      </c>
    </row>
    <row r="2007" spans="12:14" x14ac:dyDescent="0.25">
      <c r="L2007" s="11">
        <v>3957</v>
      </c>
      <c r="M2007" s="14">
        <f t="shared" si="110"/>
        <v>0.19786978697869786</v>
      </c>
      <c r="N2007" s="7">
        <f t="shared" si="109"/>
        <v>41.507452859802115</v>
      </c>
    </row>
    <row r="2008" spans="12:14" x14ac:dyDescent="0.25">
      <c r="L2008" s="11">
        <v>3959</v>
      </c>
      <c r="M2008" s="14">
        <f t="shared" si="110"/>
        <v>0.19796979697969797</v>
      </c>
      <c r="N2008" s="7">
        <f t="shared" si="109"/>
        <v>41.511047711339245</v>
      </c>
    </row>
    <row r="2009" spans="12:14" x14ac:dyDescent="0.25">
      <c r="L2009" s="11">
        <v>3961</v>
      </c>
      <c r="M2009" s="14">
        <f t="shared" si="110"/>
        <v>0.19806980698069807</v>
      </c>
      <c r="N2009" s="7">
        <f t="shared" si="109"/>
        <v>41.514641466187271</v>
      </c>
    </row>
    <row r="2010" spans="12:14" x14ac:dyDescent="0.25">
      <c r="L2010" s="11">
        <v>3963</v>
      </c>
      <c r="M2010" s="14">
        <f t="shared" si="110"/>
        <v>0.19816981698169817</v>
      </c>
      <c r="N2010" s="7">
        <f t="shared" si="109"/>
        <v>41.518234125479026</v>
      </c>
    </row>
    <row r="2011" spans="12:14" x14ac:dyDescent="0.25">
      <c r="L2011" s="11">
        <v>3965</v>
      </c>
      <c r="M2011" s="14">
        <f t="shared" si="110"/>
        <v>0.19826982698269827</v>
      </c>
      <c r="N2011" s="7">
        <f t="shared" si="109"/>
        <v>41.521825690345672</v>
      </c>
    </row>
    <row r="2012" spans="12:14" x14ac:dyDescent="0.25">
      <c r="L2012" s="11">
        <v>3967</v>
      </c>
      <c r="M2012" s="14">
        <f t="shared" si="110"/>
        <v>0.19836983698369837</v>
      </c>
      <c r="N2012" s="7">
        <f t="shared" si="109"/>
        <v>41.525416161916816</v>
      </c>
    </row>
    <row r="2013" spans="12:14" x14ac:dyDescent="0.25">
      <c r="L2013" s="11">
        <v>3969</v>
      </c>
      <c r="M2013" s="14">
        <f t="shared" si="110"/>
        <v>0.19846984698469847</v>
      </c>
      <c r="N2013" s="7">
        <f t="shared" ref="N2013:N2076" si="111">_xlfn.NORM.INV(M2013,$B$4,$E$4)</f>
        <v>41.529005541320437</v>
      </c>
    </row>
    <row r="2014" spans="12:14" x14ac:dyDescent="0.25">
      <c r="L2014" s="11">
        <v>3971</v>
      </c>
      <c r="M2014" s="14">
        <f t="shared" ref="M2014:M2077" si="112">$L2014/(2*9999)</f>
        <v>0.19856985698569857</v>
      </c>
      <c r="N2014" s="7">
        <f t="shared" si="111"/>
        <v>41.532593829682938</v>
      </c>
    </row>
    <row r="2015" spans="12:14" x14ac:dyDescent="0.25">
      <c r="L2015" s="11">
        <v>3973</v>
      </c>
      <c r="M2015" s="14">
        <f t="shared" si="112"/>
        <v>0.19866986698669867</v>
      </c>
      <c r="N2015" s="7">
        <f t="shared" si="111"/>
        <v>41.53618102812915</v>
      </c>
    </row>
    <row r="2016" spans="12:14" x14ac:dyDescent="0.25">
      <c r="L2016" s="11">
        <v>3975</v>
      </c>
      <c r="M2016" s="14">
        <f t="shared" si="112"/>
        <v>0.19876987698769877</v>
      </c>
      <c r="N2016" s="7">
        <f t="shared" si="111"/>
        <v>41.539767137782263</v>
      </c>
    </row>
    <row r="2017" spans="12:14" x14ac:dyDescent="0.25">
      <c r="L2017" s="11">
        <v>3977</v>
      </c>
      <c r="M2017" s="14">
        <f t="shared" si="112"/>
        <v>0.19886988698869887</v>
      </c>
      <c r="N2017" s="7">
        <f t="shared" si="111"/>
        <v>41.543352159763941</v>
      </c>
    </row>
    <row r="2018" spans="12:14" x14ac:dyDescent="0.25">
      <c r="L2018" s="11">
        <v>3979</v>
      </c>
      <c r="M2018" s="14">
        <f t="shared" si="112"/>
        <v>0.19896989698969897</v>
      </c>
      <c r="N2018" s="7">
        <f t="shared" si="111"/>
        <v>41.546936095194262</v>
      </c>
    </row>
    <row r="2019" spans="12:14" x14ac:dyDescent="0.25">
      <c r="L2019" s="11">
        <v>3981</v>
      </c>
      <c r="M2019" s="14">
        <f t="shared" si="112"/>
        <v>0.19906990699069907</v>
      </c>
      <c r="N2019" s="7">
        <f t="shared" si="111"/>
        <v>41.550518945191698</v>
      </c>
    </row>
    <row r="2020" spans="12:14" x14ac:dyDescent="0.25">
      <c r="L2020" s="11">
        <v>3983</v>
      </c>
      <c r="M2020" s="14">
        <f t="shared" si="112"/>
        <v>0.19916991699169917</v>
      </c>
      <c r="N2020" s="7">
        <f t="shared" si="111"/>
        <v>41.554100710873179</v>
      </c>
    </row>
    <row r="2021" spans="12:14" x14ac:dyDescent="0.25">
      <c r="L2021" s="11">
        <v>3985</v>
      </c>
      <c r="M2021" s="14">
        <f t="shared" si="112"/>
        <v>0.19926992699269927</v>
      </c>
      <c r="N2021" s="7">
        <f t="shared" si="111"/>
        <v>41.557681393354052</v>
      </c>
    </row>
    <row r="2022" spans="12:14" x14ac:dyDescent="0.25">
      <c r="L2022" s="11">
        <v>3987</v>
      </c>
      <c r="M2022" s="14">
        <f t="shared" si="112"/>
        <v>0.19936993699369937</v>
      </c>
      <c r="N2022" s="7">
        <f t="shared" si="111"/>
        <v>41.561260993748078</v>
      </c>
    </row>
    <row r="2023" spans="12:14" x14ac:dyDescent="0.25">
      <c r="L2023" s="11">
        <v>3989</v>
      </c>
      <c r="M2023" s="14">
        <f t="shared" si="112"/>
        <v>0.19946994699469947</v>
      </c>
      <c r="N2023" s="7">
        <f t="shared" si="111"/>
        <v>41.564839513167485</v>
      </c>
    </row>
    <row r="2024" spans="12:14" x14ac:dyDescent="0.25">
      <c r="L2024" s="11">
        <v>3991</v>
      </c>
      <c r="M2024" s="14">
        <f t="shared" si="112"/>
        <v>0.19956995699569957</v>
      </c>
      <c r="N2024" s="7">
        <f t="shared" si="111"/>
        <v>41.568416952722934</v>
      </c>
    </row>
    <row r="2025" spans="12:14" x14ac:dyDescent="0.25">
      <c r="L2025" s="11">
        <v>3993</v>
      </c>
      <c r="M2025" s="14">
        <f t="shared" si="112"/>
        <v>0.19966996699669967</v>
      </c>
      <c r="N2025" s="7">
        <f t="shared" si="111"/>
        <v>41.571993313523492</v>
      </c>
    </row>
    <row r="2026" spans="12:14" x14ac:dyDescent="0.25">
      <c r="L2026" s="11">
        <v>3995</v>
      </c>
      <c r="M2026" s="14">
        <f t="shared" si="112"/>
        <v>0.19976997699769977</v>
      </c>
      <c r="N2026" s="7">
        <f t="shared" si="111"/>
        <v>41.575568596676732</v>
      </c>
    </row>
    <row r="2027" spans="12:14" x14ac:dyDescent="0.25">
      <c r="L2027" s="11">
        <v>3997</v>
      </c>
      <c r="M2027" s="14">
        <f t="shared" si="112"/>
        <v>0.19986998699869987</v>
      </c>
      <c r="N2027" s="7">
        <f t="shared" si="111"/>
        <v>41.579142803288633</v>
      </c>
    </row>
    <row r="2028" spans="12:14" x14ac:dyDescent="0.25">
      <c r="L2028" s="11">
        <v>3999</v>
      </c>
      <c r="M2028" s="14">
        <f t="shared" si="112"/>
        <v>0.19996999699969997</v>
      </c>
      <c r="N2028" s="7">
        <f t="shared" si="111"/>
        <v>41.582715934463629</v>
      </c>
    </row>
    <row r="2029" spans="12:14" x14ac:dyDescent="0.25">
      <c r="L2029" s="11">
        <v>4001</v>
      </c>
      <c r="M2029" s="14">
        <f t="shared" si="112"/>
        <v>0.20007000700070007</v>
      </c>
      <c r="N2029" s="7">
        <f t="shared" si="111"/>
        <v>41.58628799130463</v>
      </c>
    </row>
    <row r="2030" spans="12:14" x14ac:dyDescent="0.25">
      <c r="L2030" s="11">
        <v>4003</v>
      </c>
      <c r="M2030" s="14">
        <f t="shared" si="112"/>
        <v>0.20017001700170017</v>
      </c>
      <c r="N2030" s="7">
        <f t="shared" si="111"/>
        <v>41.589858974912964</v>
      </c>
    </row>
    <row r="2031" spans="12:14" x14ac:dyDescent="0.25">
      <c r="L2031" s="11">
        <v>4005</v>
      </c>
      <c r="M2031" s="14">
        <f t="shared" si="112"/>
        <v>0.20027002700270027</v>
      </c>
      <c r="N2031" s="7">
        <f t="shared" si="111"/>
        <v>41.593428886388473</v>
      </c>
    </row>
    <row r="2032" spans="12:14" x14ac:dyDescent="0.25">
      <c r="L2032" s="11">
        <v>4007</v>
      </c>
      <c r="M2032" s="14">
        <f t="shared" si="112"/>
        <v>0.20037003700370037</v>
      </c>
      <c r="N2032" s="7">
        <f t="shared" si="111"/>
        <v>41.5969977268294</v>
      </c>
    </row>
    <row r="2033" spans="12:14" x14ac:dyDescent="0.25">
      <c r="L2033" s="11">
        <v>4009</v>
      </c>
      <c r="M2033" s="14">
        <f t="shared" si="112"/>
        <v>0.20047004700470047</v>
      </c>
      <c r="N2033" s="7">
        <f t="shared" si="111"/>
        <v>41.600565497332518</v>
      </c>
    </row>
    <row r="2034" spans="12:14" x14ac:dyDescent="0.25">
      <c r="L2034" s="11">
        <v>4011</v>
      </c>
      <c r="M2034" s="14">
        <f t="shared" si="112"/>
        <v>0.20057005700570057</v>
      </c>
      <c r="N2034" s="7">
        <f t="shared" si="111"/>
        <v>41.604132198993014</v>
      </c>
    </row>
    <row r="2035" spans="12:14" x14ac:dyDescent="0.25">
      <c r="L2035" s="11">
        <v>4013</v>
      </c>
      <c r="M2035" s="14">
        <f t="shared" si="112"/>
        <v>0.20067006700670068</v>
      </c>
      <c r="N2035" s="7">
        <f t="shared" si="111"/>
        <v>41.607697832904591</v>
      </c>
    </row>
    <row r="2036" spans="12:14" x14ac:dyDescent="0.25">
      <c r="L2036" s="11">
        <v>4015</v>
      </c>
      <c r="M2036" s="14">
        <f t="shared" si="112"/>
        <v>0.20077007700770078</v>
      </c>
      <c r="N2036" s="7">
        <f t="shared" si="111"/>
        <v>41.61126240015939</v>
      </c>
    </row>
    <row r="2037" spans="12:14" x14ac:dyDescent="0.25">
      <c r="L2037" s="11">
        <v>4017</v>
      </c>
      <c r="M2037" s="14">
        <f t="shared" si="112"/>
        <v>0.20087008700870088</v>
      </c>
      <c r="N2037" s="7">
        <f t="shared" si="111"/>
        <v>41.614825901848072</v>
      </c>
    </row>
    <row r="2038" spans="12:14" x14ac:dyDescent="0.25">
      <c r="L2038" s="11">
        <v>4019</v>
      </c>
      <c r="M2038" s="14">
        <f t="shared" si="112"/>
        <v>0.20097009700970098</v>
      </c>
      <c r="N2038" s="7">
        <f t="shared" si="111"/>
        <v>41.61838833905972</v>
      </c>
    </row>
    <row r="2039" spans="12:14" x14ac:dyDescent="0.25">
      <c r="L2039" s="11">
        <v>4021</v>
      </c>
      <c r="M2039" s="14">
        <f t="shared" si="112"/>
        <v>0.20107010701070108</v>
      </c>
      <c r="N2039" s="7">
        <f t="shared" si="111"/>
        <v>41.621949712881964</v>
      </c>
    </row>
    <row r="2040" spans="12:14" x14ac:dyDescent="0.25">
      <c r="L2040" s="11">
        <v>4023</v>
      </c>
      <c r="M2040" s="14">
        <f t="shared" si="112"/>
        <v>0.20117011701170118</v>
      </c>
      <c r="N2040" s="7">
        <f t="shared" si="111"/>
        <v>41.625510024400867</v>
      </c>
    </row>
    <row r="2041" spans="12:14" x14ac:dyDescent="0.25">
      <c r="L2041" s="11">
        <v>4025</v>
      </c>
      <c r="M2041" s="14">
        <f t="shared" si="112"/>
        <v>0.20127012701270128</v>
      </c>
      <c r="N2041" s="7">
        <f t="shared" si="111"/>
        <v>41.629069274701038</v>
      </c>
    </row>
    <row r="2042" spans="12:14" x14ac:dyDescent="0.25">
      <c r="L2042" s="11">
        <v>4027</v>
      </c>
      <c r="M2042" s="14">
        <f t="shared" si="112"/>
        <v>0.20137013701370138</v>
      </c>
      <c r="N2042" s="7">
        <f t="shared" si="111"/>
        <v>41.632627464865536</v>
      </c>
    </row>
    <row r="2043" spans="12:14" x14ac:dyDescent="0.25">
      <c r="L2043" s="11">
        <v>4029</v>
      </c>
      <c r="M2043" s="14">
        <f t="shared" si="112"/>
        <v>0.20147014701470148</v>
      </c>
      <c r="N2043" s="7">
        <f t="shared" si="111"/>
        <v>41.636184595975905</v>
      </c>
    </row>
    <row r="2044" spans="12:14" x14ac:dyDescent="0.25">
      <c r="L2044" s="11">
        <v>4031</v>
      </c>
      <c r="M2044" s="14">
        <f t="shared" si="112"/>
        <v>0.20157015701570158</v>
      </c>
      <c r="N2044" s="7">
        <f t="shared" si="111"/>
        <v>41.639740669112243</v>
      </c>
    </row>
    <row r="2045" spans="12:14" x14ac:dyDescent="0.25">
      <c r="L2045" s="11">
        <v>4033</v>
      </c>
      <c r="M2045" s="14">
        <f t="shared" si="112"/>
        <v>0.20167016701670168</v>
      </c>
      <c r="N2045" s="7">
        <f t="shared" si="111"/>
        <v>41.643295685353095</v>
      </c>
    </row>
    <row r="2046" spans="12:14" x14ac:dyDescent="0.25">
      <c r="L2046" s="11">
        <v>4035</v>
      </c>
      <c r="M2046" s="14">
        <f t="shared" si="112"/>
        <v>0.20177017701770178</v>
      </c>
      <c r="N2046" s="7">
        <f t="shared" si="111"/>
        <v>41.646849645775546</v>
      </c>
    </row>
    <row r="2047" spans="12:14" x14ac:dyDescent="0.25">
      <c r="L2047" s="11">
        <v>4037</v>
      </c>
      <c r="M2047" s="14">
        <f t="shared" si="112"/>
        <v>0.20187018701870188</v>
      </c>
      <c r="N2047" s="7">
        <f t="shared" si="111"/>
        <v>41.650402551455173</v>
      </c>
    </row>
    <row r="2048" spans="12:14" x14ac:dyDescent="0.25">
      <c r="L2048" s="11">
        <v>4039</v>
      </c>
      <c r="M2048" s="14">
        <f t="shared" si="112"/>
        <v>0.20197019701970198</v>
      </c>
      <c r="N2048" s="7">
        <f t="shared" si="111"/>
        <v>41.653954403466052</v>
      </c>
    </row>
    <row r="2049" spans="12:14" x14ac:dyDescent="0.25">
      <c r="L2049" s="11">
        <v>4041</v>
      </c>
      <c r="M2049" s="14">
        <f t="shared" si="112"/>
        <v>0.20207020702070208</v>
      </c>
      <c r="N2049" s="7">
        <f t="shared" si="111"/>
        <v>41.657505202880806</v>
      </c>
    </row>
    <row r="2050" spans="12:14" x14ac:dyDescent="0.25">
      <c r="L2050" s="11">
        <v>4043</v>
      </c>
      <c r="M2050" s="14">
        <f t="shared" si="112"/>
        <v>0.20217021702170218</v>
      </c>
      <c r="N2050" s="7">
        <f t="shared" si="111"/>
        <v>41.66105495077052</v>
      </c>
    </row>
    <row r="2051" spans="12:14" x14ac:dyDescent="0.25">
      <c r="L2051" s="11">
        <v>4045</v>
      </c>
      <c r="M2051" s="14">
        <f t="shared" si="112"/>
        <v>0.20227022702270228</v>
      </c>
      <c r="N2051" s="7">
        <f t="shared" si="111"/>
        <v>41.664603648204867</v>
      </c>
    </row>
    <row r="2052" spans="12:14" x14ac:dyDescent="0.25">
      <c r="L2052" s="11">
        <v>4047</v>
      </c>
      <c r="M2052" s="14">
        <f t="shared" si="112"/>
        <v>0.20237023702370238</v>
      </c>
      <c r="N2052" s="7">
        <f t="shared" si="111"/>
        <v>41.668151296251985</v>
      </c>
    </row>
    <row r="2053" spans="12:14" x14ac:dyDescent="0.25">
      <c r="L2053" s="11">
        <v>4049</v>
      </c>
      <c r="M2053" s="14">
        <f t="shared" si="112"/>
        <v>0.20247024702470248</v>
      </c>
      <c r="N2053" s="7">
        <f t="shared" si="111"/>
        <v>41.671697895978568</v>
      </c>
    </row>
    <row r="2054" spans="12:14" x14ac:dyDescent="0.25">
      <c r="L2054" s="11">
        <v>4051</v>
      </c>
      <c r="M2054" s="14">
        <f t="shared" si="112"/>
        <v>0.20257025702570258</v>
      </c>
      <c r="N2054" s="7">
        <f t="shared" si="111"/>
        <v>41.675243448449805</v>
      </c>
    </row>
    <row r="2055" spans="12:14" x14ac:dyDescent="0.25">
      <c r="L2055" s="11">
        <v>4053</v>
      </c>
      <c r="M2055" s="14">
        <f t="shared" si="112"/>
        <v>0.20267026702670268</v>
      </c>
      <c r="N2055" s="7">
        <f t="shared" si="111"/>
        <v>41.678787954729465</v>
      </c>
    </row>
    <row r="2056" spans="12:14" x14ac:dyDescent="0.25">
      <c r="L2056" s="11">
        <v>4055</v>
      </c>
      <c r="M2056" s="14">
        <f t="shared" si="112"/>
        <v>0.20277027702770278</v>
      </c>
      <c r="N2056" s="7">
        <f t="shared" si="111"/>
        <v>41.682331415879787</v>
      </c>
    </row>
    <row r="2057" spans="12:14" x14ac:dyDescent="0.25">
      <c r="L2057" s="11">
        <v>4057</v>
      </c>
      <c r="M2057" s="14">
        <f t="shared" si="112"/>
        <v>0.20287028702870288</v>
      </c>
      <c r="N2057" s="7">
        <f t="shared" si="111"/>
        <v>41.685873832961597</v>
      </c>
    </row>
    <row r="2058" spans="12:14" x14ac:dyDescent="0.25">
      <c r="L2058" s="11">
        <v>4059</v>
      </c>
      <c r="M2058" s="14">
        <f t="shared" si="112"/>
        <v>0.20297029702970298</v>
      </c>
      <c r="N2058" s="7">
        <f t="shared" si="111"/>
        <v>41.689415207034251</v>
      </c>
    </row>
    <row r="2059" spans="12:14" x14ac:dyDescent="0.25">
      <c r="L2059" s="11">
        <v>4061</v>
      </c>
      <c r="M2059" s="14">
        <f t="shared" si="112"/>
        <v>0.20307030703070306</v>
      </c>
      <c r="N2059" s="7">
        <f t="shared" si="111"/>
        <v>41.692955539155633</v>
      </c>
    </row>
    <row r="2060" spans="12:14" x14ac:dyDescent="0.25">
      <c r="L2060" s="11">
        <v>4063</v>
      </c>
      <c r="M2060" s="14">
        <f t="shared" si="112"/>
        <v>0.20317031703170316</v>
      </c>
      <c r="N2060" s="7">
        <f t="shared" si="111"/>
        <v>41.696494830382179</v>
      </c>
    </row>
    <row r="2061" spans="12:14" x14ac:dyDescent="0.25">
      <c r="L2061" s="11">
        <v>4065</v>
      </c>
      <c r="M2061" s="14">
        <f t="shared" si="112"/>
        <v>0.20327032703270326</v>
      </c>
      <c r="N2061" s="7">
        <f t="shared" si="111"/>
        <v>41.700033081768844</v>
      </c>
    </row>
    <row r="2062" spans="12:14" x14ac:dyDescent="0.25">
      <c r="L2062" s="11">
        <v>4067</v>
      </c>
      <c r="M2062" s="14">
        <f t="shared" si="112"/>
        <v>0.20337033703370336</v>
      </c>
      <c r="N2062" s="7">
        <f t="shared" si="111"/>
        <v>41.703570294369186</v>
      </c>
    </row>
    <row r="2063" spans="12:14" x14ac:dyDescent="0.25">
      <c r="L2063" s="11">
        <v>4069</v>
      </c>
      <c r="M2063" s="14">
        <f t="shared" si="112"/>
        <v>0.20347034703470346</v>
      </c>
      <c r="N2063" s="7">
        <f t="shared" si="111"/>
        <v>41.707106469235271</v>
      </c>
    </row>
    <row r="2064" spans="12:14" x14ac:dyDescent="0.25">
      <c r="L2064" s="11">
        <v>4071</v>
      </c>
      <c r="M2064" s="14">
        <f t="shared" si="112"/>
        <v>0.20357035703570356</v>
      </c>
      <c r="N2064" s="7">
        <f t="shared" si="111"/>
        <v>41.710641607417756</v>
      </c>
    </row>
    <row r="2065" spans="12:14" x14ac:dyDescent="0.25">
      <c r="L2065" s="11">
        <v>4073</v>
      </c>
      <c r="M2065" s="14">
        <f t="shared" si="112"/>
        <v>0.20367036703670366</v>
      </c>
      <c r="N2065" s="7">
        <f t="shared" si="111"/>
        <v>41.714175709965815</v>
      </c>
    </row>
    <row r="2066" spans="12:14" x14ac:dyDescent="0.25">
      <c r="L2066" s="11">
        <v>4075</v>
      </c>
      <c r="M2066" s="14">
        <f t="shared" si="112"/>
        <v>0.20377037703770376</v>
      </c>
      <c r="N2066" s="7">
        <f t="shared" si="111"/>
        <v>41.717708777927214</v>
      </c>
    </row>
    <row r="2067" spans="12:14" x14ac:dyDescent="0.25">
      <c r="L2067" s="11">
        <v>4077</v>
      </c>
      <c r="M2067" s="14">
        <f t="shared" si="112"/>
        <v>0.20387038703870386</v>
      </c>
      <c r="N2067" s="7">
        <f t="shared" si="111"/>
        <v>41.72124081234827</v>
      </c>
    </row>
    <row r="2068" spans="12:14" x14ac:dyDescent="0.25">
      <c r="L2068" s="11">
        <v>4079</v>
      </c>
      <c r="M2068" s="14">
        <f t="shared" si="112"/>
        <v>0.20397039703970396</v>
      </c>
      <c r="N2068" s="7">
        <f t="shared" si="111"/>
        <v>41.724771814273879</v>
      </c>
    </row>
    <row r="2069" spans="12:14" x14ac:dyDescent="0.25">
      <c r="L2069" s="11">
        <v>4081</v>
      </c>
      <c r="M2069" s="14">
        <f t="shared" si="112"/>
        <v>0.20407040704070406</v>
      </c>
      <c r="N2069" s="7">
        <f t="shared" si="111"/>
        <v>41.72830178474748</v>
      </c>
    </row>
    <row r="2070" spans="12:14" x14ac:dyDescent="0.25">
      <c r="L2070" s="11">
        <v>4083</v>
      </c>
      <c r="M2070" s="14">
        <f t="shared" si="112"/>
        <v>0.20417041704170416</v>
      </c>
      <c r="N2070" s="7">
        <f t="shared" si="111"/>
        <v>41.731830724811111</v>
      </c>
    </row>
    <row r="2071" spans="12:14" x14ac:dyDescent="0.25">
      <c r="L2071" s="11">
        <v>4085</v>
      </c>
      <c r="M2071" s="14">
        <f t="shared" si="112"/>
        <v>0.20427042704270426</v>
      </c>
      <c r="N2071" s="7">
        <f t="shared" si="111"/>
        <v>41.735358635505385</v>
      </c>
    </row>
    <row r="2072" spans="12:14" x14ac:dyDescent="0.25">
      <c r="L2072" s="11">
        <v>4087</v>
      </c>
      <c r="M2072" s="14">
        <f t="shared" si="112"/>
        <v>0.20437043704370436</v>
      </c>
      <c r="N2072" s="7">
        <f t="shared" si="111"/>
        <v>41.738885517869456</v>
      </c>
    </row>
    <row r="2073" spans="12:14" x14ac:dyDescent="0.25">
      <c r="L2073" s="11">
        <v>4089</v>
      </c>
      <c r="M2073" s="14">
        <f t="shared" si="112"/>
        <v>0.20447044704470446</v>
      </c>
      <c r="N2073" s="7">
        <f t="shared" si="111"/>
        <v>41.742411372941092</v>
      </c>
    </row>
    <row r="2074" spans="12:14" x14ac:dyDescent="0.25">
      <c r="L2074" s="11">
        <v>4091</v>
      </c>
      <c r="M2074" s="14">
        <f t="shared" si="112"/>
        <v>0.20457045704570456</v>
      </c>
      <c r="N2074" s="7">
        <f t="shared" si="111"/>
        <v>41.745936201756649</v>
      </c>
    </row>
    <row r="2075" spans="12:14" x14ac:dyDescent="0.25">
      <c r="L2075" s="11">
        <v>4093</v>
      </c>
      <c r="M2075" s="14">
        <f t="shared" si="112"/>
        <v>0.20467046704670466</v>
      </c>
      <c r="N2075" s="7">
        <f t="shared" si="111"/>
        <v>41.749460005351025</v>
      </c>
    </row>
    <row r="2076" spans="12:14" x14ac:dyDescent="0.25">
      <c r="L2076" s="11">
        <v>4095</v>
      </c>
      <c r="M2076" s="14">
        <f t="shared" si="112"/>
        <v>0.20477047704770476</v>
      </c>
      <c r="N2076" s="7">
        <f t="shared" si="111"/>
        <v>41.752982784757776</v>
      </c>
    </row>
    <row r="2077" spans="12:14" x14ac:dyDescent="0.25">
      <c r="L2077" s="11">
        <v>4097</v>
      </c>
      <c r="M2077" s="14">
        <f t="shared" si="112"/>
        <v>0.20487048704870486</v>
      </c>
      <c r="N2077" s="7">
        <f t="shared" ref="N2077:N2140" si="113">_xlfn.NORM.INV(M2077,$B$4,$E$4)</f>
        <v>41.756504541008972</v>
      </c>
    </row>
    <row r="2078" spans="12:14" x14ac:dyDescent="0.25">
      <c r="L2078" s="11">
        <v>4099</v>
      </c>
      <c r="M2078" s="14">
        <f t="shared" ref="M2078:M2141" si="114">$L2078/(2*9999)</f>
        <v>0.20497049704970496</v>
      </c>
      <c r="N2078" s="7">
        <f t="shared" si="113"/>
        <v>41.760025275135334</v>
      </c>
    </row>
    <row r="2079" spans="12:14" x14ac:dyDescent="0.25">
      <c r="L2079" s="11">
        <v>4101</v>
      </c>
      <c r="M2079" s="14">
        <f t="shared" si="114"/>
        <v>0.20507050705070506</v>
      </c>
      <c r="N2079" s="7">
        <f t="shared" si="113"/>
        <v>41.763544988166146</v>
      </c>
    </row>
    <row r="2080" spans="12:14" x14ac:dyDescent="0.25">
      <c r="L2080" s="11">
        <v>4103</v>
      </c>
      <c r="M2080" s="14">
        <f t="shared" si="114"/>
        <v>0.20517051705170516</v>
      </c>
      <c r="N2080" s="7">
        <f t="shared" si="113"/>
        <v>41.767063681129301</v>
      </c>
    </row>
    <row r="2081" spans="12:14" x14ac:dyDescent="0.25">
      <c r="L2081" s="11">
        <v>4105</v>
      </c>
      <c r="M2081" s="14">
        <f t="shared" si="114"/>
        <v>0.20527052705270527</v>
      </c>
      <c r="N2081" s="7">
        <f t="shared" si="113"/>
        <v>41.770581355051306</v>
      </c>
    </row>
    <row r="2082" spans="12:14" x14ac:dyDescent="0.25">
      <c r="L2082" s="11">
        <v>4107</v>
      </c>
      <c r="M2082" s="14">
        <f t="shared" si="114"/>
        <v>0.20537053705370537</v>
      </c>
      <c r="N2082" s="7">
        <f t="shared" si="113"/>
        <v>41.774098010957246</v>
      </c>
    </row>
    <row r="2083" spans="12:14" x14ac:dyDescent="0.25">
      <c r="L2083" s="11">
        <v>4109</v>
      </c>
      <c r="M2083" s="14">
        <f t="shared" si="114"/>
        <v>0.20547054705470547</v>
      </c>
      <c r="N2083" s="7">
        <f t="shared" si="113"/>
        <v>41.777613649870851</v>
      </c>
    </row>
    <row r="2084" spans="12:14" x14ac:dyDescent="0.25">
      <c r="L2084" s="11">
        <v>4111</v>
      </c>
      <c r="M2084" s="14">
        <f t="shared" si="114"/>
        <v>0.20557055705570557</v>
      </c>
      <c r="N2084" s="7">
        <f t="shared" si="113"/>
        <v>41.781128272814414</v>
      </c>
    </row>
    <row r="2085" spans="12:14" x14ac:dyDescent="0.25">
      <c r="L2085" s="11">
        <v>4113</v>
      </c>
      <c r="M2085" s="14">
        <f t="shared" si="114"/>
        <v>0.20567056705670567</v>
      </c>
      <c r="N2085" s="7">
        <f t="shared" si="113"/>
        <v>41.78464188080887</v>
      </c>
    </row>
    <row r="2086" spans="12:14" x14ac:dyDescent="0.25">
      <c r="L2086" s="11">
        <v>4115</v>
      </c>
      <c r="M2086" s="14">
        <f t="shared" si="114"/>
        <v>0.20577057705770577</v>
      </c>
      <c r="N2086" s="7">
        <f t="shared" si="113"/>
        <v>41.788154474873764</v>
      </c>
    </row>
    <row r="2087" spans="12:14" x14ac:dyDescent="0.25">
      <c r="L2087" s="11">
        <v>4117</v>
      </c>
      <c r="M2087" s="14">
        <f t="shared" si="114"/>
        <v>0.20587058705870587</v>
      </c>
      <c r="N2087" s="7">
        <f t="shared" si="113"/>
        <v>41.791666056027253</v>
      </c>
    </row>
    <row r="2088" spans="12:14" x14ac:dyDescent="0.25">
      <c r="L2088" s="11">
        <v>4119</v>
      </c>
      <c r="M2088" s="14">
        <f t="shared" si="114"/>
        <v>0.20597059705970597</v>
      </c>
      <c r="N2088" s="7">
        <f t="shared" si="113"/>
        <v>41.795176625286132</v>
      </c>
    </row>
    <row r="2089" spans="12:14" x14ac:dyDescent="0.25">
      <c r="L2089" s="11">
        <v>4121</v>
      </c>
      <c r="M2089" s="14">
        <f t="shared" si="114"/>
        <v>0.20607060706070607</v>
      </c>
      <c r="N2089" s="7">
        <f t="shared" si="113"/>
        <v>41.798686183665779</v>
      </c>
    </row>
    <row r="2090" spans="12:14" x14ac:dyDescent="0.25">
      <c r="L2090" s="11">
        <v>4123</v>
      </c>
      <c r="M2090" s="14">
        <f t="shared" si="114"/>
        <v>0.20617061706170617</v>
      </c>
      <c r="N2090" s="7">
        <f t="shared" si="113"/>
        <v>41.802194732180226</v>
      </c>
    </row>
    <row r="2091" spans="12:14" x14ac:dyDescent="0.25">
      <c r="L2091" s="11">
        <v>4125</v>
      </c>
      <c r="M2091" s="14">
        <f t="shared" si="114"/>
        <v>0.20627062706270627</v>
      </c>
      <c r="N2091" s="7">
        <f t="shared" si="113"/>
        <v>41.805702271842151</v>
      </c>
    </row>
    <row r="2092" spans="12:14" x14ac:dyDescent="0.25">
      <c r="L2092" s="11">
        <v>4127</v>
      </c>
      <c r="M2092" s="14">
        <f t="shared" si="114"/>
        <v>0.20637063706370637</v>
      </c>
      <c r="N2092" s="7">
        <f t="shared" si="113"/>
        <v>41.80920880366282</v>
      </c>
    </row>
    <row r="2093" spans="12:14" x14ac:dyDescent="0.25">
      <c r="L2093" s="11">
        <v>4129</v>
      </c>
      <c r="M2093" s="14">
        <f t="shared" si="114"/>
        <v>0.20647064706470647</v>
      </c>
      <c r="N2093" s="7">
        <f t="shared" si="113"/>
        <v>41.812714328652149</v>
      </c>
    </row>
    <row r="2094" spans="12:14" x14ac:dyDescent="0.25">
      <c r="L2094" s="11">
        <v>4131</v>
      </c>
      <c r="M2094" s="14">
        <f t="shared" si="114"/>
        <v>0.20657065706570657</v>
      </c>
      <c r="N2094" s="7">
        <f t="shared" si="113"/>
        <v>41.816218847818689</v>
      </c>
    </row>
    <row r="2095" spans="12:14" x14ac:dyDescent="0.25">
      <c r="L2095" s="11">
        <v>4133</v>
      </c>
      <c r="M2095" s="14">
        <f t="shared" si="114"/>
        <v>0.20667066706670667</v>
      </c>
      <c r="N2095" s="7">
        <f t="shared" si="113"/>
        <v>41.819722362169657</v>
      </c>
    </row>
    <row r="2096" spans="12:14" x14ac:dyDescent="0.25">
      <c r="L2096" s="11">
        <v>4135</v>
      </c>
      <c r="M2096" s="14">
        <f t="shared" si="114"/>
        <v>0.20677067706770677</v>
      </c>
      <c r="N2096" s="7">
        <f t="shared" si="113"/>
        <v>41.823224872710874</v>
      </c>
    </row>
    <row r="2097" spans="12:14" x14ac:dyDescent="0.25">
      <c r="L2097" s="11">
        <v>4137</v>
      </c>
      <c r="M2097" s="14">
        <f t="shared" si="114"/>
        <v>0.20687068706870687</v>
      </c>
      <c r="N2097" s="7">
        <f t="shared" si="113"/>
        <v>41.8267263804468</v>
      </c>
    </row>
    <row r="2098" spans="12:14" x14ac:dyDescent="0.25">
      <c r="L2098" s="11">
        <v>4139</v>
      </c>
      <c r="M2098" s="14">
        <f t="shared" si="114"/>
        <v>0.20697069706970697</v>
      </c>
      <c r="N2098" s="7">
        <f t="shared" si="113"/>
        <v>41.830226886380565</v>
      </c>
    </row>
    <row r="2099" spans="12:14" x14ac:dyDescent="0.25">
      <c r="L2099" s="11">
        <v>4141</v>
      </c>
      <c r="M2099" s="14">
        <f t="shared" si="114"/>
        <v>0.20707070707070707</v>
      </c>
      <c r="N2099" s="7">
        <f t="shared" si="113"/>
        <v>41.833726391513949</v>
      </c>
    </row>
    <row r="2100" spans="12:14" x14ac:dyDescent="0.25">
      <c r="L2100" s="11">
        <v>4143</v>
      </c>
      <c r="M2100" s="14">
        <f t="shared" si="114"/>
        <v>0.20717071707170717</v>
      </c>
      <c r="N2100" s="7">
        <f t="shared" si="113"/>
        <v>41.837224896847374</v>
      </c>
    </row>
    <row r="2101" spans="12:14" x14ac:dyDescent="0.25">
      <c r="L2101" s="11">
        <v>4145</v>
      </c>
      <c r="M2101" s="14">
        <f t="shared" si="114"/>
        <v>0.20727072707270727</v>
      </c>
      <c r="N2101" s="7">
        <f t="shared" si="113"/>
        <v>41.840722403379885</v>
      </c>
    </row>
    <row r="2102" spans="12:14" x14ac:dyDescent="0.25">
      <c r="L2102" s="11">
        <v>4147</v>
      </c>
      <c r="M2102" s="14">
        <f t="shared" si="114"/>
        <v>0.20737073707370737</v>
      </c>
      <c r="N2102" s="7">
        <f t="shared" si="113"/>
        <v>41.844218912109255</v>
      </c>
    </row>
    <row r="2103" spans="12:14" x14ac:dyDescent="0.25">
      <c r="L2103" s="11">
        <v>4149</v>
      </c>
      <c r="M2103" s="14">
        <f t="shared" si="114"/>
        <v>0.20747074707470747</v>
      </c>
      <c r="N2103" s="7">
        <f t="shared" si="113"/>
        <v>41.847714424031842</v>
      </c>
    </row>
    <row r="2104" spans="12:14" x14ac:dyDescent="0.25">
      <c r="L2104" s="11">
        <v>4151</v>
      </c>
      <c r="M2104" s="14">
        <f t="shared" si="114"/>
        <v>0.20757075707570757</v>
      </c>
      <c r="N2104" s="7">
        <f t="shared" si="113"/>
        <v>41.851208940142698</v>
      </c>
    </row>
    <row r="2105" spans="12:14" x14ac:dyDescent="0.25">
      <c r="L2105" s="11">
        <v>4153</v>
      </c>
      <c r="M2105" s="14">
        <f t="shared" si="114"/>
        <v>0.20767076707670767</v>
      </c>
      <c r="N2105" s="7">
        <f t="shared" si="113"/>
        <v>41.854702461435537</v>
      </c>
    </row>
    <row r="2106" spans="12:14" x14ac:dyDescent="0.25">
      <c r="L2106" s="11">
        <v>4155</v>
      </c>
      <c r="M2106" s="14">
        <f t="shared" si="114"/>
        <v>0.20777077707770777</v>
      </c>
      <c r="N2106" s="7">
        <f t="shared" si="113"/>
        <v>41.858194988902753</v>
      </c>
    </row>
    <row r="2107" spans="12:14" x14ac:dyDescent="0.25">
      <c r="L2107" s="11">
        <v>4157</v>
      </c>
      <c r="M2107" s="14">
        <f t="shared" si="114"/>
        <v>0.20787078707870787</v>
      </c>
      <c r="N2107" s="7">
        <f t="shared" si="113"/>
        <v>41.861686523535383</v>
      </c>
    </row>
    <row r="2108" spans="12:14" x14ac:dyDescent="0.25">
      <c r="L2108" s="11">
        <v>4159</v>
      </c>
      <c r="M2108" s="14">
        <f t="shared" si="114"/>
        <v>0.20797079707970798</v>
      </c>
      <c r="N2108" s="7">
        <f t="shared" si="113"/>
        <v>41.865177066323142</v>
      </c>
    </row>
    <row r="2109" spans="12:14" x14ac:dyDescent="0.25">
      <c r="L2109" s="11">
        <v>4161</v>
      </c>
      <c r="M2109" s="14">
        <f t="shared" si="114"/>
        <v>0.20807080708070808</v>
      </c>
      <c r="N2109" s="7">
        <f t="shared" si="113"/>
        <v>41.868666618254423</v>
      </c>
    </row>
    <row r="2110" spans="12:14" x14ac:dyDescent="0.25">
      <c r="L2110" s="11">
        <v>4163</v>
      </c>
      <c r="M2110" s="14">
        <f t="shared" si="114"/>
        <v>0.20817081708170818</v>
      </c>
      <c r="N2110" s="7">
        <f t="shared" si="113"/>
        <v>41.872155180316298</v>
      </c>
    </row>
    <row r="2111" spans="12:14" x14ac:dyDescent="0.25">
      <c r="L2111" s="11">
        <v>4165</v>
      </c>
      <c r="M2111" s="14">
        <f t="shared" si="114"/>
        <v>0.20827082708270828</v>
      </c>
      <c r="N2111" s="7">
        <f t="shared" si="113"/>
        <v>41.875642753494503</v>
      </c>
    </row>
    <row r="2112" spans="12:14" x14ac:dyDescent="0.25">
      <c r="L2112" s="11">
        <v>4167</v>
      </c>
      <c r="M2112" s="14">
        <f t="shared" si="114"/>
        <v>0.20837083708370838</v>
      </c>
      <c r="N2112" s="7">
        <f t="shared" si="113"/>
        <v>41.879129338773481</v>
      </c>
    </row>
    <row r="2113" spans="12:14" x14ac:dyDescent="0.25">
      <c r="L2113" s="11">
        <v>4169</v>
      </c>
      <c r="M2113" s="14">
        <f t="shared" si="114"/>
        <v>0.20847084708470848</v>
      </c>
      <c r="N2113" s="7">
        <f t="shared" si="113"/>
        <v>41.882614937136324</v>
      </c>
    </row>
    <row r="2114" spans="12:14" x14ac:dyDescent="0.25">
      <c r="L2114" s="11">
        <v>4171</v>
      </c>
      <c r="M2114" s="14">
        <f t="shared" si="114"/>
        <v>0.20857085708570858</v>
      </c>
      <c r="N2114" s="7">
        <f t="shared" si="113"/>
        <v>41.886099549564854</v>
      </c>
    </row>
    <row r="2115" spans="12:14" x14ac:dyDescent="0.25">
      <c r="L2115" s="11">
        <v>4173</v>
      </c>
      <c r="M2115" s="14">
        <f t="shared" si="114"/>
        <v>0.20867086708670868</v>
      </c>
      <c r="N2115" s="7">
        <f t="shared" si="113"/>
        <v>41.889583177039526</v>
      </c>
    </row>
    <row r="2116" spans="12:14" x14ac:dyDescent="0.25">
      <c r="L2116" s="11">
        <v>4175</v>
      </c>
      <c r="M2116" s="14">
        <f t="shared" si="114"/>
        <v>0.20877087708770878</v>
      </c>
      <c r="N2116" s="7">
        <f t="shared" si="113"/>
        <v>41.893065820539533</v>
      </c>
    </row>
    <row r="2117" spans="12:14" x14ac:dyDescent="0.25">
      <c r="L2117" s="11">
        <v>4177</v>
      </c>
      <c r="M2117" s="14">
        <f t="shared" si="114"/>
        <v>0.20887088708870888</v>
      </c>
      <c r="N2117" s="7">
        <f t="shared" si="113"/>
        <v>41.896547481042745</v>
      </c>
    </row>
    <row r="2118" spans="12:14" x14ac:dyDescent="0.25">
      <c r="L2118" s="11">
        <v>4179</v>
      </c>
      <c r="M2118" s="14">
        <f t="shared" si="114"/>
        <v>0.20897089708970898</v>
      </c>
      <c r="N2118" s="7">
        <f t="shared" si="113"/>
        <v>41.900028159525704</v>
      </c>
    </row>
    <row r="2119" spans="12:14" x14ac:dyDescent="0.25">
      <c r="L2119" s="11">
        <v>4181</v>
      </c>
      <c r="M2119" s="14">
        <f t="shared" si="114"/>
        <v>0.20907090709070908</v>
      </c>
      <c r="N2119" s="7">
        <f t="shared" si="113"/>
        <v>41.903507856963714</v>
      </c>
    </row>
    <row r="2120" spans="12:14" x14ac:dyDescent="0.25">
      <c r="L2120" s="11">
        <v>4183</v>
      </c>
      <c r="M2120" s="14">
        <f t="shared" si="114"/>
        <v>0.20917091709170918</v>
      </c>
      <c r="N2120" s="7">
        <f t="shared" si="113"/>
        <v>41.906986574330702</v>
      </c>
    </row>
    <row r="2121" spans="12:14" x14ac:dyDescent="0.25">
      <c r="L2121" s="11">
        <v>4185</v>
      </c>
      <c r="M2121" s="14">
        <f t="shared" si="114"/>
        <v>0.20927092709270928</v>
      </c>
      <c r="N2121" s="7">
        <f t="shared" si="113"/>
        <v>41.910464312599352</v>
      </c>
    </row>
    <row r="2122" spans="12:14" x14ac:dyDescent="0.25">
      <c r="L2122" s="11">
        <v>4187</v>
      </c>
      <c r="M2122" s="14">
        <f t="shared" si="114"/>
        <v>0.20937093709370938</v>
      </c>
      <c r="N2122" s="7">
        <f t="shared" si="113"/>
        <v>41.913941072741018</v>
      </c>
    </row>
    <row r="2123" spans="12:14" x14ac:dyDescent="0.25">
      <c r="L2123" s="11">
        <v>4189</v>
      </c>
      <c r="M2123" s="14">
        <f t="shared" si="114"/>
        <v>0.20947094709470948</v>
      </c>
      <c r="N2123" s="7">
        <f t="shared" si="113"/>
        <v>41.917416855725797</v>
      </c>
    </row>
    <row r="2124" spans="12:14" x14ac:dyDescent="0.25">
      <c r="L2124" s="11">
        <v>4191</v>
      </c>
      <c r="M2124" s="14">
        <f t="shared" si="114"/>
        <v>0.20957095709570958</v>
      </c>
      <c r="N2124" s="7">
        <f t="shared" si="113"/>
        <v>41.920891662522465</v>
      </c>
    </row>
    <row r="2125" spans="12:14" x14ac:dyDescent="0.25">
      <c r="L2125" s="11">
        <v>4193</v>
      </c>
      <c r="M2125" s="14">
        <f t="shared" si="114"/>
        <v>0.20967096709670968</v>
      </c>
      <c r="N2125" s="7">
        <f t="shared" si="113"/>
        <v>41.924365494098524</v>
      </c>
    </row>
    <row r="2126" spans="12:14" x14ac:dyDescent="0.25">
      <c r="L2126" s="11">
        <v>4195</v>
      </c>
      <c r="M2126" s="14">
        <f t="shared" si="114"/>
        <v>0.20977097709770978</v>
      </c>
      <c r="N2126" s="7">
        <f t="shared" si="113"/>
        <v>41.927838351420192</v>
      </c>
    </row>
    <row r="2127" spans="12:14" x14ac:dyDescent="0.25">
      <c r="L2127" s="11">
        <v>4197</v>
      </c>
      <c r="M2127" s="14">
        <f t="shared" si="114"/>
        <v>0.20987098709870988</v>
      </c>
      <c r="N2127" s="7">
        <f t="shared" si="113"/>
        <v>41.931310235452415</v>
      </c>
    </row>
    <row r="2128" spans="12:14" x14ac:dyDescent="0.25">
      <c r="L2128" s="11">
        <v>4199</v>
      </c>
      <c r="M2128" s="14">
        <f t="shared" si="114"/>
        <v>0.20997099709970998</v>
      </c>
      <c r="N2128" s="7">
        <f t="shared" si="113"/>
        <v>41.934781147158844</v>
      </c>
    </row>
    <row r="2129" spans="12:14" x14ac:dyDescent="0.25">
      <c r="L2129" s="11">
        <v>4201</v>
      </c>
      <c r="M2129" s="14">
        <f t="shared" si="114"/>
        <v>0.21007100710071008</v>
      </c>
      <c r="N2129" s="7">
        <f t="shared" si="113"/>
        <v>41.938251087501833</v>
      </c>
    </row>
    <row r="2130" spans="12:14" x14ac:dyDescent="0.25">
      <c r="L2130" s="11">
        <v>4203</v>
      </c>
      <c r="M2130" s="14">
        <f t="shared" si="114"/>
        <v>0.21017101710171018</v>
      </c>
      <c r="N2130" s="7">
        <f t="shared" si="113"/>
        <v>41.941720057442502</v>
      </c>
    </row>
    <row r="2131" spans="12:14" x14ac:dyDescent="0.25">
      <c r="L2131" s="11">
        <v>4205</v>
      </c>
      <c r="M2131" s="14">
        <f t="shared" si="114"/>
        <v>0.21027102710271028</v>
      </c>
      <c r="N2131" s="7">
        <f t="shared" si="113"/>
        <v>41.945188057940662</v>
      </c>
    </row>
    <row r="2132" spans="12:14" x14ac:dyDescent="0.25">
      <c r="L2132" s="11">
        <v>4207</v>
      </c>
      <c r="M2132" s="14">
        <f t="shared" si="114"/>
        <v>0.21037103710371038</v>
      </c>
      <c r="N2132" s="7">
        <f t="shared" si="113"/>
        <v>41.948655089954897</v>
      </c>
    </row>
    <row r="2133" spans="12:14" x14ac:dyDescent="0.25">
      <c r="L2133" s="11">
        <v>4209</v>
      </c>
      <c r="M2133" s="14">
        <f t="shared" si="114"/>
        <v>0.21047104710471048</v>
      </c>
      <c r="N2133" s="7">
        <f t="shared" si="113"/>
        <v>41.952121154442473</v>
      </c>
    </row>
    <row r="2134" spans="12:14" x14ac:dyDescent="0.25">
      <c r="L2134" s="11">
        <v>4211</v>
      </c>
      <c r="M2134" s="14">
        <f t="shared" si="114"/>
        <v>0.21057105710571056</v>
      </c>
      <c r="N2134" s="7">
        <f t="shared" si="113"/>
        <v>41.95558625235941</v>
      </c>
    </row>
    <row r="2135" spans="12:14" x14ac:dyDescent="0.25">
      <c r="L2135" s="11">
        <v>4213</v>
      </c>
      <c r="M2135" s="14">
        <f t="shared" si="114"/>
        <v>0.21067106710671066</v>
      </c>
      <c r="N2135" s="7">
        <f t="shared" si="113"/>
        <v>41.959050384660486</v>
      </c>
    </row>
    <row r="2136" spans="12:14" x14ac:dyDescent="0.25">
      <c r="L2136" s="11">
        <v>4215</v>
      </c>
      <c r="M2136" s="14">
        <f t="shared" si="114"/>
        <v>0.21077107710771076</v>
      </c>
      <c r="N2136" s="7">
        <f t="shared" si="113"/>
        <v>41.962513552299171</v>
      </c>
    </row>
    <row r="2137" spans="12:14" x14ac:dyDescent="0.25">
      <c r="L2137" s="11">
        <v>4217</v>
      </c>
      <c r="M2137" s="14">
        <f t="shared" si="114"/>
        <v>0.21087108710871086</v>
      </c>
      <c r="N2137" s="7">
        <f t="shared" si="113"/>
        <v>41.965975756227721</v>
      </c>
    </row>
    <row r="2138" spans="12:14" x14ac:dyDescent="0.25">
      <c r="L2138" s="11">
        <v>4219</v>
      </c>
      <c r="M2138" s="14">
        <f t="shared" si="114"/>
        <v>0.21097109710971096</v>
      </c>
      <c r="N2138" s="7">
        <f t="shared" si="113"/>
        <v>41.969436997397111</v>
      </c>
    </row>
    <row r="2139" spans="12:14" x14ac:dyDescent="0.25">
      <c r="L2139" s="11">
        <v>4221</v>
      </c>
      <c r="M2139" s="14">
        <f t="shared" si="114"/>
        <v>0.21107110711071106</v>
      </c>
      <c r="N2139" s="7">
        <f t="shared" si="113"/>
        <v>41.972897276757067</v>
      </c>
    </row>
    <row r="2140" spans="12:14" x14ac:dyDescent="0.25">
      <c r="L2140" s="11">
        <v>4223</v>
      </c>
      <c r="M2140" s="14">
        <f t="shared" si="114"/>
        <v>0.21117111711171116</v>
      </c>
      <c r="N2140" s="7">
        <f t="shared" si="113"/>
        <v>41.976356595256064</v>
      </c>
    </row>
    <row r="2141" spans="12:14" x14ac:dyDescent="0.25">
      <c r="L2141" s="11">
        <v>4225</v>
      </c>
      <c r="M2141" s="14">
        <f t="shared" si="114"/>
        <v>0.21127112711271126</v>
      </c>
      <c r="N2141" s="7">
        <f t="shared" ref="N2141:N2204" si="115">_xlfn.NORM.INV(M2141,$B$4,$E$4)</f>
        <v>41.97981495384132</v>
      </c>
    </row>
    <row r="2142" spans="12:14" x14ac:dyDescent="0.25">
      <c r="L2142" s="11">
        <v>4227</v>
      </c>
      <c r="M2142" s="14">
        <f t="shared" ref="M2142:M2205" si="116">$L2142/(2*9999)</f>
        <v>0.21137113711371136</v>
      </c>
      <c r="N2142" s="7">
        <f t="shared" si="115"/>
        <v>41.98327235345883</v>
      </c>
    </row>
    <row r="2143" spans="12:14" x14ac:dyDescent="0.25">
      <c r="L2143" s="11">
        <v>4229</v>
      </c>
      <c r="M2143" s="14">
        <f t="shared" si="116"/>
        <v>0.21147114711471146</v>
      </c>
      <c r="N2143" s="7">
        <f t="shared" si="115"/>
        <v>41.986728795053295</v>
      </c>
    </row>
    <row r="2144" spans="12:14" x14ac:dyDescent="0.25">
      <c r="L2144" s="11">
        <v>4231</v>
      </c>
      <c r="M2144" s="14">
        <f t="shared" si="116"/>
        <v>0.21157115711571156</v>
      </c>
      <c r="N2144" s="7">
        <f t="shared" si="115"/>
        <v>41.990184279568233</v>
      </c>
    </row>
    <row r="2145" spans="12:14" x14ac:dyDescent="0.25">
      <c r="L2145" s="11">
        <v>4233</v>
      </c>
      <c r="M2145" s="14">
        <f t="shared" si="116"/>
        <v>0.21167116711671166</v>
      </c>
      <c r="N2145" s="7">
        <f t="shared" si="115"/>
        <v>41.993638807945885</v>
      </c>
    </row>
    <row r="2146" spans="12:14" x14ac:dyDescent="0.25">
      <c r="L2146" s="11">
        <v>4235</v>
      </c>
      <c r="M2146" s="14">
        <f t="shared" si="116"/>
        <v>0.21177117711771176</v>
      </c>
      <c r="N2146" s="7">
        <f t="shared" si="115"/>
        <v>41.99709238112726</v>
      </c>
    </row>
    <row r="2147" spans="12:14" x14ac:dyDescent="0.25">
      <c r="L2147" s="11">
        <v>4237</v>
      </c>
      <c r="M2147" s="14">
        <f t="shared" si="116"/>
        <v>0.21187118711871186</v>
      </c>
      <c r="N2147" s="7">
        <f t="shared" si="115"/>
        <v>42.000545000052121</v>
      </c>
    </row>
    <row r="2148" spans="12:14" x14ac:dyDescent="0.25">
      <c r="L2148" s="11">
        <v>4239</v>
      </c>
      <c r="M2148" s="14">
        <f t="shared" si="116"/>
        <v>0.21197119711971196</v>
      </c>
      <c r="N2148" s="7">
        <f t="shared" si="115"/>
        <v>42.003996665659024</v>
      </c>
    </row>
    <row r="2149" spans="12:14" x14ac:dyDescent="0.25">
      <c r="L2149" s="11">
        <v>4241</v>
      </c>
      <c r="M2149" s="14">
        <f t="shared" si="116"/>
        <v>0.21207120712071206</v>
      </c>
      <c r="N2149" s="7">
        <f t="shared" si="115"/>
        <v>42.00744737888526</v>
      </c>
    </row>
    <row r="2150" spans="12:14" x14ac:dyDescent="0.25">
      <c r="L2150" s="11">
        <v>4243</v>
      </c>
      <c r="M2150" s="14">
        <f t="shared" si="116"/>
        <v>0.21217121712171216</v>
      </c>
      <c r="N2150" s="7">
        <f t="shared" si="115"/>
        <v>42.010897140666927</v>
      </c>
    </row>
    <row r="2151" spans="12:14" x14ac:dyDescent="0.25">
      <c r="L2151" s="11">
        <v>4245</v>
      </c>
      <c r="M2151" s="14">
        <f t="shared" si="116"/>
        <v>0.21227122712271226</v>
      </c>
      <c r="N2151" s="7">
        <f t="shared" si="115"/>
        <v>42.014345951938871</v>
      </c>
    </row>
    <row r="2152" spans="12:14" x14ac:dyDescent="0.25">
      <c r="L2152" s="11">
        <v>4247</v>
      </c>
      <c r="M2152" s="14">
        <f t="shared" si="116"/>
        <v>0.21237123712371236</v>
      </c>
      <c r="N2152" s="7">
        <f t="shared" si="115"/>
        <v>42.017793813634725</v>
      </c>
    </row>
    <row r="2153" spans="12:14" x14ac:dyDescent="0.25">
      <c r="L2153" s="11">
        <v>4249</v>
      </c>
      <c r="M2153" s="14">
        <f t="shared" si="116"/>
        <v>0.21247124712471246</v>
      </c>
      <c r="N2153" s="7">
        <f t="shared" si="115"/>
        <v>42.021240726686877</v>
      </c>
    </row>
    <row r="2154" spans="12:14" x14ac:dyDescent="0.25">
      <c r="L2154" s="11">
        <v>4251</v>
      </c>
      <c r="M2154" s="14">
        <f t="shared" si="116"/>
        <v>0.21257125712571256</v>
      </c>
      <c r="N2154" s="7">
        <f t="shared" si="115"/>
        <v>42.024686692026528</v>
      </c>
    </row>
    <row r="2155" spans="12:14" x14ac:dyDescent="0.25">
      <c r="L2155" s="11">
        <v>4253</v>
      </c>
      <c r="M2155" s="14">
        <f t="shared" si="116"/>
        <v>0.21267126712671267</v>
      </c>
      <c r="N2155" s="7">
        <f t="shared" si="115"/>
        <v>42.028131710583637</v>
      </c>
    </row>
    <row r="2156" spans="12:14" x14ac:dyDescent="0.25">
      <c r="L2156" s="11">
        <v>4255</v>
      </c>
      <c r="M2156" s="14">
        <f t="shared" si="116"/>
        <v>0.21277127712771277</v>
      </c>
      <c r="N2156" s="7">
        <f t="shared" si="115"/>
        <v>42.031575783286968</v>
      </c>
    </row>
    <row r="2157" spans="12:14" x14ac:dyDescent="0.25">
      <c r="L2157" s="11">
        <v>4257</v>
      </c>
      <c r="M2157" s="14">
        <f t="shared" si="116"/>
        <v>0.21287128712871287</v>
      </c>
      <c r="N2157" s="7">
        <f t="shared" si="115"/>
        <v>42.035018911064043</v>
      </c>
    </row>
    <row r="2158" spans="12:14" x14ac:dyDescent="0.25">
      <c r="L2158" s="11">
        <v>4259</v>
      </c>
      <c r="M2158" s="14">
        <f t="shared" si="116"/>
        <v>0.21297129712971297</v>
      </c>
      <c r="N2158" s="7">
        <f t="shared" si="115"/>
        <v>42.038461094841203</v>
      </c>
    </row>
    <row r="2159" spans="12:14" x14ac:dyDescent="0.25">
      <c r="L2159" s="11">
        <v>4261</v>
      </c>
      <c r="M2159" s="14">
        <f t="shared" si="116"/>
        <v>0.21307130713071307</v>
      </c>
      <c r="N2159" s="7">
        <f t="shared" si="115"/>
        <v>42.041902335543561</v>
      </c>
    </row>
    <row r="2160" spans="12:14" x14ac:dyDescent="0.25">
      <c r="L2160" s="11">
        <v>4263</v>
      </c>
      <c r="M2160" s="14">
        <f t="shared" si="116"/>
        <v>0.21317131713171317</v>
      </c>
      <c r="N2160" s="7">
        <f t="shared" si="115"/>
        <v>42.045342634095022</v>
      </c>
    </row>
    <row r="2161" spans="12:14" x14ac:dyDescent="0.25">
      <c r="L2161" s="11">
        <v>4265</v>
      </c>
      <c r="M2161" s="14">
        <f t="shared" si="116"/>
        <v>0.21327132713271327</v>
      </c>
      <c r="N2161" s="7">
        <f t="shared" si="115"/>
        <v>42.048781991418288</v>
      </c>
    </row>
    <row r="2162" spans="12:14" x14ac:dyDescent="0.25">
      <c r="L2162" s="11">
        <v>4267</v>
      </c>
      <c r="M2162" s="14">
        <f t="shared" si="116"/>
        <v>0.21337133713371337</v>
      </c>
      <c r="N2162" s="7">
        <f t="shared" si="115"/>
        <v>42.052220408434891</v>
      </c>
    </row>
    <row r="2163" spans="12:14" x14ac:dyDescent="0.25">
      <c r="L2163" s="11">
        <v>4269</v>
      </c>
      <c r="M2163" s="14">
        <f t="shared" si="116"/>
        <v>0.21347134713471347</v>
      </c>
      <c r="N2163" s="7">
        <f t="shared" si="115"/>
        <v>42.055657886065106</v>
      </c>
    </row>
    <row r="2164" spans="12:14" x14ac:dyDescent="0.25">
      <c r="L2164" s="11">
        <v>4271</v>
      </c>
      <c r="M2164" s="14">
        <f t="shared" si="116"/>
        <v>0.21357135713571357</v>
      </c>
      <c r="N2164" s="7">
        <f t="shared" si="115"/>
        <v>42.059094425228054</v>
      </c>
    </row>
    <row r="2165" spans="12:14" x14ac:dyDescent="0.25">
      <c r="L2165" s="11">
        <v>4273</v>
      </c>
      <c r="M2165" s="14">
        <f t="shared" si="116"/>
        <v>0.21367136713671367</v>
      </c>
      <c r="N2165" s="7">
        <f t="shared" si="115"/>
        <v>42.062530026841628</v>
      </c>
    </row>
    <row r="2166" spans="12:14" x14ac:dyDescent="0.25">
      <c r="L2166" s="11">
        <v>4275</v>
      </c>
      <c r="M2166" s="14">
        <f t="shared" si="116"/>
        <v>0.21377137713771377</v>
      </c>
      <c r="N2166" s="7">
        <f t="shared" si="115"/>
        <v>42.065964691822558</v>
      </c>
    </row>
    <row r="2167" spans="12:14" x14ac:dyDescent="0.25">
      <c r="L2167" s="11">
        <v>4277</v>
      </c>
      <c r="M2167" s="14">
        <f t="shared" si="116"/>
        <v>0.21387138713871387</v>
      </c>
      <c r="N2167" s="7">
        <f t="shared" si="115"/>
        <v>42.069398421086376</v>
      </c>
    </row>
    <row r="2168" spans="12:14" x14ac:dyDescent="0.25">
      <c r="L2168" s="11">
        <v>4279</v>
      </c>
      <c r="M2168" s="14">
        <f t="shared" si="116"/>
        <v>0.21397139713971397</v>
      </c>
      <c r="N2168" s="7">
        <f t="shared" si="115"/>
        <v>42.072831215547403</v>
      </c>
    </row>
    <row r="2169" spans="12:14" x14ac:dyDescent="0.25">
      <c r="L2169" s="11">
        <v>4281</v>
      </c>
      <c r="M2169" s="14">
        <f t="shared" si="116"/>
        <v>0.21407140714071407</v>
      </c>
      <c r="N2169" s="7">
        <f t="shared" si="115"/>
        <v>42.076263076118792</v>
      </c>
    </row>
    <row r="2170" spans="12:14" x14ac:dyDescent="0.25">
      <c r="L2170" s="11">
        <v>4283</v>
      </c>
      <c r="M2170" s="14">
        <f t="shared" si="116"/>
        <v>0.21417141714171417</v>
      </c>
      <c r="N2170" s="7">
        <f t="shared" si="115"/>
        <v>42.079694003712497</v>
      </c>
    </row>
    <row r="2171" spans="12:14" x14ac:dyDescent="0.25">
      <c r="L2171" s="11">
        <v>4285</v>
      </c>
      <c r="M2171" s="14">
        <f t="shared" si="116"/>
        <v>0.21427142714271427</v>
      </c>
      <c r="N2171" s="7">
        <f t="shared" si="115"/>
        <v>42.083123999239319</v>
      </c>
    </row>
    <row r="2172" spans="12:14" x14ac:dyDescent="0.25">
      <c r="L2172" s="11">
        <v>4287</v>
      </c>
      <c r="M2172" s="14">
        <f t="shared" si="116"/>
        <v>0.21437143714371437</v>
      </c>
      <c r="N2172" s="7">
        <f t="shared" si="115"/>
        <v>42.086553063608847</v>
      </c>
    </row>
    <row r="2173" spans="12:14" x14ac:dyDescent="0.25">
      <c r="L2173" s="11">
        <v>4289</v>
      </c>
      <c r="M2173" s="14">
        <f t="shared" si="116"/>
        <v>0.21447144714471447</v>
      </c>
      <c r="N2173" s="7">
        <f t="shared" si="115"/>
        <v>42.0899811977295</v>
      </c>
    </row>
    <row r="2174" spans="12:14" x14ac:dyDescent="0.25">
      <c r="L2174" s="11">
        <v>4291</v>
      </c>
      <c r="M2174" s="14">
        <f t="shared" si="116"/>
        <v>0.21457145714571457</v>
      </c>
      <c r="N2174" s="7">
        <f t="shared" si="115"/>
        <v>42.093408402508523</v>
      </c>
    </row>
    <row r="2175" spans="12:14" x14ac:dyDescent="0.25">
      <c r="L2175" s="11">
        <v>4293</v>
      </c>
      <c r="M2175" s="14">
        <f t="shared" si="116"/>
        <v>0.21467146714671467</v>
      </c>
      <c r="N2175" s="7">
        <f t="shared" si="115"/>
        <v>42.096834678851991</v>
      </c>
    </row>
    <row r="2176" spans="12:14" x14ac:dyDescent="0.25">
      <c r="L2176" s="11">
        <v>4295</v>
      </c>
      <c r="M2176" s="14">
        <f t="shared" si="116"/>
        <v>0.21477147714771477</v>
      </c>
      <c r="N2176" s="7">
        <f t="shared" si="115"/>
        <v>42.100260027664802</v>
      </c>
    </row>
    <row r="2177" spans="12:14" x14ac:dyDescent="0.25">
      <c r="L2177" s="11">
        <v>4297</v>
      </c>
      <c r="M2177" s="14">
        <f t="shared" si="116"/>
        <v>0.21487148714871487</v>
      </c>
      <c r="N2177" s="7">
        <f t="shared" si="115"/>
        <v>42.103684449850682</v>
      </c>
    </row>
    <row r="2178" spans="12:14" x14ac:dyDescent="0.25">
      <c r="L2178" s="11">
        <v>4299</v>
      </c>
      <c r="M2178" s="14">
        <f t="shared" si="116"/>
        <v>0.21497149714971497</v>
      </c>
      <c r="N2178" s="7">
        <f t="shared" si="115"/>
        <v>42.107107946312205</v>
      </c>
    </row>
    <row r="2179" spans="12:14" x14ac:dyDescent="0.25">
      <c r="L2179" s="11">
        <v>4301</v>
      </c>
      <c r="M2179" s="14">
        <f t="shared" si="116"/>
        <v>0.21507150715071507</v>
      </c>
      <c r="N2179" s="7">
        <f t="shared" si="115"/>
        <v>42.11053051795075</v>
      </c>
    </row>
    <row r="2180" spans="12:14" x14ac:dyDescent="0.25">
      <c r="L2180" s="11">
        <v>4303</v>
      </c>
      <c r="M2180" s="14">
        <f t="shared" si="116"/>
        <v>0.21517151715171517</v>
      </c>
      <c r="N2180" s="7">
        <f t="shared" si="115"/>
        <v>42.113952165666539</v>
      </c>
    </row>
    <row r="2181" spans="12:14" x14ac:dyDescent="0.25">
      <c r="L2181" s="11">
        <v>4305</v>
      </c>
      <c r="M2181" s="14">
        <f t="shared" si="116"/>
        <v>0.21527152715271528</v>
      </c>
      <c r="N2181" s="7">
        <f t="shared" si="115"/>
        <v>42.117372890358673</v>
      </c>
    </row>
    <row r="2182" spans="12:14" x14ac:dyDescent="0.25">
      <c r="L2182" s="11">
        <v>4307</v>
      </c>
      <c r="M2182" s="14">
        <f t="shared" si="116"/>
        <v>0.21537153715371538</v>
      </c>
      <c r="N2182" s="7">
        <f t="shared" si="115"/>
        <v>42.120792692925036</v>
      </c>
    </row>
    <row r="2183" spans="12:14" x14ac:dyDescent="0.25">
      <c r="L2183" s="11">
        <v>4309</v>
      </c>
      <c r="M2183" s="14">
        <f t="shared" si="116"/>
        <v>0.21547154715471548</v>
      </c>
      <c r="N2183" s="7">
        <f t="shared" si="115"/>
        <v>42.124211574262404</v>
      </c>
    </row>
    <row r="2184" spans="12:14" x14ac:dyDescent="0.25">
      <c r="L2184" s="11">
        <v>4311</v>
      </c>
      <c r="M2184" s="14">
        <f t="shared" si="116"/>
        <v>0.21557155715571558</v>
      </c>
      <c r="N2184" s="7">
        <f t="shared" si="115"/>
        <v>42.127629535266365</v>
      </c>
    </row>
    <row r="2185" spans="12:14" x14ac:dyDescent="0.25">
      <c r="L2185" s="11">
        <v>4313</v>
      </c>
      <c r="M2185" s="14">
        <f t="shared" si="116"/>
        <v>0.21567156715671568</v>
      </c>
      <c r="N2185" s="7">
        <f t="shared" si="115"/>
        <v>42.131046576831352</v>
      </c>
    </row>
    <row r="2186" spans="12:14" x14ac:dyDescent="0.25">
      <c r="L2186" s="11">
        <v>4315</v>
      </c>
      <c r="M2186" s="14">
        <f t="shared" si="116"/>
        <v>0.21577157715771578</v>
      </c>
      <c r="N2186" s="7">
        <f t="shared" si="115"/>
        <v>42.13446269985068</v>
      </c>
    </row>
    <row r="2187" spans="12:14" x14ac:dyDescent="0.25">
      <c r="L2187" s="11">
        <v>4317</v>
      </c>
      <c r="M2187" s="14">
        <f t="shared" si="116"/>
        <v>0.21587158715871588</v>
      </c>
      <c r="N2187" s="7">
        <f t="shared" si="115"/>
        <v>42.137877905216477</v>
      </c>
    </row>
    <row r="2188" spans="12:14" x14ac:dyDescent="0.25">
      <c r="L2188" s="11">
        <v>4319</v>
      </c>
      <c r="M2188" s="14">
        <f t="shared" si="116"/>
        <v>0.21597159715971598</v>
      </c>
      <c r="N2188" s="7">
        <f t="shared" si="115"/>
        <v>42.141292193819766</v>
      </c>
    </row>
    <row r="2189" spans="12:14" x14ac:dyDescent="0.25">
      <c r="L2189" s="11">
        <v>4321</v>
      </c>
      <c r="M2189" s="14">
        <f t="shared" si="116"/>
        <v>0.21607160716071608</v>
      </c>
      <c r="N2189" s="7">
        <f t="shared" si="115"/>
        <v>42.144705566550364</v>
      </c>
    </row>
    <row r="2190" spans="12:14" x14ac:dyDescent="0.25">
      <c r="L2190" s="11">
        <v>4323</v>
      </c>
      <c r="M2190" s="14">
        <f t="shared" si="116"/>
        <v>0.21617161716171618</v>
      </c>
      <c r="N2190" s="7">
        <f t="shared" si="115"/>
        <v>42.14811802429702</v>
      </c>
    </row>
    <row r="2191" spans="12:14" x14ac:dyDescent="0.25">
      <c r="L2191" s="11">
        <v>4325</v>
      </c>
      <c r="M2191" s="14">
        <f t="shared" si="116"/>
        <v>0.21627162716271628</v>
      </c>
      <c r="N2191" s="7">
        <f t="shared" si="115"/>
        <v>42.151529567947264</v>
      </c>
    </row>
    <row r="2192" spans="12:14" x14ac:dyDescent="0.25">
      <c r="L2192" s="11">
        <v>4327</v>
      </c>
      <c r="M2192" s="14">
        <f t="shared" si="116"/>
        <v>0.21637163716371638</v>
      </c>
      <c r="N2192" s="7">
        <f t="shared" si="115"/>
        <v>42.154940198387578</v>
      </c>
    </row>
    <row r="2193" spans="12:14" x14ac:dyDescent="0.25">
      <c r="L2193" s="11">
        <v>4329</v>
      </c>
      <c r="M2193" s="14">
        <f t="shared" si="116"/>
        <v>0.21647164716471648</v>
      </c>
      <c r="N2193" s="7">
        <f t="shared" si="115"/>
        <v>42.158349916503205</v>
      </c>
    </row>
    <row r="2194" spans="12:14" x14ac:dyDescent="0.25">
      <c r="L2194" s="11">
        <v>4331</v>
      </c>
      <c r="M2194" s="14">
        <f t="shared" si="116"/>
        <v>0.21657165716571658</v>
      </c>
      <c r="N2194" s="7">
        <f t="shared" si="115"/>
        <v>42.161758723178352</v>
      </c>
    </row>
    <row r="2195" spans="12:14" x14ac:dyDescent="0.25">
      <c r="L2195" s="11">
        <v>4333</v>
      </c>
      <c r="M2195" s="14">
        <f t="shared" si="116"/>
        <v>0.21667166716671668</v>
      </c>
      <c r="N2195" s="7">
        <f t="shared" si="115"/>
        <v>42.165166619296023</v>
      </c>
    </row>
    <row r="2196" spans="12:14" x14ac:dyDescent="0.25">
      <c r="L2196" s="11">
        <v>4335</v>
      </c>
      <c r="M2196" s="14">
        <f t="shared" si="116"/>
        <v>0.21677167716771678</v>
      </c>
      <c r="N2196" s="7">
        <f t="shared" si="115"/>
        <v>42.168573605738118</v>
      </c>
    </row>
    <row r="2197" spans="12:14" x14ac:dyDescent="0.25">
      <c r="L2197" s="11">
        <v>4337</v>
      </c>
      <c r="M2197" s="14">
        <f t="shared" si="116"/>
        <v>0.21687168716871688</v>
      </c>
      <c r="N2197" s="7">
        <f t="shared" si="115"/>
        <v>42.171979683385416</v>
      </c>
    </row>
    <row r="2198" spans="12:14" x14ac:dyDescent="0.25">
      <c r="L2198" s="11">
        <v>4339</v>
      </c>
      <c r="M2198" s="14">
        <f t="shared" si="116"/>
        <v>0.21697169716971698</v>
      </c>
      <c r="N2198" s="7">
        <f t="shared" si="115"/>
        <v>42.175384853117535</v>
      </c>
    </row>
    <row r="2199" spans="12:14" x14ac:dyDescent="0.25">
      <c r="L2199" s="11">
        <v>4341</v>
      </c>
      <c r="M2199" s="14">
        <f t="shared" si="116"/>
        <v>0.21707170717071708</v>
      </c>
      <c r="N2199" s="7">
        <f t="shared" si="115"/>
        <v>42.178789115813025</v>
      </c>
    </row>
    <row r="2200" spans="12:14" x14ac:dyDescent="0.25">
      <c r="L2200" s="11">
        <v>4343</v>
      </c>
      <c r="M2200" s="14">
        <f t="shared" si="116"/>
        <v>0.21717171717171718</v>
      </c>
      <c r="N2200" s="7">
        <f t="shared" si="115"/>
        <v>42.182192472349278</v>
      </c>
    </row>
    <row r="2201" spans="12:14" x14ac:dyDescent="0.25">
      <c r="L2201" s="11">
        <v>4345</v>
      </c>
      <c r="M2201" s="14">
        <f t="shared" si="116"/>
        <v>0.21727172717271728</v>
      </c>
      <c r="N2201" s="7">
        <f t="shared" si="115"/>
        <v>42.185594923602551</v>
      </c>
    </row>
    <row r="2202" spans="12:14" x14ac:dyDescent="0.25">
      <c r="L2202" s="11">
        <v>4347</v>
      </c>
      <c r="M2202" s="14">
        <f t="shared" si="116"/>
        <v>0.21737173717371738</v>
      </c>
      <c r="N2202" s="7">
        <f t="shared" si="115"/>
        <v>42.188996470448032</v>
      </c>
    </row>
    <row r="2203" spans="12:14" x14ac:dyDescent="0.25">
      <c r="L2203" s="11">
        <v>4349</v>
      </c>
      <c r="M2203" s="14">
        <f t="shared" si="116"/>
        <v>0.21747174717471748</v>
      </c>
      <c r="N2203" s="7">
        <f t="shared" si="115"/>
        <v>42.192397113759732</v>
      </c>
    </row>
    <row r="2204" spans="12:14" x14ac:dyDescent="0.25">
      <c r="L2204" s="11">
        <v>4351</v>
      </c>
      <c r="M2204" s="14">
        <f t="shared" si="116"/>
        <v>0.21757175717571758</v>
      </c>
      <c r="N2204" s="7">
        <f t="shared" si="115"/>
        <v>42.195796854410595</v>
      </c>
    </row>
    <row r="2205" spans="12:14" x14ac:dyDescent="0.25">
      <c r="L2205" s="11">
        <v>4353</v>
      </c>
      <c r="M2205" s="14">
        <f t="shared" si="116"/>
        <v>0.21767176717671768</v>
      </c>
      <c r="N2205" s="7">
        <f t="shared" ref="N2205:N2268" si="117">_xlfn.NORM.INV(M2205,$B$4,$E$4)</f>
        <v>42.199195693272443</v>
      </c>
    </row>
    <row r="2206" spans="12:14" x14ac:dyDescent="0.25">
      <c r="L2206" s="11">
        <v>4355</v>
      </c>
      <c r="M2206" s="14">
        <f t="shared" ref="M2206:M2269" si="118">$L2206/(2*9999)</f>
        <v>0.21777177717771778</v>
      </c>
      <c r="N2206" s="7">
        <f t="shared" si="117"/>
        <v>42.202593631215969</v>
      </c>
    </row>
    <row r="2207" spans="12:14" x14ac:dyDescent="0.25">
      <c r="L2207" s="11">
        <v>4357</v>
      </c>
      <c r="M2207" s="14">
        <f t="shared" si="118"/>
        <v>0.21787178717871789</v>
      </c>
      <c r="N2207" s="7">
        <f t="shared" si="117"/>
        <v>42.205990669110776</v>
      </c>
    </row>
    <row r="2208" spans="12:14" x14ac:dyDescent="0.25">
      <c r="L2208" s="11">
        <v>4359</v>
      </c>
      <c r="M2208" s="14">
        <f t="shared" si="118"/>
        <v>0.21797179717971799</v>
      </c>
      <c r="N2208" s="7">
        <f t="shared" si="117"/>
        <v>42.209386807825361</v>
      </c>
    </row>
    <row r="2209" spans="12:14" x14ac:dyDescent="0.25">
      <c r="L2209" s="11">
        <v>4361</v>
      </c>
      <c r="M2209" s="14">
        <f t="shared" si="118"/>
        <v>0.21807180718071806</v>
      </c>
      <c r="N2209" s="7">
        <f t="shared" si="117"/>
        <v>42.212782048227091</v>
      </c>
    </row>
    <row r="2210" spans="12:14" x14ac:dyDescent="0.25">
      <c r="L2210" s="11">
        <v>4363</v>
      </c>
      <c r="M2210" s="14">
        <f t="shared" si="118"/>
        <v>0.21817181718171816</v>
      </c>
      <c r="N2210" s="7">
        <f t="shared" si="117"/>
        <v>42.216176391182287</v>
      </c>
    </row>
    <row r="2211" spans="12:14" x14ac:dyDescent="0.25">
      <c r="L2211" s="11">
        <v>4365</v>
      </c>
      <c r="M2211" s="14">
        <f t="shared" si="118"/>
        <v>0.21827182718271826</v>
      </c>
      <c r="N2211" s="7">
        <f t="shared" si="117"/>
        <v>42.219569837556101</v>
      </c>
    </row>
    <row r="2212" spans="12:14" x14ac:dyDescent="0.25">
      <c r="L2212" s="11">
        <v>4367</v>
      </c>
      <c r="M2212" s="14">
        <f t="shared" si="118"/>
        <v>0.21837183718371836</v>
      </c>
      <c r="N2212" s="7">
        <f t="shared" si="117"/>
        <v>42.222962388212615</v>
      </c>
    </row>
    <row r="2213" spans="12:14" x14ac:dyDescent="0.25">
      <c r="L2213" s="11">
        <v>4369</v>
      </c>
      <c r="M2213" s="14">
        <f t="shared" si="118"/>
        <v>0.21847184718471846</v>
      </c>
      <c r="N2213" s="7">
        <f t="shared" si="117"/>
        <v>42.226354044014855</v>
      </c>
    </row>
    <row r="2214" spans="12:14" x14ac:dyDescent="0.25">
      <c r="L2214" s="11">
        <v>4371</v>
      </c>
      <c r="M2214" s="14">
        <f t="shared" si="118"/>
        <v>0.21857185718571856</v>
      </c>
      <c r="N2214" s="7">
        <f t="shared" si="117"/>
        <v>42.22974480582468</v>
      </c>
    </row>
    <row r="2215" spans="12:14" x14ac:dyDescent="0.25">
      <c r="L2215" s="11">
        <v>4373</v>
      </c>
      <c r="M2215" s="14">
        <f t="shared" si="118"/>
        <v>0.21867186718671866</v>
      </c>
      <c r="N2215" s="7">
        <f t="shared" si="117"/>
        <v>42.233134674502907</v>
      </c>
    </row>
    <row r="2216" spans="12:14" x14ac:dyDescent="0.25">
      <c r="L2216" s="11">
        <v>4375</v>
      </c>
      <c r="M2216" s="14">
        <f t="shared" si="118"/>
        <v>0.21877187718771876</v>
      </c>
      <c r="N2216" s="7">
        <f t="shared" si="117"/>
        <v>42.236523650909248</v>
      </c>
    </row>
    <row r="2217" spans="12:14" x14ac:dyDescent="0.25">
      <c r="L2217" s="11">
        <v>4377</v>
      </c>
      <c r="M2217" s="14">
        <f t="shared" si="118"/>
        <v>0.21887188718871886</v>
      </c>
      <c r="N2217" s="7">
        <f t="shared" si="117"/>
        <v>42.239911735902339</v>
      </c>
    </row>
    <row r="2218" spans="12:14" x14ac:dyDescent="0.25">
      <c r="L2218" s="11">
        <v>4379</v>
      </c>
      <c r="M2218" s="14">
        <f t="shared" si="118"/>
        <v>0.21897189718971896</v>
      </c>
      <c r="N2218" s="7">
        <f t="shared" si="117"/>
        <v>42.243298930339698</v>
      </c>
    </row>
    <row r="2219" spans="12:14" x14ac:dyDescent="0.25">
      <c r="L2219" s="11">
        <v>4381</v>
      </c>
      <c r="M2219" s="14">
        <f t="shared" si="118"/>
        <v>0.21907190719071906</v>
      </c>
      <c r="N2219" s="7">
        <f t="shared" si="117"/>
        <v>42.246685235077784</v>
      </c>
    </row>
    <row r="2220" spans="12:14" x14ac:dyDescent="0.25">
      <c r="L2220" s="11">
        <v>4383</v>
      </c>
      <c r="M2220" s="14">
        <f t="shared" si="118"/>
        <v>0.21917191719171916</v>
      </c>
      <c r="N2220" s="7">
        <f t="shared" si="117"/>
        <v>42.250070650971963</v>
      </c>
    </row>
    <row r="2221" spans="12:14" x14ac:dyDescent="0.25">
      <c r="L2221" s="11">
        <v>4385</v>
      </c>
      <c r="M2221" s="14">
        <f t="shared" si="118"/>
        <v>0.21927192719271926</v>
      </c>
      <c r="N2221" s="7">
        <f t="shared" si="117"/>
        <v>42.253455178876521</v>
      </c>
    </row>
    <row r="2222" spans="12:14" x14ac:dyDescent="0.25">
      <c r="L2222" s="11">
        <v>4387</v>
      </c>
      <c r="M2222" s="14">
        <f t="shared" si="118"/>
        <v>0.21937193719371936</v>
      </c>
      <c r="N2222" s="7">
        <f t="shared" si="117"/>
        <v>42.256838819644699</v>
      </c>
    </row>
    <row r="2223" spans="12:14" x14ac:dyDescent="0.25">
      <c r="L2223" s="11">
        <v>4389</v>
      </c>
      <c r="M2223" s="14">
        <f t="shared" si="118"/>
        <v>0.21947194719471946</v>
      </c>
      <c r="N2223" s="7">
        <f t="shared" si="117"/>
        <v>42.260221574128579</v>
      </c>
    </row>
    <row r="2224" spans="12:14" x14ac:dyDescent="0.25">
      <c r="L2224" s="11">
        <v>4391</v>
      </c>
      <c r="M2224" s="14">
        <f t="shared" si="118"/>
        <v>0.21957195719571956</v>
      </c>
      <c r="N2224" s="7">
        <f t="shared" si="117"/>
        <v>42.263603443179264</v>
      </c>
    </row>
    <row r="2225" spans="12:14" x14ac:dyDescent="0.25">
      <c r="L2225" s="11">
        <v>4393</v>
      </c>
      <c r="M2225" s="14">
        <f t="shared" si="118"/>
        <v>0.21967196719671966</v>
      </c>
      <c r="N2225" s="7">
        <f t="shared" si="117"/>
        <v>42.266984427646726</v>
      </c>
    </row>
    <row r="2226" spans="12:14" x14ac:dyDescent="0.25">
      <c r="L2226" s="11">
        <v>4395</v>
      </c>
      <c r="M2226" s="14">
        <f t="shared" si="118"/>
        <v>0.21977197719771976</v>
      </c>
      <c r="N2226" s="7">
        <f t="shared" si="117"/>
        <v>42.270364528379858</v>
      </c>
    </row>
    <row r="2227" spans="12:14" x14ac:dyDescent="0.25">
      <c r="L2227" s="11">
        <v>4397</v>
      </c>
      <c r="M2227" s="14">
        <f t="shared" si="118"/>
        <v>0.21987198719871986</v>
      </c>
      <c r="N2227" s="7">
        <f t="shared" si="117"/>
        <v>42.273743746226529</v>
      </c>
    </row>
    <row r="2228" spans="12:14" x14ac:dyDescent="0.25">
      <c r="L2228" s="11">
        <v>4399</v>
      </c>
      <c r="M2228" s="14">
        <f t="shared" si="118"/>
        <v>0.21997199719971997</v>
      </c>
      <c r="N2228" s="7">
        <f t="shared" si="117"/>
        <v>42.277122082033507</v>
      </c>
    </row>
    <row r="2229" spans="12:14" x14ac:dyDescent="0.25">
      <c r="L2229" s="11">
        <v>4401</v>
      </c>
      <c r="M2229" s="14">
        <f t="shared" si="118"/>
        <v>0.22007200720072007</v>
      </c>
      <c r="N2229" s="7">
        <f t="shared" si="117"/>
        <v>42.280499536646502</v>
      </c>
    </row>
    <row r="2230" spans="12:14" x14ac:dyDescent="0.25">
      <c r="L2230" s="11">
        <v>4403</v>
      </c>
      <c r="M2230" s="14">
        <f t="shared" si="118"/>
        <v>0.22017201720172017</v>
      </c>
      <c r="N2230" s="7">
        <f t="shared" si="117"/>
        <v>42.283876110910157</v>
      </c>
    </row>
    <row r="2231" spans="12:14" x14ac:dyDescent="0.25">
      <c r="L2231" s="11">
        <v>4405</v>
      </c>
      <c r="M2231" s="14">
        <f t="shared" si="118"/>
        <v>0.22027202720272027</v>
      </c>
      <c r="N2231" s="7">
        <f t="shared" si="117"/>
        <v>42.287251805668063</v>
      </c>
    </row>
    <row r="2232" spans="12:14" x14ac:dyDescent="0.25">
      <c r="L2232" s="11">
        <v>4407</v>
      </c>
      <c r="M2232" s="14">
        <f t="shared" si="118"/>
        <v>0.22037203720372037</v>
      </c>
      <c r="N2232" s="7">
        <f t="shared" si="117"/>
        <v>42.290626621762762</v>
      </c>
    </row>
    <row r="2233" spans="12:14" x14ac:dyDescent="0.25">
      <c r="L2233" s="11">
        <v>4409</v>
      </c>
      <c r="M2233" s="14">
        <f t="shared" si="118"/>
        <v>0.22047204720472047</v>
      </c>
      <c r="N2233" s="7">
        <f t="shared" si="117"/>
        <v>42.294000560035705</v>
      </c>
    </row>
    <row r="2234" spans="12:14" x14ac:dyDescent="0.25">
      <c r="L2234" s="11">
        <v>4411</v>
      </c>
      <c r="M2234" s="14">
        <f t="shared" si="118"/>
        <v>0.22057205720572057</v>
      </c>
      <c r="N2234" s="7">
        <f t="shared" si="117"/>
        <v>42.297373621327303</v>
      </c>
    </row>
    <row r="2235" spans="12:14" x14ac:dyDescent="0.25">
      <c r="L2235" s="11">
        <v>4413</v>
      </c>
      <c r="M2235" s="14">
        <f t="shared" si="118"/>
        <v>0.22067206720672067</v>
      </c>
      <c r="N2235" s="7">
        <f t="shared" si="117"/>
        <v>42.300745806476904</v>
      </c>
    </row>
    <row r="2236" spans="12:14" x14ac:dyDescent="0.25">
      <c r="L2236" s="11">
        <v>4415</v>
      </c>
      <c r="M2236" s="14">
        <f t="shared" si="118"/>
        <v>0.22077207720772077</v>
      </c>
      <c r="N2236" s="7">
        <f t="shared" si="117"/>
        <v>42.304117116322836</v>
      </c>
    </row>
    <row r="2237" spans="12:14" x14ac:dyDescent="0.25">
      <c r="L2237" s="11">
        <v>4417</v>
      </c>
      <c r="M2237" s="14">
        <f t="shared" si="118"/>
        <v>0.22087208720872087</v>
      </c>
      <c r="N2237" s="7">
        <f t="shared" si="117"/>
        <v>42.307487551702351</v>
      </c>
    </row>
    <row r="2238" spans="12:14" x14ac:dyDescent="0.25">
      <c r="L2238" s="11">
        <v>4419</v>
      </c>
      <c r="M2238" s="14">
        <f t="shared" si="118"/>
        <v>0.22097209720972097</v>
      </c>
      <c r="N2238" s="7">
        <f t="shared" si="117"/>
        <v>42.310857113451647</v>
      </c>
    </row>
    <row r="2239" spans="12:14" x14ac:dyDescent="0.25">
      <c r="L2239" s="11">
        <v>4421</v>
      </c>
      <c r="M2239" s="14">
        <f t="shared" si="118"/>
        <v>0.22107210721072107</v>
      </c>
      <c r="N2239" s="7">
        <f t="shared" si="117"/>
        <v>42.314225802405879</v>
      </c>
    </row>
    <row r="2240" spans="12:14" x14ac:dyDescent="0.25">
      <c r="L2240" s="11">
        <v>4423</v>
      </c>
      <c r="M2240" s="14">
        <f t="shared" si="118"/>
        <v>0.22117211721172117</v>
      </c>
      <c r="N2240" s="7">
        <f t="shared" si="117"/>
        <v>42.317593619399176</v>
      </c>
    </row>
    <row r="2241" spans="12:14" x14ac:dyDescent="0.25">
      <c r="L2241" s="11">
        <v>4425</v>
      </c>
      <c r="M2241" s="14">
        <f t="shared" si="118"/>
        <v>0.22127212721272127</v>
      </c>
      <c r="N2241" s="7">
        <f t="shared" si="117"/>
        <v>42.320960565264599</v>
      </c>
    </row>
    <row r="2242" spans="12:14" x14ac:dyDescent="0.25">
      <c r="L2242" s="11">
        <v>4427</v>
      </c>
      <c r="M2242" s="14">
        <f t="shared" si="118"/>
        <v>0.22137213721372137</v>
      </c>
      <c r="N2242" s="7">
        <f t="shared" si="117"/>
        <v>42.32432664083418</v>
      </c>
    </row>
    <row r="2243" spans="12:14" x14ac:dyDescent="0.25">
      <c r="L2243" s="11">
        <v>4429</v>
      </c>
      <c r="M2243" s="14">
        <f t="shared" si="118"/>
        <v>0.22147214721472147</v>
      </c>
      <c r="N2243" s="7">
        <f t="shared" si="117"/>
        <v>42.327691846938897</v>
      </c>
    </row>
    <row r="2244" spans="12:14" x14ac:dyDescent="0.25">
      <c r="L2244" s="11">
        <v>4431</v>
      </c>
      <c r="M2244" s="14">
        <f t="shared" si="118"/>
        <v>0.22157215721572157</v>
      </c>
      <c r="N2244" s="7">
        <f t="shared" si="117"/>
        <v>42.331056184408737</v>
      </c>
    </row>
    <row r="2245" spans="12:14" x14ac:dyDescent="0.25">
      <c r="L2245" s="11">
        <v>4433</v>
      </c>
      <c r="M2245" s="14">
        <f t="shared" si="118"/>
        <v>0.22167216721672167</v>
      </c>
      <c r="N2245" s="7">
        <f t="shared" si="117"/>
        <v>42.33441965407259</v>
      </c>
    </row>
    <row r="2246" spans="12:14" x14ac:dyDescent="0.25">
      <c r="L2246" s="11">
        <v>4435</v>
      </c>
      <c r="M2246" s="14">
        <f t="shared" si="118"/>
        <v>0.22177217721772177</v>
      </c>
      <c r="N2246" s="7">
        <f t="shared" si="117"/>
        <v>42.337782256758345</v>
      </c>
    </row>
    <row r="2247" spans="12:14" x14ac:dyDescent="0.25">
      <c r="L2247" s="11">
        <v>4437</v>
      </c>
      <c r="M2247" s="14">
        <f t="shared" si="118"/>
        <v>0.22187218721872187</v>
      </c>
      <c r="N2247" s="7">
        <f t="shared" si="117"/>
        <v>42.341143993292867</v>
      </c>
    </row>
    <row r="2248" spans="12:14" x14ac:dyDescent="0.25">
      <c r="L2248" s="11">
        <v>4439</v>
      </c>
      <c r="M2248" s="14">
        <f t="shared" si="118"/>
        <v>0.22197219721972197</v>
      </c>
      <c r="N2248" s="7">
        <f t="shared" si="117"/>
        <v>42.34450486450195</v>
      </c>
    </row>
    <row r="2249" spans="12:14" x14ac:dyDescent="0.25">
      <c r="L2249" s="11">
        <v>4441</v>
      </c>
      <c r="M2249" s="14">
        <f t="shared" si="118"/>
        <v>0.22207220722072207</v>
      </c>
      <c r="N2249" s="7">
        <f t="shared" si="117"/>
        <v>42.347864871210412</v>
      </c>
    </row>
    <row r="2250" spans="12:14" x14ac:dyDescent="0.25">
      <c r="L2250" s="11">
        <v>4443</v>
      </c>
      <c r="M2250" s="14">
        <f t="shared" si="118"/>
        <v>0.22217221722172217</v>
      </c>
      <c r="N2250" s="7">
        <f t="shared" si="117"/>
        <v>42.351224014242007</v>
      </c>
    </row>
    <row r="2251" spans="12:14" x14ac:dyDescent="0.25">
      <c r="L2251" s="11">
        <v>4445</v>
      </c>
      <c r="M2251" s="14">
        <f t="shared" si="118"/>
        <v>0.22227222722272227</v>
      </c>
      <c r="N2251" s="7">
        <f t="shared" si="117"/>
        <v>42.35458229441948</v>
      </c>
    </row>
    <row r="2252" spans="12:14" x14ac:dyDescent="0.25">
      <c r="L2252" s="11">
        <v>4447</v>
      </c>
      <c r="M2252" s="14">
        <f t="shared" si="118"/>
        <v>0.22237223722372237</v>
      </c>
      <c r="N2252" s="7">
        <f t="shared" si="117"/>
        <v>42.357939712564544</v>
      </c>
    </row>
    <row r="2253" spans="12:14" x14ac:dyDescent="0.25">
      <c r="L2253" s="11">
        <v>4449</v>
      </c>
      <c r="M2253" s="14">
        <f t="shared" si="118"/>
        <v>0.22247224722472247</v>
      </c>
      <c r="N2253" s="7">
        <f t="shared" si="117"/>
        <v>42.361296269497906</v>
      </c>
    </row>
    <row r="2254" spans="12:14" x14ac:dyDescent="0.25">
      <c r="L2254" s="11">
        <v>4451</v>
      </c>
      <c r="M2254" s="14">
        <f t="shared" si="118"/>
        <v>0.22257225722572258</v>
      </c>
      <c r="N2254" s="7">
        <f t="shared" si="117"/>
        <v>42.36465196603924</v>
      </c>
    </row>
    <row r="2255" spans="12:14" x14ac:dyDescent="0.25">
      <c r="L2255" s="11">
        <v>4453</v>
      </c>
      <c r="M2255" s="14">
        <f t="shared" si="118"/>
        <v>0.22267226722672268</v>
      </c>
      <c r="N2255" s="7">
        <f t="shared" si="117"/>
        <v>42.368006803007191</v>
      </c>
    </row>
    <row r="2256" spans="12:14" x14ac:dyDescent="0.25">
      <c r="L2256" s="11">
        <v>4455</v>
      </c>
      <c r="M2256" s="14">
        <f t="shared" si="118"/>
        <v>0.22277227722772278</v>
      </c>
      <c r="N2256" s="7">
        <f t="shared" si="117"/>
        <v>42.371360781219423</v>
      </c>
    </row>
    <row r="2257" spans="12:14" x14ac:dyDescent="0.25">
      <c r="L2257" s="11">
        <v>4457</v>
      </c>
      <c r="M2257" s="14">
        <f t="shared" si="118"/>
        <v>0.22287228722872288</v>
      </c>
      <c r="N2257" s="7">
        <f t="shared" si="117"/>
        <v>42.374713901492562</v>
      </c>
    </row>
    <row r="2258" spans="12:14" x14ac:dyDescent="0.25">
      <c r="L2258" s="11">
        <v>4459</v>
      </c>
      <c r="M2258" s="14">
        <f t="shared" si="118"/>
        <v>0.22297229722972298</v>
      </c>
      <c r="N2258" s="7">
        <f t="shared" si="117"/>
        <v>42.378066164642213</v>
      </c>
    </row>
    <row r="2259" spans="12:14" x14ac:dyDescent="0.25">
      <c r="L2259" s="11">
        <v>4461</v>
      </c>
      <c r="M2259" s="14">
        <f t="shared" si="118"/>
        <v>0.22307230723072308</v>
      </c>
      <c r="N2259" s="7">
        <f t="shared" si="117"/>
        <v>42.381417571482999</v>
      </c>
    </row>
    <row r="2260" spans="12:14" x14ac:dyDescent="0.25">
      <c r="L2260" s="11">
        <v>4463</v>
      </c>
      <c r="M2260" s="14">
        <f t="shared" si="118"/>
        <v>0.22317231723172318</v>
      </c>
      <c r="N2260" s="7">
        <f t="shared" si="117"/>
        <v>42.384768122828504</v>
      </c>
    </row>
    <row r="2261" spans="12:14" x14ac:dyDescent="0.25">
      <c r="L2261" s="11">
        <v>4465</v>
      </c>
      <c r="M2261" s="14">
        <f t="shared" si="118"/>
        <v>0.22327232723272328</v>
      </c>
      <c r="N2261" s="7">
        <f t="shared" si="117"/>
        <v>42.388117819491342</v>
      </c>
    </row>
    <row r="2262" spans="12:14" x14ac:dyDescent="0.25">
      <c r="L2262" s="11">
        <v>4467</v>
      </c>
      <c r="M2262" s="14">
        <f t="shared" si="118"/>
        <v>0.22337233723372338</v>
      </c>
      <c r="N2262" s="7">
        <f t="shared" si="117"/>
        <v>42.391466662283072</v>
      </c>
    </row>
    <row r="2263" spans="12:14" x14ac:dyDescent="0.25">
      <c r="L2263" s="11">
        <v>4469</v>
      </c>
      <c r="M2263" s="14">
        <f t="shared" si="118"/>
        <v>0.22347234723472348</v>
      </c>
      <c r="N2263" s="7">
        <f t="shared" si="117"/>
        <v>42.394814652014283</v>
      </c>
    </row>
    <row r="2264" spans="12:14" x14ac:dyDescent="0.25">
      <c r="L2264" s="11">
        <v>4471</v>
      </c>
      <c r="M2264" s="14">
        <f t="shared" si="118"/>
        <v>0.22357235723572358</v>
      </c>
      <c r="N2264" s="7">
        <f t="shared" si="117"/>
        <v>42.398161789494559</v>
      </c>
    </row>
    <row r="2265" spans="12:14" x14ac:dyDescent="0.25">
      <c r="L2265" s="11">
        <v>4473</v>
      </c>
      <c r="M2265" s="14">
        <f t="shared" si="118"/>
        <v>0.22367236723672368</v>
      </c>
      <c r="N2265" s="7">
        <f t="shared" si="117"/>
        <v>42.40150807553249</v>
      </c>
    </row>
    <row r="2266" spans="12:14" x14ac:dyDescent="0.25">
      <c r="L2266" s="11">
        <v>4475</v>
      </c>
      <c r="M2266" s="14">
        <f t="shared" si="118"/>
        <v>0.22377237723772378</v>
      </c>
      <c r="N2266" s="7">
        <f t="shared" si="117"/>
        <v>42.404853510935652</v>
      </c>
    </row>
    <row r="2267" spans="12:14" x14ac:dyDescent="0.25">
      <c r="L2267" s="11">
        <v>4477</v>
      </c>
      <c r="M2267" s="14">
        <f t="shared" si="118"/>
        <v>0.22387238723872388</v>
      </c>
      <c r="N2267" s="7">
        <f t="shared" si="117"/>
        <v>42.408198096510631</v>
      </c>
    </row>
    <row r="2268" spans="12:14" x14ac:dyDescent="0.25">
      <c r="L2268" s="11">
        <v>4479</v>
      </c>
      <c r="M2268" s="14">
        <f t="shared" si="118"/>
        <v>0.22397239723972398</v>
      </c>
      <c r="N2268" s="7">
        <f t="shared" si="117"/>
        <v>42.411541833063012</v>
      </c>
    </row>
    <row r="2269" spans="12:14" x14ac:dyDescent="0.25">
      <c r="L2269" s="11">
        <v>4481</v>
      </c>
      <c r="M2269" s="14">
        <f t="shared" si="118"/>
        <v>0.22407240724072408</v>
      </c>
      <c r="N2269" s="7">
        <f t="shared" ref="N2269:N2332" si="119">_xlfn.NORM.INV(M2269,$B$4,$E$4)</f>
        <v>42.414884721397399</v>
      </c>
    </row>
    <row r="2270" spans="12:14" x14ac:dyDescent="0.25">
      <c r="L2270" s="11">
        <v>4483</v>
      </c>
      <c r="M2270" s="14">
        <f t="shared" ref="M2270:M2333" si="120">$L2270/(2*9999)</f>
        <v>0.22417241724172418</v>
      </c>
      <c r="N2270" s="7">
        <f t="shared" si="119"/>
        <v>42.418226762317403</v>
      </c>
    </row>
    <row r="2271" spans="12:14" x14ac:dyDescent="0.25">
      <c r="L2271" s="11">
        <v>4485</v>
      </c>
      <c r="M2271" s="14">
        <f t="shared" si="120"/>
        <v>0.22427242724272428</v>
      </c>
      <c r="N2271" s="7">
        <f t="shared" si="119"/>
        <v>42.421567956625637</v>
      </c>
    </row>
    <row r="2272" spans="12:14" x14ac:dyDescent="0.25">
      <c r="L2272" s="11">
        <v>4487</v>
      </c>
      <c r="M2272" s="14">
        <f t="shared" si="120"/>
        <v>0.22437243724372438</v>
      </c>
      <c r="N2272" s="7">
        <f t="shared" si="119"/>
        <v>42.424908305123729</v>
      </c>
    </row>
    <row r="2273" spans="12:14" x14ac:dyDescent="0.25">
      <c r="L2273" s="11">
        <v>4489</v>
      </c>
      <c r="M2273" s="14">
        <f t="shared" si="120"/>
        <v>0.22447244724472448</v>
      </c>
      <c r="N2273" s="7">
        <f t="shared" si="119"/>
        <v>42.428247808612333</v>
      </c>
    </row>
    <row r="2274" spans="12:14" x14ac:dyDescent="0.25">
      <c r="L2274" s="11">
        <v>4491</v>
      </c>
      <c r="M2274" s="14">
        <f t="shared" si="120"/>
        <v>0.22457245724572458</v>
      </c>
      <c r="N2274" s="7">
        <f t="shared" si="119"/>
        <v>42.431586467891094</v>
      </c>
    </row>
    <row r="2275" spans="12:14" x14ac:dyDescent="0.25">
      <c r="L2275" s="11">
        <v>4493</v>
      </c>
      <c r="M2275" s="14">
        <f t="shared" si="120"/>
        <v>0.22467246724672468</v>
      </c>
      <c r="N2275" s="7">
        <f t="shared" si="119"/>
        <v>42.434924283758697</v>
      </c>
    </row>
    <row r="2276" spans="12:14" x14ac:dyDescent="0.25">
      <c r="L2276" s="11">
        <v>4495</v>
      </c>
      <c r="M2276" s="14">
        <f t="shared" si="120"/>
        <v>0.22477247724772478</v>
      </c>
      <c r="N2276" s="7">
        <f t="shared" si="119"/>
        <v>42.438261257012833</v>
      </c>
    </row>
    <row r="2277" spans="12:14" x14ac:dyDescent="0.25">
      <c r="L2277" s="11">
        <v>4497</v>
      </c>
      <c r="M2277" s="14">
        <f t="shared" si="120"/>
        <v>0.22487248724872488</v>
      </c>
      <c r="N2277" s="7">
        <f t="shared" si="119"/>
        <v>42.441597388450226</v>
      </c>
    </row>
    <row r="2278" spans="12:14" x14ac:dyDescent="0.25">
      <c r="L2278" s="11">
        <v>4499</v>
      </c>
      <c r="M2278" s="14">
        <f t="shared" si="120"/>
        <v>0.22497249724972498</v>
      </c>
      <c r="N2278" s="7">
        <f t="shared" si="119"/>
        <v>42.444932678866607</v>
      </c>
    </row>
    <row r="2279" spans="12:14" x14ac:dyDescent="0.25">
      <c r="L2279" s="11">
        <v>4501</v>
      </c>
      <c r="M2279" s="14">
        <f t="shared" si="120"/>
        <v>0.22507250725072508</v>
      </c>
      <c r="N2279" s="7">
        <f t="shared" si="119"/>
        <v>42.448267129056752</v>
      </c>
    </row>
    <row r="2280" spans="12:14" x14ac:dyDescent="0.25">
      <c r="L2280" s="11">
        <v>4503</v>
      </c>
      <c r="M2280" s="14">
        <f t="shared" si="120"/>
        <v>0.22517251725172518</v>
      </c>
      <c r="N2280" s="7">
        <f t="shared" si="119"/>
        <v>42.451600739814438</v>
      </c>
    </row>
    <row r="2281" spans="12:14" x14ac:dyDescent="0.25">
      <c r="L2281" s="11">
        <v>4505</v>
      </c>
      <c r="M2281" s="14">
        <f t="shared" si="120"/>
        <v>0.22527252725272529</v>
      </c>
      <c r="N2281" s="7">
        <f t="shared" si="119"/>
        <v>42.454933511932474</v>
      </c>
    </row>
    <row r="2282" spans="12:14" x14ac:dyDescent="0.25">
      <c r="L2282" s="11">
        <v>4507</v>
      </c>
      <c r="M2282" s="14">
        <f t="shared" si="120"/>
        <v>0.22537253725372539</v>
      </c>
      <c r="N2282" s="7">
        <f t="shared" si="119"/>
        <v>42.458265446202731</v>
      </c>
    </row>
    <row r="2283" spans="12:14" x14ac:dyDescent="0.25">
      <c r="L2283" s="11">
        <v>4509</v>
      </c>
      <c r="M2283" s="14">
        <f t="shared" si="120"/>
        <v>0.22547254725472549</v>
      </c>
      <c r="N2283" s="7">
        <f t="shared" si="119"/>
        <v>42.461596543416071</v>
      </c>
    </row>
    <row r="2284" spans="12:14" x14ac:dyDescent="0.25">
      <c r="L2284" s="11">
        <v>4511</v>
      </c>
      <c r="M2284" s="14">
        <f t="shared" si="120"/>
        <v>0.22557255725572556</v>
      </c>
      <c r="N2284" s="7">
        <f t="shared" si="119"/>
        <v>42.464926804362392</v>
      </c>
    </row>
    <row r="2285" spans="12:14" x14ac:dyDescent="0.25">
      <c r="L2285" s="11">
        <v>4513</v>
      </c>
      <c r="M2285" s="14">
        <f t="shared" si="120"/>
        <v>0.22567256725672566</v>
      </c>
      <c r="N2285" s="7">
        <f t="shared" si="119"/>
        <v>42.468256229830658</v>
      </c>
    </row>
    <row r="2286" spans="12:14" x14ac:dyDescent="0.25">
      <c r="L2286" s="11">
        <v>4515</v>
      </c>
      <c r="M2286" s="14">
        <f t="shared" si="120"/>
        <v>0.22577257725772576</v>
      </c>
      <c r="N2286" s="7">
        <f t="shared" si="119"/>
        <v>42.471584820608832</v>
      </c>
    </row>
    <row r="2287" spans="12:14" x14ac:dyDescent="0.25">
      <c r="L2287" s="11">
        <v>4517</v>
      </c>
      <c r="M2287" s="14">
        <f t="shared" si="120"/>
        <v>0.22587258725872586</v>
      </c>
      <c r="N2287" s="7">
        <f t="shared" si="119"/>
        <v>42.474912577483948</v>
      </c>
    </row>
    <row r="2288" spans="12:14" x14ac:dyDescent="0.25">
      <c r="L2288" s="11">
        <v>4519</v>
      </c>
      <c r="M2288" s="14">
        <f t="shared" si="120"/>
        <v>0.22597259725972596</v>
      </c>
      <c r="N2288" s="7">
        <f t="shared" si="119"/>
        <v>42.478239501242058</v>
      </c>
    </row>
    <row r="2289" spans="12:14" x14ac:dyDescent="0.25">
      <c r="L2289" s="11">
        <v>4521</v>
      </c>
      <c r="M2289" s="14">
        <f t="shared" si="120"/>
        <v>0.22607260726072606</v>
      </c>
      <c r="N2289" s="7">
        <f t="shared" si="119"/>
        <v>42.48156559266824</v>
      </c>
    </row>
    <row r="2290" spans="12:14" x14ac:dyDescent="0.25">
      <c r="L2290" s="11">
        <v>4523</v>
      </c>
      <c r="M2290" s="14">
        <f t="shared" si="120"/>
        <v>0.22617261726172616</v>
      </c>
      <c r="N2290" s="7">
        <f t="shared" si="119"/>
        <v>42.484890852546656</v>
      </c>
    </row>
    <row r="2291" spans="12:14" x14ac:dyDescent="0.25">
      <c r="L2291" s="11">
        <v>4525</v>
      </c>
      <c r="M2291" s="14">
        <f t="shared" si="120"/>
        <v>0.22627262726272626</v>
      </c>
      <c r="N2291" s="7">
        <f t="shared" si="119"/>
        <v>42.488215281660487</v>
      </c>
    </row>
    <row r="2292" spans="12:14" x14ac:dyDescent="0.25">
      <c r="L2292" s="11">
        <v>4527</v>
      </c>
      <c r="M2292" s="14">
        <f t="shared" si="120"/>
        <v>0.22637263726372636</v>
      </c>
      <c r="N2292" s="7">
        <f t="shared" si="119"/>
        <v>42.491538880791957</v>
      </c>
    </row>
    <row r="2293" spans="12:14" x14ac:dyDescent="0.25">
      <c r="L2293" s="11">
        <v>4529</v>
      </c>
      <c r="M2293" s="14">
        <f t="shared" si="120"/>
        <v>0.22647264726472646</v>
      </c>
      <c r="N2293" s="7">
        <f t="shared" si="119"/>
        <v>42.494861650722349</v>
      </c>
    </row>
    <row r="2294" spans="12:14" x14ac:dyDescent="0.25">
      <c r="L2294" s="11">
        <v>4531</v>
      </c>
      <c r="M2294" s="14">
        <f t="shared" si="120"/>
        <v>0.22657265726572656</v>
      </c>
      <c r="N2294" s="7">
        <f t="shared" si="119"/>
        <v>42.498183592231989</v>
      </c>
    </row>
    <row r="2295" spans="12:14" x14ac:dyDescent="0.25">
      <c r="L2295" s="11">
        <v>4533</v>
      </c>
      <c r="M2295" s="14">
        <f t="shared" si="120"/>
        <v>0.22667266726672666</v>
      </c>
      <c r="N2295" s="7">
        <f t="shared" si="119"/>
        <v>42.501504706100263</v>
      </c>
    </row>
    <row r="2296" spans="12:14" x14ac:dyDescent="0.25">
      <c r="L2296" s="11">
        <v>4535</v>
      </c>
      <c r="M2296" s="14">
        <f t="shared" si="120"/>
        <v>0.22677267726772676</v>
      </c>
      <c r="N2296" s="7">
        <f t="shared" si="119"/>
        <v>42.504824993105579</v>
      </c>
    </row>
    <row r="2297" spans="12:14" x14ac:dyDescent="0.25">
      <c r="L2297" s="11">
        <v>4537</v>
      </c>
      <c r="M2297" s="14">
        <f t="shared" si="120"/>
        <v>0.22687268726872686</v>
      </c>
      <c r="N2297" s="7">
        <f t="shared" si="119"/>
        <v>42.508144454025441</v>
      </c>
    </row>
    <row r="2298" spans="12:14" x14ac:dyDescent="0.25">
      <c r="L2298" s="11">
        <v>4539</v>
      </c>
      <c r="M2298" s="14">
        <f t="shared" si="120"/>
        <v>0.22697269726972696</v>
      </c>
      <c r="N2298" s="7">
        <f t="shared" si="119"/>
        <v>42.511463089636379</v>
      </c>
    </row>
    <row r="2299" spans="12:14" x14ac:dyDescent="0.25">
      <c r="L2299" s="11">
        <v>4541</v>
      </c>
      <c r="M2299" s="14">
        <f t="shared" si="120"/>
        <v>0.22707270727072706</v>
      </c>
      <c r="N2299" s="7">
        <f t="shared" si="119"/>
        <v>42.514780900714001</v>
      </c>
    </row>
    <row r="2300" spans="12:14" x14ac:dyDescent="0.25">
      <c r="L2300" s="11">
        <v>4543</v>
      </c>
      <c r="M2300" s="14">
        <f t="shared" si="120"/>
        <v>0.22717271727172716</v>
      </c>
      <c r="N2300" s="7">
        <f t="shared" si="119"/>
        <v>42.518097888032969</v>
      </c>
    </row>
    <row r="2301" spans="12:14" x14ac:dyDescent="0.25">
      <c r="L2301" s="11">
        <v>4545</v>
      </c>
      <c r="M2301" s="14">
        <f t="shared" si="120"/>
        <v>0.22727272727272727</v>
      </c>
      <c r="N2301" s="7">
        <f t="shared" si="119"/>
        <v>42.521414052366978</v>
      </c>
    </row>
    <row r="2302" spans="12:14" x14ac:dyDescent="0.25">
      <c r="L2302" s="11">
        <v>4547</v>
      </c>
      <c r="M2302" s="14">
        <f t="shared" si="120"/>
        <v>0.22737273727372737</v>
      </c>
      <c r="N2302" s="7">
        <f t="shared" si="119"/>
        <v>42.524729394488823</v>
      </c>
    </row>
    <row r="2303" spans="12:14" x14ac:dyDescent="0.25">
      <c r="L2303" s="11">
        <v>4549</v>
      </c>
      <c r="M2303" s="14">
        <f t="shared" si="120"/>
        <v>0.22747274727472747</v>
      </c>
      <c r="N2303" s="7">
        <f t="shared" si="119"/>
        <v>42.528043915170343</v>
      </c>
    </row>
    <row r="2304" spans="12:14" x14ac:dyDescent="0.25">
      <c r="L2304" s="11">
        <v>4551</v>
      </c>
      <c r="M2304" s="14">
        <f t="shared" si="120"/>
        <v>0.22757275727572757</v>
      </c>
      <c r="N2304" s="7">
        <f t="shared" si="119"/>
        <v>42.531357615182458</v>
      </c>
    </row>
    <row r="2305" spans="12:14" x14ac:dyDescent="0.25">
      <c r="L2305" s="11">
        <v>4553</v>
      </c>
      <c r="M2305" s="14">
        <f t="shared" si="120"/>
        <v>0.22767276727672767</v>
      </c>
      <c r="N2305" s="7">
        <f t="shared" si="119"/>
        <v>42.534670495295131</v>
      </c>
    </row>
    <row r="2306" spans="12:14" x14ac:dyDescent="0.25">
      <c r="L2306" s="11">
        <v>4555</v>
      </c>
      <c r="M2306" s="14">
        <f t="shared" si="120"/>
        <v>0.22777277727772777</v>
      </c>
      <c r="N2306" s="7">
        <f t="shared" si="119"/>
        <v>42.537982556277406</v>
      </c>
    </row>
    <row r="2307" spans="12:14" x14ac:dyDescent="0.25">
      <c r="L2307" s="11">
        <v>4557</v>
      </c>
      <c r="M2307" s="14">
        <f t="shared" si="120"/>
        <v>0.22787278727872787</v>
      </c>
      <c r="N2307" s="7">
        <f t="shared" si="119"/>
        <v>42.541293798897414</v>
      </c>
    </row>
    <row r="2308" spans="12:14" x14ac:dyDescent="0.25">
      <c r="L2308" s="11">
        <v>4559</v>
      </c>
      <c r="M2308" s="14">
        <f t="shared" si="120"/>
        <v>0.22797279727972797</v>
      </c>
      <c r="N2308" s="7">
        <f t="shared" si="119"/>
        <v>42.544604223922327</v>
      </c>
    </row>
    <row r="2309" spans="12:14" x14ac:dyDescent="0.25">
      <c r="L2309" s="11">
        <v>4561</v>
      </c>
      <c r="M2309" s="14">
        <f t="shared" si="120"/>
        <v>0.22807280728072807</v>
      </c>
      <c r="N2309" s="7">
        <f t="shared" si="119"/>
        <v>42.547913832118411</v>
      </c>
    </row>
    <row r="2310" spans="12:14" x14ac:dyDescent="0.25">
      <c r="L2310" s="11">
        <v>4563</v>
      </c>
      <c r="M2310" s="14">
        <f t="shared" si="120"/>
        <v>0.22817281728172817</v>
      </c>
      <c r="N2310" s="7">
        <f t="shared" si="119"/>
        <v>42.551222624251011</v>
      </c>
    </row>
    <row r="2311" spans="12:14" x14ac:dyDescent="0.25">
      <c r="L2311" s="11">
        <v>4565</v>
      </c>
      <c r="M2311" s="14">
        <f t="shared" si="120"/>
        <v>0.22827282728272827</v>
      </c>
      <c r="N2311" s="7">
        <f t="shared" si="119"/>
        <v>42.554530601084522</v>
      </c>
    </row>
    <row r="2312" spans="12:14" x14ac:dyDescent="0.25">
      <c r="L2312" s="11">
        <v>4567</v>
      </c>
      <c r="M2312" s="14">
        <f t="shared" si="120"/>
        <v>0.22837283728372837</v>
      </c>
      <c r="N2312" s="7">
        <f t="shared" si="119"/>
        <v>42.557837763382445</v>
      </c>
    </row>
    <row r="2313" spans="12:14" x14ac:dyDescent="0.25">
      <c r="L2313" s="11">
        <v>4569</v>
      </c>
      <c r="M2313" s="14">
        <f t="shared" si="120"/>
        <v>0.22847284728472847</v>
      </c>
      <c r="N2313" s="7">
        <f t="shared" si="119"/>
        <v>42.561144111907346</v>
      </c>
    </row>
    <row r="2314" spans="12:14" x14ac:dyDescent="0.25">
      <c r="L2314" s="11">
        <v>4571</v>
      </c>
      <c r="M2314" s="14">
        <f t="shared" si="120"/>
        <v>0.22857285728572857</v>
      </c>
      <c r="N2314" s="7">
        <f t="shared" si="119"/>
        <v>42.564449647420886</v>
      </c>
    </row>
    <row r="2315" spans="12:14" x14ac:dyDescent="0.25">
      <c r="L2315" s="11">
        <v>4573</v>
      </c>
      <c r="M2315" s="14">
        <f t="shared" si="120"/>
        <v>0.22867286728672867</v>
      </c>
      <c r="N2315" s="7">
        <f t="shared" si="119"/>
        <v>42.567754370683787</v>
      </c>
    </row>
    <row r="2316" spans="12:14" x14ac:dyDescent="0.25">
      <c r="L2316" s="11">
        <v>4575</v>
      </c>
      <c r="M2316" s="14">
        <f t="shared" si="120"/>
        <v>0.22877287728772877</v>
      </c>
      <c r="N2316" s="7">
        <f t="shared" si="119"/>
        <v>42.571058282455873</v>
      </c>
    </row>
    <row r="2317" spans="12:14" x14ac:dyDescent="0.25">
      <c r="L2317" s="11">
        <v>4577</v>
      </c>
      <c r="M2317" s="14">
        <f t="shared" si="120"/>
        <v>0.22887288728872887</v>
      </c>
      <c r="N2317" s="7">
        <f t="shared" si="119"/>
        <v>42.574361383496068</v>
      </c>
    </row>
    <row r="2318" spans="12:14" x14ac:dyDescent="0.25">
      <c r="L2318" s="11">
        <v>4579</v>
      </c>
      <c r="M2318" s="14">
        <f t="shared" si="120"/>
        <v>0.22897289728972897</v>
      </c>
      <c r="N2318" s="7">
        <f t="shared" si="119"/>
        <v>42.577663674562338</v>
      </c>
    </row>
    <row r="2319" spans="12:14" x14ac:dyDescent="0.25">
      <c r="L2319" s="11">
        <v>4581</v>
      </c>
      <c r="M2319" s="14">
        <f t="shared" si="120"/>
        <v>0.22907290729072907</v>
      </c>
      <c r="N2319" s="7">
        <f t="shared" si="119"/>
        <v>42.580965156411779</v>
      </c>
    </row>
    <row r="2320" spans="12:14" x14ac:dyDescent="0.25">
      <c r="L2320" s="11">
        <v>4583</v>
      </c>
      <c r="M2320" s="14">
        <f t="shared" si="120"/>
        <v>0.22917291729172917</v>
      </c>
      <c r="N2320" s="7">
        <f t="shared" si="119"/>
        <v>42.584265829800557</v>
      </c>
    </row>
    <row r="2321" spans="12:14" x14ac:dyDescent="0.25">
      <c r="L2321" s="11">
        <v>4585</v>
      </c>
      <c r="M2321" s="14">
        <f t="shared" si="120"/>
        <v>0.22927292729272927</v>
      </c>
      <c r="N2321" s="7">
        <f t="shared" si="119"/>
        <v>42.587565695483953</v>
      </c>
    </row>
    <row r="2322" spans="12:14" x14ac:dyDescent="0.25">
      <c r="L2322" s="11">
        <v>4587</v>
      </c>
      <c r="M2322" s="14">
        <f t="shared" si="120"/>
        <v>0.22937293729372937</v>
      </c>
      <c r="N2322" s="7">
        <f t="shared" si="119"/>
        <v>42.590864754216305</v>
      </c>
    </row>
    <row r="2323" spans="12:14" x14ac:dyDescent="0.25">
      <c r="L2323" s="11">
        <v>4589</v>
      </c>
      <c r="M2323" s="14">
        <f t="shared" si="120"/>
        <v>0.22947294729472947</v>
      </c>
      <c r="N2323" s="7">
        <f t="shared" si="119"/>
        <v>42.594163006751096</v>
      </c>
    </row>
    <row r="2324" spans="12:14" x14ac:dyDescent="0.25">
      <c r="L2324" s="11">
        <v>4591</v>
      </c>
      <c r="M2324" s="14">
        <f t="shared" si="120"/>
        <v>0.22957295729572957</v>
      </c>
      <c r="N2324" s="7">
        <f t="shared" si="119"/>
        <v>42.597460453840853</v>
      </c>
    </row>
    <row r="2325" spans="12:14" x14ac:dyDescent="0.25">
      <c r="L2325" s="11">
        <v>4593</v>
      </c>
      <c r="M2325" s="14">
        <f t="shared" si="120"/>
        <v>0.22967296729672967</v>
      </c>
      <c r="N2325" s="7">
        <f t="shared" si="119"/>
        <v>42.600757096237238</v>
      </c>
    </row>
    <row r="2326" spans="12:14" x14ac:dyDescent="0.25">
      <c r="L2326" s="11">
        <v>4595</v>
      </c>
      <c r="M2326" s="14">
        <f t="shared" si="120"/>
        <v>0.22977297729772977</v>
      </c>
      <c r="N2326" s="7">
        <f t="shared" si="119"/>
        <v>42.604052934690991</v>
      </c>
    </row>
    <row r="2327" spans="12:14" x14ac:dyDescent="0.25">
      <c r="L2327" s="11">
        <v>4597</v>
      </c>
      <c r="M2327" s="14">
        <f t="shared" si="120"/>
        <v>0.22987298729872988</v>
      </c>
      <c r="N2327" s="7">
        <f t="shared" si="119"/>
        <v>42.607347969951974</v>
      </c>
    </row>
    <row r="2328" spans="12:14" x14ac:dyDescent="0.25">
      <c r="L2328" s="11">
        <v>4599</v>
      </c>
      <c r="M2328" s="14">
        <f t="shared" si="120"/>
        <v>0.22997299729972998</v>
      </c>
      <c r="N2328" s="7">
        <f t="shared" si="119"/>
        <v>42.610642202769149</v>
      </c>
    </row>
    <row r="2329" spans="12:14" x14ac:dyDescent="0.25">
      <c r="L2329" s="11">
        <v>4601</v>
      </c>
      <c r="M2329" s="14">
        <f t="shared" si="120"/>
        <v>0.23007300730073008</v>
      </c>
      <c r="N2329" s="7">
        <f t="shared" si="119"/>
        <v>42.61393563389057</v>
      </c>
    </row>
    <row r="2330" spans="12:14" x14ac:dyDescent="0.25">
      <c r="L2330" s="11">
        <v>4603</v>
      </c>
      <c r="M2330" s="14">
        <f t="shared" si="120"/>
        <v>0.23017301730173018</v>
      </c>
      <c r="N2330" s="7">
        <f t="shared" si="119"/>
        <v>42.617228264063399</v>
      </c>
    </row>
    <row r="2331" spans="12:14" x14ac:dyDescent="0.25">
      <c r="L2331" s="11">
        <v>4605</v>
      </c>
      <c r="M2331" s="14">
        <f t="shared" si="120"/>
        <v>0.23027302730273028</v>
      </c>
      <c r="N2331" s="7">
        <f t="shared" si="119"/>
        <v>42.620520094033907</v>
      </c>
    </row>
    <row r="2332" spans="12:14" x14ac:dyDescent="0.25">
      <c r="L2332" s="11">
        <v>4607</v>
      </c>
      <c r="M2332" s="14">
        <f t="shared" si="120"/>
        <v>0.23037303730373038</v>
      </c>
      <c r="N2332" s="7">
        <f t="shared" si="119"/>
        <v>42.623811124547494</v>
      </c>
    </row>
    <row r="2333" spans="12:14" x14ac:dyDescent="0.25">
      <c r="L2333" s="11">
        <v>4609</v>
      </c>
      <c r="M2333" s="14">
        <f t="shared" si="120"/>
        <v>0.23047304730473048</v>
      </c>
      <c r="N2333" s="7">
        <f t="shared" ref="N2333:N2396" si="121">_xlfn.NORM.INV(M2333,$B$4,$E$4)</f>
        <v>42.627101356348632</v>
      </c>
    </row>
    <row r="2334" spans="12:14" x14ac:dyDescent="0.25">
      <c r="L2334" s="11">
        <v>4611</v>
      </c>
      <c r="M2334" s="14">
        <f t="shared" ref="M2334:M2397" si="122">$L2334/(2*9999)</f>
        <v>0.23057305730573058</v>
      </c>
      <c r="N2334" s="7">
        <f t="shared" si="121"/>
        <v>42.630390790180954</v>
      </c>
    </row>
    <row r="2335" spans="12:14" x14ac:dyDescent="0.25">
      <c r="L2335" s="11">
        <v>4613</v>
      </c>
      <c r="M2335" s="14">
        <f t="shared" si="122"/>
        <v>0.23067306730673068</v>
      </c>
      <c r="N2335" s="7">
        <f t="shared" si="121"/>
        <v>42.633679426787154</v>
      </c>
    </row>
    <row r="2336" spans="12:14" x14ac:dyDescent="0.25">
      <c r="L2336" s="11">
        <v>4615</v>
      </c>
      <c r="M2336" s="14">
        <f t="shared" si="122"/>
        <v>0.23077307730773078</v>
      </c>
      <c r="N2336" s="7">
        <f t="shared" si="121"/>
        <v>42.636967266909075</v>
      </c>
    </row>
    <row r="2337" spans="12:14" x14ac:dyDescent="0.25">
      <c r="L2337" s="11">
        <v>4617</v>
      </c>
      <c r="M2337" s="14">
        <f t="shared" si="122"/>
        <v>0.23087308730873088</v>
      </c>
      <c r="N2337" s="7">
        <f t="shared" si="121"/>
        <v>42.640254311287684</v>
      </c>
    </row>
    <row r="2338" spans="12:14" x14ac:dyDescent="0.25">
      <c r="L2338" s="11">
        <v>4619</v>
      </c>
      <c r="M2338" s="14">
        <f t="shared" si="122"/>
        <v>0.23097309730973098</v>
      </c>
      <c r="N2338" s="7">
        <f t="shared" si="121"/>
        <v>42.643540560663041</v>
      </c>
    </row>
    <row r="2339" spans="12:14" x14ac:dyDescent="0.25">
      <c r="L2339" s="11">
        <v>4621</v>
      </c>
      <c r="M2339" s="14">
        <f t="shared" si="122"/>
        <v>0.23107310731073108</v>
      </c>
      <c r="N2339" s="7">
        <f t="shared" si="121"/>
        <v>42.646826015774323</v>
      </c>
    </row>
    <row r="2340" spans="12:14" x14ac:dyDescent="0.25">
      <c r="L2340" s="11">
        <v>4623</v>
      </c>
      <c r="M2340" s="14">
        <f t="shared" si="122"/>
        <v>0.23117311731173118</v>
      </c>
      <c r="N2340" s="7">
        <f t="shared" si="121"/>
        <v>42.650110677359848</v>
      </c>
    </row>
    <row r="2341" spans="12:14" x14ac:dyDescent="0.25">
      <c r="L2341" s="11">
        <v>4625</v>
      </c>
      <c r="M2341" s="14">
        <f t="shared" si="122"/>
        <v>0.23127312731273128</v>
      </c>
      <c r="N2341" s="7">
        <f t="shared" si="121"/>
        <v>42.653394546157074</v>
      </c>
    </row>
    <row r="2342" spans="12:14" x14ac:dyDescent="0.25">
      <c r="L2342" s="11">
        <v>4627</v>
      </c>
      <c r="M2342" s="14">
        <f t="shared" si="122"/>
        <v>0.23137313731373138</v>
      </c>
      <c r="N2342" s="7">
        <f t="shared" si="121"/>
        <v>42.656677622902535</v>
      </c>
    </row>
    <row r="2343" spans="12:14" x14ac:dyDescent="0.25">
      <c r="L2343" s="11">
        <v>4629</v>
      </c>
      <c r="M2343" s="14">
        <f t="shared" si="122"/>
        <v>0.23147314731473148</v>
      </c>
      <c r="N2343" s="7">
        <f t="shared" si="121"/>
        <v>42.659959908331913</v>
      </c>
    </row>
    <row r="2344" spans="12:14" x14ac:dyDescent="0.25">
      <c r="L2344" s="11">
        <v>4631</v>
      </c>
      <c r="M2344" s="14">
        <f t="shared" si="122"/>
        <v>0.23157315731573158</v>
      </c>
      <c r="N2344" s="7">
        <f t="shared" si="121"/>
        <v>42.663241403180038</v>
      </c>
    </row>
    <row r="2345" spans="12:14" x14ac:dyDescent="0.25">
      <c r="L2345" s="11">
        <v>4633</v>
      </c>
      <c r="M2345" s="14">
        <f t="shared" si="122"/>
        <v>0.23167316731673168</v>
      </c>
      <c r="N2345" s="7">
        <f t="shared" si="121"/>
        <v>42.666522108180835</v>
      </c>
    </row>
    <row r="2346" spans="12:14" x14ac:dyDescent="0.25">
      <c r="L2346" s="11">
        <v>4635</v>
      </c>
      <c r="M2346" s="14">
        <f t="shared" si="122"/>
        <v>0.23177317731773178</v>
      </c>
      <c r="N2346" s="7">
        <f t="shared" si="121"/>
        <v>42.66980202406738</v>
      </c>
    </row>
    <row r="2347" spans="12:14" x14ac:dyDescent="0.25">
      <c r="L2347" s="11">
        <v>4637</v>
      </c>
      <c r="M2347" s="14">
        <f t="shared" si="122"/>
        <v>0.23187318731873188</v>
      </c>
      <c r="N2347" s="7">
        <f t="shared" si="121"/>
        <v>42.673081151571871</v>
      </c>
    </row>
    <row r="2348" spans="12:14" x14ac:dyDescent="0.25">
      <c r="L2348" s="11">
        <v>4639</v>
      </c>
      <c r="M2348" s="14">
        <f t="shared" si="122"/>
        <v>0.23197319731973198</v>
      </c>
      <c r="N2348" s="7">
        <f t="shared" si="121"/>
        <v>42.67635949142565</v>
      </c>
    </row>
    <row r="2349" spans="12:14" x14ac:dyDescent="0.25">
      <c r="L2349" s="11">
        <v>4641</v>
      </c>
      <c r="M2349" s="14">
        <f t="shared" si="122"/>
        <v>0.23207320732073208</v>
      </c>
      <c r="N2349" s="7">
        <f t="shared" si="121"/>
        <v>42.679637044359183</v>
      </c>
    </row>
    <row r="2350" spans="12:14" x14ac:dyDescent="0.25">
      <c r="L2350" s="11">
        <v>4643</v>
      </c>
      <c r="M2350" s="14">
        <f t="shared" si="122"/>
        <v>0.23217321732173218</v>
      </c>
      <c r="N2350" s="7">
        <f t="shared" si="121"/>
        <v>42.682913811102068</v>
      </c>
    </row>
    <row r="2351" spans="12:14" x14ac:dyDescent="0.25">
      <c r="L2351" s="11">
        <v>4645</v>
      </c>
      <c r="M2351" s="14">
        <f t="shared" si="122"/>
        <v>0.23227322732273228</v>
      </c>
      <c r="N2351" s="7">
        <f t="shared" si="121"/>
        <v>42.686189792383054</v>
      </c>
    </row>
    <row r="2352" spans="12:14" x14ac:dyDescent="0.25">
      <c r="L2352" s="11">
        <v>4647</v>
      </c>
      <c r="M2352" s="14">
        <f t="shared" si="122"/>
        <v>0.23237323732373238</v>
      </c>
      <c r="N2352" s="7">
        <f t="shared" si="121"/>
        <v>42.689464988930027</v>
      </c>
    </row>
    <row r="2353" spans="12:14" x14ac:dyDescent="0.25">
      <c r="L2353" s="11">
        <v>4649</v>
      </c>
      <c r="M2353" s="14">
        <f t="shared" si="122"/>
        <v>0.23247324732473248</v>
      </c>
      <c r="N2353" s="7">
        <f t="shared" si="121"/>
        <v>42.692739401470007</v>
      </c>
    </row>
    <row r="2354" spans="12:14" x14ac:dyDescent="0.25">
      <c r="L2354" s="11">
        <v>4651</v>
      </c>
      <c r="M2354" s="14">
        <f t="shared" si="122"/>
        <v>0.23257325732573259</v>
      </c>
      <c r="N2354" s="7">
        <f t="shared" si="121"/>
        <v>42.696013030729148</v>
      </c>
    </row>
    <row r="2355" spans="12:14" x14ac:dyDescent="0.25">
      <c r="L2355" s="11">
        <v>4653</v>
      </c>
      <c r="M2355" s="14">
        <f t="shared" si="122"/>
        <v>0.23267326732673269</v>
      </c>
      <c r="N2355" s="7">
        <f t="shared" si="121"/>
        <v>42.699285877432771</v>
      </c>
    </row>
    <row r="2356" spans="12:14" x14ac:dyDescent="0.25">
      <c r="L2356" s="11">
        <v>4655</v>
      </c>
      <c r="M2356" s="14">
        <f t="shared" si="122"/>
        <v>0.23277327732773279</v>
      </c>
      <c r="N2356" s="7">
        <f t="shared" si="121"/>
        <v>42.702557942305326</v>
      </c>
    </row>
    <row r="2357" spans="12:14" x14ac:dyDescent="0.25">
      <c r="L2357" s="11">
        <v>4657</v>
      </c>
      <c r="M2357" s="14">
        <f t="shared" si="122"/>
        <v>0.23287328732873289</v>
      </c>
      <c r="N2357" s="7">
        <f t="shared" si="121"/>
        <v>42.705829226070406</v>
      </c>
    </row>
    <row r="2358" spans="12:14" x14ac:dyDescent="0.25">
      <c r="L2358" s="11">
        <v>4659</v>
      </c>
      <c r="M2358" s="14">
        <f t="shared" si="122"/>
        <v>0.23297329732973299</v>
      </c>
      <c r="N2358" s="7">
        <f t="shared" si="121"/>
        <v>42.709099729450756</v>
      </c>
    </row>
    <row r="2359" spans="12:14" x14ac:dyDescent="0.25">
      <c r="L2359" s="11">
        <v>4661</v>
      </c>
      <c r="M2359" s="14">
        <f t="shared" si="122"/>
        <v>0.23307330733073309</v>
      </c>
      <c r="N2359" s="7">
        <f t="shared" si="121"/>
        <v>42.712369453168279</v>
      </c>
    </row>
    <row r="2360" spans="12:14" x14ac:dyDescent="0.25">
      <c r="L2360" s="11">
        <v>4663</v>
      </c>
      <c r="M2360" s="14">
        <f t="shared" si="122"/>
        <v>0.23317331733173316</v>
      </c>
      <c r="N2360" s="7">
        <f t="shared" si="121"/>
        <v>42.715638397944005</v>
      </c>
    </row>
    <row r="2361" spans="12:14" x14ac:dyDescent="0.25">
      <c r="L2361" s="11">
        <v>4665</v>
      </c>
      <c r="M2361" s="14">
        <f t="shared" si="122"/>
        <v>0.23327332733273326</v>
      </c>
      <c r="N2361" s="7">
        <f t="shared" si="121"/>
        <v>42.718906564498155</v>
      </c>
    </row>
    <row r="2362" spans="12:14" x14ac:dyDescent="0.25">
      <c r="L2362" s="11">
        <v>4667</v>
      </c>
      <c r="M2362" s="14">
        <f t="shared" si="122"/>
        <v>0.23337333733373336</v>
      </c>
      <c r="N2362" s="7">
        <f t="shared" si="121"/>
        <v>42.722173953550048</v>
      </c>
    </row>
    <row r="2363" spans="12:14" x14ac:dyDescent="0.25">
      <c r="L2363" s="11">
        <v>4669</v>
      </c>
      <c r="M2363" s="14">
        <f t="shared" si="122"/>
        <v>0.23347334733473346</v>
      </c>
      <c r="N2363" s="7">
        <f t="shared" si="121"/>
        <v>42.725440565818218</v>
      </c>
    </row>
    <row r="2364" spans="12:14" x14ac:dyDescent="0.25">
      <c r="L2364" s="11">
        <v>4671</v>
      </c>
      <c r="M2364" s="14">
        <f t="shared" si="122"/>
        <v>0.23357335733573356</v>
      </c>
      <c r="N2364" s="7">
        <f t="shared" si="121"/>
        <v>42.728706402020315</v>
      </c>
    </row>
    <row r="2365" spans="12:14" x14ac:dyDescent="0.25">
      <c r="L2365" s="11">
        <v>4673</v>
      </c>
      <c r="M2365" s="14">
        <f t="shared" si="122"/>
        <v>0.23367336733673366</v>
      </c>
      <c r="N2365" s="7">
        <f t="shared" si="121"/>
        <v>42.731971462873155</v>
      </c>
    </row>
    <row r="2366" spans="12:14" x14ac:dyDescent="0.25">
      <c r="L2366" s="11">
        <v>4675</v>
      </c>
      <c r="M2366" s="14">
        <f t="shared" si="122"/>
        <v>0.23377337733773376</v>
      </c>
      <c r="N2366" s="7">
        <f t="shared" si="121"/>
        <v>42.735235749092723</v>
      </c>
    </row>
    <row r="2367" spans="12:14" x14ac:dyDescent="0.25">
      <c r="L2367" s="11">
        <v>4677</v>
      </c>
      <c r="M2367" s="14">
        <f t="shared" si="122"/>
        <v>0.23387338733873386</v>
      </c>
      <c r="N2367" s="7">
        <f t="shared" si="121"/>
        <v>42.738499261394153</v>
      </c>
    </row>
    <row r="2368" spans="12:14" x14ac:dyDescent="0.25">
      <c r="L2368" s="11">
        <v>4679</v>
      </c>
      <c r="M2368" s="14">
        <f t="shared" si="122"/>
        <v>0.23397339733973396</v>
      </c>
      <c r="N2368" s="7">
        <f t="shared" si="121"/>
        <v>42.741762000491747</v>
      </c>
    </row>
    <row r="2369" spans="12:14" x14ac:dyDescent="0.25">
      <c r="L2369" s="11">
        <v>4681</v>
      </c>
      <c r="M2369" s="14">
        <f t="shared" si="122"/>
        <v>0.23407340734073406</v>
      </c>
      <c r="N2369" s="7">
        <f t="shared" si="121"/>
        <v>42.745023967098966</v>
      </c>
    </row>
    <row r="2370" spans="12:14" x14ac:dyDescent="0.25">
      <c r="L2370" s="11">
        <v>4683</v>
      </c>
      <c r="M2370" s="14">
        <f t="shared" si="122"/>
        <v>0.23417341734173416</v>
      </c>
      <c r="N2370" s="7">
        <f t="shared" si="121"/>
        <v>42.748285161928436</v>
      </c>
    </row>
    <row r="2371" spans="12:14" x14ac:dyDescent="0.25">
      <c r="L2371" s="11">
        <v>4685</v>
      </c>
      <c r="M2371" s="14">
        <f t="shared" si="122"/>
        <v>0.23427342734273426</v>
      </c>
      <c r="N2371" s="7">
        <f t="shared" si="121"/>
        <v>42.75154558569195</v>
      </c>
    </row>
    <row r="2372" spans="12:14" x14ac:dyDescent="0.25">
      <c r="L2372" s="11">
        <v>4687</v>
      </c>
      <c r="M2372" s="14">
        <f t="shared" si="122"/>
        <v>0.23437343734373436</v>
      </c>
      <c r="N2372" s="7">
        <f t="shared" si="121"/>
        <v>42.754805239100484</v>
      </c>
    </row>
    <row r="2373" spans="12:14" x14ac:dyDescent="0.25">
      <c r="L2373" s="11">
        <v>4689</v>
      </c>
      <c r="M2373" s="14">
        <f t="shared" si="122"/>
        <v>0.23447344734473446</v>
      </c>
      <c r="N2373" s="7">
        <f t="shared" si="121"/>
        <v>42.758064122864155</v>
      </c>
    </row>
    <row r="2374" spans="12:14" x14ac:dyDescent="0.25">
      <c r="L2374" s="11">
        <v>4691</v>
      </c>
      <c r="M2374" s="14">
        <f t="shared" si="122"/>
        <v>0.23457345734573457</v>
      </c>
      <c r="N2374" s="7">
        <f t="shared" si="121"/>
        <v>42.761322237692262</v>
      </c>
    </row>
    <row r="2375" spans="12:14" x14ac:dyDescent="0.25">
      <c r="L2375" s="11">
        <v>4693</v>
      </c>
      <c r="M2375" s="14">
        <f t="shared" si="122"/>
        <v>0.23467346734673467</v>
      </c>
      <c r="N2375" s="7">
        <f t="shared" si="121"/>
        <v>42.764579584293287</v>
      </c>
    </row>
    <row r="2376" spans="12:14" x14ac:dyDescent="0.25">
      <c r="L2376" s="11">
        <v>4695</v>
      </c>
      <c r="M2376" s="14">
        <f t="shared" si="122"/>
        <v>0.23477347734773477</v>
      </c>
      <c r="N2376" s="7">
        <f t="shared" si="121"/>
        <v>42.767836163374866</v>
      </c>
    </row>
    <row r="2377" spans="12:14" x14ac:dyDescent="0.25">
      <c r="L2377" s="11">
        <v>4697</v>
      </c>
      <c r="M2377" s="14">
        <f t="shared" si="122"/>
        <v>0.23487348734873487</v>
      </c>
      <c r="N2377" s="7">
        <f t="shared" si="121"/>
        <v>42.771091975643827</v>
      </c>
    </row>
    <row r="2378" spans="12:14" x14ac:dyDescent="0.25">
      <c r="L2378" s="11">
        <v>4699</v>
      </c>
      <c r="M2378" s="14">
        <f t="shared" si="122"/>
        <v>0.23497349734973497</v>
      </c>
      <c r="N2378" s="7">
        <f t="shared" si="121"/>
        <v>42.774347021806143</v>
      </c>
    </row>
    <row r="2379" spans="12:14" x14ac:dyDescent="0.25">
      <c r="L2379" s="11">
        <v>4701</v>
      </c>
      <c r="M2379" s="14">
        <f t="shared" si="122"/>
        <v>0.23507350735073507</v>
      </c>
      <c r="N2379" s="7">
        <f t="shared" si="121"/>
        <v>42.777601302567014</v>
      </c>
    </row>
    <row r="2380" spans="12:14" x14ac:dyDescent="0.25">
      <c r="L2380" s="11">
        <v>4703</v>
      </c>
      <c r="M2380" s="14">
        <f t="shared" si="122"/>
        <v>0.23517351735173517</v>
      </c>
      <c r="N2380" s="7">
        <f t="shared" si="121"/>
        <v>42.780854818630779</v>
      </c>
    </row>
    <row r="2381" spans="12:14" x14ac:dyDescent="0.25">
      <c r="L2381" s="11">
        <v>4705</v>
      </c>
      <c r="M2381" s="14">
        <f t="shared" si="122"/>
        <v>0.23527352735273527</v>
      </c>
      <c r="N2381" s="7">
        <f t="shared" si="121"/>
        <v>42.784107570700968</v>
      </c>
    </row>
    <row r="2382" spans="12:14" x14ac:dyDescent="0.25">
      <c r="L2382" s="11">
        <v>4707</v>
      </c>
      <c r="M2382" s="14">
        <f t="shared" si="122"/>
        <v>0.23537353735373537</v>
      </c>
      <c r="N2382" s="7">
        <f t="shared" si="121"/>
        <v>42.787359559480294</v>
      </c>
    </row>
    <row r="2383" spans="12:14" x14ac:dyDescent="0.25">
      <c r="L2383" s="11">
        <v>4709</v>
      </c>
      <c r="M2383" s="14">
        <f t="shared" si="122"/>
        <v>0.23547354735473547</v>
      </c>
      <c r="N2383" s="7">
        <f t="shared" si="121"/>
        <v>42.790610785670651</v>
      </c>
    </row>
    <row r="2384" spans="12:14" x14ac:dyDescent="0.25">
      <c r="L2384" s="11">
        <v>4711</v>
      </c>
      <c r="M2384" s="14">
        <f t="shared" si="122"/>
        <v>0.23557355735573557</v>
      </c>
      <c r="N2384" s="7">
        <f t="shared" si="121"/>
        <v>42.793861249973112</v>
      </c>
    </row>
    <row r="2385" spans="12:14" x14ac:dyDescent="0.25">
      <c r="L2385" s="11">
        <v>4713</v>
      </c>
      <c r="M2385" s="14">
        <f t="shared" si="122"/>
        <v>0.23567356735673567</v>
      </c>
      <c r="N2385" s="7">
        <f t="shared" si="121"/>
        <v>42.797110953087952</v>
      </c>
    </row>
    <row r="2386" spans="12:14" x14ac:dyDescent="0.25">
      <c r="L2386" s="11">
        <v>4715</v>
      </c>
      <c r="M2386" s="14">
        <f t="shared" si="122"/>
        <v>0.23577357735773577</v>
      </c>
      <c r="N2386" s="7">
        <f t="shared" si="121"/>
        <v>42.8003598957146</v>
      </c>
    </row>
    <row r="2387" spans="12:14" x14ac:dyDescent="0.25">
      <c r="L2387" s="11">
        <v>4717</v>
      </c>
      <c r="M2387" s="14">
        <f t="shared" si="122"/>
        <v>0.23587358735873587</v>
      </c>
      <c r="N2387" s="7">
        <f t="shared" si="121"/>
        <v>42.803608078551719</v>
      </c>
    </row>
    <row r="2388" spans="12:14" x14ac:dyDescent="0.25">
      <c r="L2388" s="11">
        <v>4719</v>
      </c>
      <c r="M2388" s="14">
        <f t="shared" si="122"/>
        <v>0.23597359735973597</v>
      </c>
      <c r="N2388" s="7">
        <f t="shared" si="121"/>
        <v>42.806855502297125</v>
      </c>
    </row>
    <row r="2389" spans="12:14" x14ac:dyDescent="0.25">
      <c r="L2389" s="11">
        <v>4721</v>
      </c>
      <c r="M2389" s="14">
        <f t="shared" si="122"/>
        <v>0.23607360736073607</v>
      </c>
      <c r="N2389" s="7">
        <f t="shared" si="121"/>
        <v>42.810102167647834</v>
      </c>
    </row>
    <row r="2390" spans="12:14" x14ac:dyDescent="0.25">
      <c r="L2390" s="11">
        <v>4723</v>
      </c>
      <c r="M2390" s="14">
        <f t="shared" si="122"/>
        <v>0.23617361736173617</v>
      </c>
      <c r="N2390" s="7">
        <f t="shared" si="121"/>
        <v>42.813348075300063</v>
      </c>
    </row>
    <row r="2391" spans="12:14" x14ac:dyDescent="0.25">
      <c r="L2391" s="11">
        <v>4725</v>
      </c>
      <c r="M2391" s="14">
        <f t="shared" si="122"/>
        <v>0.23627362736273627</v>
      </c>
      <c r="N2391" s="7">
        <f t="shared" si="121"/>
        <v>42.816593225949205</v>
      </c>
    </row>
    <row r="2392" spans="12:14" x14ac:dyDescent="0.25">
      <c r="L2392" s="11">
        <v>4727</v>
      </c>
      <c r="M2392" s="14">
        <f t="shared" si="122"/>
        <v>0.23637363736373637</v>
      </c>
      <c r="N2392" s="7">
        <f t="shared" si="121"/>
        <v>42.819837620289867</v>
      </c>
    </row>
    <row r="2393" spans="12:14" x14ac:dyDescent="0.25">
      <c r="L2393" s="11">
        <v>4729</v>
      </c>
      <c r="M2393" s="14">
        <f t="shared" si="122"/>
        <v>0.23647364736473647</v>
      </c>
      <c r="N2393" s="7">
        <f t="shared" si="121"/>
        <v>42.823081259015844</v>
      </c>
    </row>
    <row r="2394" spans="12:14" x14ac:dyDescent="0.25">
      <c r="L2394" s="11">
        <v>4731</v>
      </c>
      <c r="M2394" s="14">
        <f t="shared" si="122"/>
        <v>0.23657365736573657</v>
      </c>
      <c r="N2394" s="7">
        <f t="shared" si="121"/>
        <v>42.82632414282012</v>
      </c>
    </row>
    <row r="2395" spans="12:14" x14ac:dyDescent="0.25">
      <c r="L2395" s="11">
        <v>4733</v>
      </c>
      <c r="M2395" s="14">
        <f t="shared" si="122"/>
        <v>0.23667366736673667</v>
      </c>
      <c r="N2395" s="7">
        <f t="shared" si="121"/>
        <v>42.829566272394885</v>
      </c>
    </row>
    <row r="2396" spans="12:14" x14ac:dyDescent="0.25">
      <c r="L2396" s="11">
        <v>4735</v>
      </c>
      <c r="M2396" s="14">
        <f t="shared" si="122"/>
        <v>0.23677367736773677</v>
      </c>
      <c r="N2396" s="7">
        <f t="shared" si="121"/>
        <v>42.832807648431555</v>
      </c>
    </row>
    <row r="2397" spans="12:14" x14ac:dyDescent="0.25">
      <c r="L2397" s="11">
        <v>4737</v>
      </c>
      <c r="M2397" s="14">
        <f t="shared" si="122"/>
        <v>0.23687368736873687</v>
      </c>
      <c r="N2397" s="7">
        <f t="shared" ref="N2397:N2460" si="123">_xlfn.NORM.INV(M2397,$B$4,$E$4)</f>
        <v>42.836048271620683</v>
      </c>
    </row>
    <row r="2398" spans="12:14" x14ac:dyDescent="0.25">
      <c r="L2398" s="11">
        <v>4739</v>
      </c>
      <c r="M2398" s="14">
        <f t="shared" ref="M2398:M2461" si="124">$L2398/(2*9999)</f>
        <v>0.23697369736973697</v>
      </c>
      <c r="N2398" s="7">
        <f t="shared" si="123"/>
        <v>42.839288142652094</v>
      </c>
    </row>
    <row r="2399" spans="12:14" x14ac:dyDescent="0.25">
      <c r="L2399" s="11">
        <v>4741</v>
      </c>
      <c r="M2399" s="14">
        <f t="shared" si="124"/>
        <v>0.23707370737073707</v>
      </c>
      <c r="N2399" s="7">
        <f t="shared" si="123"/>
        <v>42.842527262214773</v>
      </c>
    </row>
    <row r="2400" spans="12:14" x14ac:dyDescent="0.25">
      <c r="L2400" s="11">
        <v>4743</v>
      </c>
      <c r="M2400" s="14">
        <f t="shared" si="124"/>
        <v>0.23717371737173717</v>
      </c>
      <c r="N2400" s="7">
        <f t="shared" si="123"/>
        <v>42.845765630996922</v>
      </c>
    </row>
    <row r="2401" spans="12:14" x14ac:dyDescent="0.25">
      <c r="L2401" s="11">
        <v>4745</v>
      </c>
      <c r="M2401" s="14">
        <f t="shared" si="124"/>
        <v>0.23727372737273728</v>
      </c>
      <c r="N2401" s="7">
        <f t="shared" si="123"/>
        <v>42.849003249685957</v>
      </c>
    </row>
    <row r="2402" spans="12:14" x14ac:dyDescent="0.25">
      <c r="L2402" s="11">
        <v>4747</v>
      </c>
      <c r="M2402" s="14">
        <f t="shared" si="124"/>
        <v>0.23737373737373738</v>
      </c>
      <c r="N2402" s="7">
        <f t="shared" si="123"/>
        <v>42.852240118968489</v>
      </c>
    </row>
    <row r="2403" spans="12:14" x14ac:dyDescent="0.25">
      <c r="L2403" s="11">
        <v>4749</v>
      </c>
      <c r="M2403" s="14">
        <f t="shared" si="124"/>
        <v>0.23747374737473748</v>
      </c>
      <c r="N2403" s="7">
        <f t="shared" si="123"/>
        <v>42.855476239530361</v>
      </c>
    </row>
    <row r="2404" spans="12:14" x14ac:dyDescent="0.25">
      <c r="L2404" s="11">
        <v>4751</v>
      </c>
      <c r="M2404" s="14">
        <f t="shared" si="124"/>
        <v>0.23757375737573758</v>
      </c>
      <c r="N2404" s="7">
        <f t="shared" si="123"/>
        <v>42.858711612056609</v>
      </c>
    </row>
    <row r="2405" spans="12:14" x14ac:dyDescent="0.25">
      <c r="L2405" s="11">
        <v>4753</v>
      </c>
      <c r="M2405" s="14">
        <f t="shared" si="124"/>
        <v>0.23767376737673768</v>
      </c>
      <c r="N2405" s="7">
        <f t="shared" si="123"/>
        <v>42.861946237231464</v>
      </c>
    </row>
    <row r="2406" spans="12:14" x14ac:dyDescent="0.25">
      <c r="L2406" s="11">
        <v>4755</v>
      </c>
      <c r="M2406" s="14">
        <f t="shared" si="124"/>
        <v>0.23777377737773778</v>
      </c>
      <c r="N2406" s="7">
        <f t="shared" si="123"/>
        <v>42.865180115738411</v>
      </c>
    </row>
    <row r="2407" spans="12:14" x14ac:dyDescent="0.25">
      <c r="L2407" s="11">
        <v>4757</v>
      </c>
      <c r="M2407" s="14">
        <f t="shared" si="124"/>
        <v>0.23787378737873788</v>
      </c>
      <c r="N2407" s="7">
        <f t="shared" si="123"/>
        <v>42.868413248260111</v>
      </c>
    </row>
    <row r="2408" spans="12:14" x14ac:dyDescent="0.25">
      <c r="L2408" s="11">
        <v>4759</v>
      </c>
      <c r="M2408" s="14">
        <f t="shared" si="124"/>
        <v>0.23797379737973798</v>
      </c>
      <c r="N2408" s="7">
        <f t="shared" si="123"/>
        <v>42.87164563547848</v>
      </c>
    </row>
    <row r="2409" spans="12:14" x14ac:dyDescent="0.25">
      <c r="L2409" s="11">
        <v>4761</v>
      </c>
      <c r="M2409" s="14">
        <f t="shared" si="124"/>
        <v>0.23807380738073808</v>
      </c>
      <c r="N2409" s="7">
        <f t="shared" si="123"/>
        <v>42.874877278074607</v>
      </c>
    </row>
    <row r="2410" spans="12:14" x14ac:dyDescent="0.25">
      <c r="L2410" s="11">
        <v>4763</v>
      </c>
      <c r="M2410" s="14">
        <f t="shared" si="124"/>
        <v>0.23817381738173818</v>
      </c>
      <c r="N2410" s="7">
        <f t="shared" si="123"/>
        <v>42.878108176728837</v>
      </c>
    </row>
    <row r="2411" spans="12:14" x14ac:dyDescent="0.25">
      <c r="L2411" s="11">
        <v>4765</v>
      </c>
      <c r="M2411" s="14">
        <f t="shared" si="124"/>
        <v>0.23827382738273828</v>
      </c>
      <c r="N2411" s="7">
        <f t="shared" si="123"/>
        <v>42.881338332120706</v>
      </c>
    </row>
    <row r="2412" spans="12:14" x14ac:dyDescent="0.25">
      <c r="L2412" s="11">
        <v>4767</v>
      </c>
      <c r="M2412" s="14">
        <f t="shared" si="124"/>
        <v>0.23837383738373838</v>
      </c>
      <c r="N2412" s="7">
        <f t="shared" si="123"/>
        <v>42.884567744928994</v>
      </c>
    </row>
    <row r="2413" spans="12:14" x14ac:dyDescent="0.25">
      <c r="L2413" s="11">
        <v>4769</v>
      </c>
      <c r="M2413" s="14">
        <f t="shared" si="124"/>
        <v>0.23847384738473848</v>
      </c>
      <c r="N2413" s="7">
        <f t="shared" si="123"/>
        <v>42.887796415831687</v>
      </c>
    </row>
    <row r="2414" spans="12:14" x14ac:dyDescent="0.25">
      <c r="L2414" s="11">
        <v>4771</v>
      </c>
      <c r="M2414" s="14">
        <f t="shared" si="124"/>
        <v>0.23857385738573858</v>
      </c>
      <c r="N2414" s="7">
        <f t="shared" si="123"/>
        <v>42.891024345506011</v>
      </c>
    </row>
    <row r="2415" spans="12:14" x14ac:dyDescent="0.25">
      <c r="L2415" s="11">
        <v>4773</v>
      </c>
      <c r="M2415" s="14">
        <f t="shared" si="124"/>
        <v>0.23867386738673868</v>
      </c>
      <c r="N2415" s="7">
        <f t="shared" si="123"/>
        <v>42.894251534628395</v>
      </c>
    </row>
    <row r="2416" spans="12:14" x14ac:dyDescent="0.25">
      <c r="L2416" s="11">
        <v>4775</v>
      </c>
      <c r="M2416" s="14">
        <f t="shared" si="124"/>
        <v>0.23877387738773878</v>
      </c>
      <c r="N2416" s="7">
        <f t="shared" si="123"/>
        <v>42.897477983874516</v>
      </c>
    </row>
    <row r="2417" spans="12:14" x14ac:dyDescent="0.25">
      <c r="L2417" s="11">
        <v>4777</v>
      </c>
      <c r="M2417" s="14">
        <f t="shared" si="124"/>
        <v>0.23887388738873888</v>
      </c>
      <c r="N2417" s="7">
        <f t="shared" si="123"/>
        <v>42.900703693919247</v>
      </c>
    </row>
    <row r="2418" spans="12:14" x14ac:dyDescent="0.25">
      <c r="L2418" s="11">
        <v>4779</v>
      </c>
      <c r="M2418" s="14">
        <f t="shared" si="124"/>
        <v>0.23897389738973898</v>
      </c>
      <c r="N2418" s="7">
        <f t="shared" si="123"/>
        <v>42.903928665436737</v>
      </c>
    </row>
    <row r="2419" spans="12:14" x14ac:dyDescent="0.25">
      <c r="L2419" s="11">
        <v>4781</v>
      </c>
      <c r="M2419" s="14">
        <f t="shared" si="124"/>
        <v>0.23907390739073908</v>
      </c>
      <c r="N2419" s="7">
        <f t="shared" si="123"/>
        <v>42.907152899100325</v>
      </c>
    </row>
    <row r="2420" spans="12:14" x14ac:dyDescent="0.25">
      <c r="L2420" s="11">
        <v>4783</v>
      </c>
      <c r="M2420" s="14">
        <f t="shared" si="124"/>
        <v>0.23917391739173918</v>
      </c>
      <c r="N2420" s="7">
        <f t="shared" si="123"/>
        <v>42.910376395582588</v>
      </c>
    </row>
    <row r="2421" spans="12:14" x14ac:dyDescent="0.25">
      <c r="L2421" s="11">
        <v>4785</v>
      </c>
      <c r="M2421" s="14">
        <f t="shared" si="124"/>
        <v>0.23927392739273928</v>
      </c>
      <c r="N2421" s="7">
        <f t="shared" si="123"/>
        <v>42.91359915555536</v>
      </c>
    </row>
    <row r="2422" spans="12:14" x14ac:dyDescent="0.25">
      <c r="L2422" s="11">
        <v>4787</v>
      </c>
      <c r="M2422" s="14">
        <f t="shared" si="124"/>
        <v>0.23937393739373938</v>
      </c>
      <c r="N2422" s="7">
        <f t="shared" si="123"/>
        <v>42.916821179689684</v>
      </c>
    </row>
    <row r="2423" spans="12:14" x14ac:dyDescent="0.25">
      <c r="L2423" s="11">
        <v>4789</v>
      </c>
      <c r="M2423" s="14">
        <f t="shared" si="124"/>
        <v>0.23947394739473948</v>
      </c>
      <c r="N2423" s="7">
        <f t="shared" si="123"/>
        <v>42.920042468655836</v>
      </c>
    </row>
    <row r="2424" spans="12:14" x14ac:dyDescent="0.25">
      <c r="L2424" s="11">
        <v>4791</v>
      </c>
      <c r="M2424" s="14">
        <f t="shared" si="124"/>
        <v>0.23957395739573958</v>
      </c>
      <c r="N2424" s="7">
        <f t="shared" si="123"/>
        <v>42.92326302312334</v>
      </c>
    </row>
    <row r="2425" spans="12:14" x14ac:dyDescent="0.25">
      <c r="L2425" s="11">
        <v>4793</v>
      </c>
      <c r="M2425" s="14">
        <f t="shared" si="124"/>
        <v>0.23967396739673968</v>
      </c>
      <c r="N2425" s="7">
        <f t="shared" si="123"/>
        <v>42.926482843760965</v>
      </c>
    </row>
    <row r="2426" spans="12:14" x14ac:dyDescent="0.25">
      <c r="L2426" s="11">
        <v>4795</v>
      </c>
      <c r="M2426" s="14">
        <f t="shared" si="124"/>
        <v>0.23977397739773978</v>
      </c>
      <c r="N2426" s="7">
        <f t="shared" si="123"/>
        <v>42.929701931236686</v>
      </c>
    </row>
    <row r="2427" spans="12:14" x14ac:dyDescent="0.25">
      <c r="L2427" s="11">
        <v>4797</v>
      </c>
      <c r="M2427" s="14">
        <f t="shared" si="124"/>
        <v>0.23987398739873989</v>
      </c>
      <c r="N2427" s="7">
        <f t="shared" si="123"/>
        <v>42.932920286217765</v>
      </c>
    </row>
    <row r="2428" spans="12:14" x14ac:dyDescent="0.25">
      <c r="L2428" s="11">
        <v>4799</v>
      </c>
      <c r="M2428" s="14">
        <f t="shared" si="124"/>
        <v>0.23997399739973999</v>
      </c>
      <c r="N2428" s="7">
        <f t="shared" si="123"/>
        <v>42.936137909370665</v>
      </c>
    </row>
    <row r="2429" spans="12:14" x14ac:dyDescent="0.25">
      <c r="L2429" s="11">
        <v>4801</v>
      </c>
      <c r="M2429" s="14">
        <f t="shared" si="124"/>
        <v>0.24007400740074009</v>
      </c>
      <c r="N2429" s="7">
        <f t="shared" si="123"/>
        <v>42.939354801361105</v>
      </c>
    </row>
    <row r="2430" spans="12:14" x14ac:dyDescent="0.25">
      <c r="L2430" s="11">
        <v>4803</v>
      </c>
      <c r="M2430" s="14">
        <f t="shared" si="124"/>
        <v>0.24017401740174019</v>
      </c>
      <c r="N2430" s="7">
        <f t="shared" si="123"/>
        <v>42.942570962854056</v>
      </c>
    </row>
    <row r="2431" spans="12:14" x14ac:dyDescent="0.25">
      <c r="L2431" s="11">
        <v>4805</v>
      </c>
      <c r="M2431" s="14">
        <f t="shared" si="124"/>
        <v>0.24027402740274029</v>
      </c>
      <c r="N2431" s="7">
        <f t="shared" si="123"/>
        <v>42.945786394513732</v>
      </c>
    </row>
    <row r="2432" spans="12:14" x14ac:dyDescent="0.25">
      <c r="L2432" s="11">
        <v>4807</v>
      </c>
      <c r="M2432" s="14">
        <f t="shared" si="124"/>
        <v>0.24037403740374039</v>
      </c>
      <c r="N2432" s="7">
        <f t="shared" si="123"/>
        <v>42.949001097003574</v>
      </c>
    </row>
    <row r="2433" spans="12:14" x14ac:dyDescent="0.25">
      <c r="L2433" s="11">
        <v>4809</v>
      </c>
      <c r="M2433" s="14">
        <f t="shared" si="124"/>
        <v>0.24047404740474049</v>
      </c>
      <c r="N2433" s="7">
        <f t="shared" si="123"/>
        <v>42.952215070986291</v>
      </c>
    </row>
    <row r="2434" spans="12:14" x14ac:dyDescent="0.25">
      <c r="L2434" s="11">
        <v>4811</v>
      </c>
      <c r="M2434" s="14">
        <f t="shared" si="124"/>
        <v>0.24057405740574059</v>
      </c>
      <c r="N2434" s="7">
        <f t="shared" si="123"/>
        <v>42.955428317123832</v>
      </c>
    </row>
    <row r="2435" spans="12:14" x14ac:dyDescent="0.25">
      <c r="L2435" s="11">
        <v>4813</v>
      </c>
      <c r="M2435" s="14">
        <f t="shared" si="124"/>
        <v>0.24067406740674066</v>
      </c>
      <c r="N2435" s="7">
        <f t="shared" si="123"/>
        <v>42.958640836077407</v>
      </c>
    </row>
    <row r="2436" spans="12:14" x14ac:dyDescent="0.25">
      <c r="L2436" s="11">
        <v>4815</v>
      </c>
      <c r="M2436" s="14">
        <f t="shared" si="124"/>
        <v>0.24077407740774076</v>
      </c>
      <c r="N2436" s="7">
        <f t="shared" si="123"/>
        <v>42.961852628507451</v>
      </c>
    </row>
    <row r="2437" spans="12:14" x14ac:dyDescent="0.25">
      <c r="L2437" s="11">
        <v>4817</v>
      </c>
      <c r="M2437" s="14">
        <f t="shared" si="124"/>
        <v>0.24087408740874086</v>
      </c>
      <c r="N2437" s="7">
        <f t="shared" si="123"/>
        <v>42.965063695073681</v>
      </c>
    </row>
    <row r="2438" spans="12:14" x14ac:dyDescent="0.25">
      <c r="L2438" s="11">
        <v>4819</v>
      </c>
      <c r="M2438" s="14">
        <f t="shared" si="124"/>
        <v>0.24097409740974096</v>
      </c>
      <c r="N2438" s="7">
        <f t="shared" si="123"/>
        <v>42.968274036435055</v>
      </c>
    </row>
    <row r="2439" spans="12:14" x14ac:dyDescent="0.25">
      <c r="L2439" s="11">
        <v>4821</v>
      </c>
      <c r="M2439" s="14">
        <f t="shared" si="124"/>
        <v>0.24107410741074106</v>
      </c>
      <c r="N2439" s="7">
        <f t="shared" si="123"/>
        <v>42.971483653249784</v>
      </c>
    </row>
    <row r="2440" spans="12:14" x14ac:dyDescent="0.25">
      <c r="L2440" s="11">
        <v>4823</v>
      </c>
      <c r="M2440" s="14">
        <f t="shared" si="124"/>
        <v>0.24117411741174116</v>
      </c>
      <c r="N2440" s="7">
        <f t="shared" si="123"/>
        <v>42.974692546175326</v>
      </c>
    </row>
    <row r="2441" spans="12:14" x14ac:dyDescent="0.25">
      <c r="L2441" s="11">
        <v>4825</v>
      </c>
      <c r="M2441" s="14">
        <f t="shared" si="124"/>
        <v>0.24127412741274126</v>
      </c>
      <c r="N2441" s="7">
        <f t="shared" si="123"/>
        <v>42.977900715868422</v>
      </c>
    </row>
    <row r="2442" spans="12:14" x14ac:dyDescent="0.25">
      <c r="L2442" s="11">
        <v>4827</v>
      </c>
      <c r="M2442" s="14">
        <f t="shared" si="124"/>
        <v>0.24137413741374136</v>
      </c>
      <c r="N2442" s="7">
        <f t="shared" si="123"/>
        <v>42.981108162985045</v>
      </c>
    </row>
    <row r="2443" spans="12:14" x14ac:dyDescent="0.25">
      <c r="L2443" s="11">
        <v>4829</v>
      </c>
      <c r="M2443" s="14">
        <f t="shared" si="124"/>
        <v>0.24147414741474146</v>
      </c>
      <c r="N2443" s="7">
        <f t="shared" si="123"/>
        <v>42.984314888180442</v>
      </c>
    </row>
    <row r="2444" spans="12:14" x14ac:dyDescent="0.25">
      <c r="L2444" s="11">
        <v>4831</v>
      </c>
      <c r="M2444" s="14">
        <f t="shared" si="124"/>
        <v>0.24157415741574156</v>
      </c>
      <c r="N2444" s="7">
        <f t="shared" si="123"/>
        <v>42.987520892109117</v>
      </c>
    </row>
    <row r="2445" spans="12:14" x14ac:dyDescent="0.25">
      <c r="L2445" s="11">
        <v>4833</v>
      </c>
      <c r="M2445" s="14">
        <f t="shared" si="124"/>
        <v>0.24167416741674166</v>
      </c>
      <c r="N2445" s="7">
        <f t="shared" si="123"/>
        <v>42.990726175424832</v>
      </c>
    </row>
    <row r="2446" spans="12:14" x14ac:dyDescent="0.25">
      <c r="L2446" s="11">
        <v>4835</v>
      </c>
      <c r="M2446" s="14">
        <f t="shared" si="124"/>
        <v>0.24177417741774176</v>
      </c>
      <c r="N2446" s="7">
        <f t="shared" si="123"/>
        <v>42.993930738780627</v>
      </c>
    </row>
    <row r="2447" spans="12:14" x14ac:dyDescent="0.25">
      <c r="L2447" s="11">
        <v>4837</v>
      </c>
      <c r="M2447" s="14">
        <f t="shared" si="124"/>
        <v>0.24187418741874187</v>
      </c>
      <c r="N2447" s="7">
        <f t="shared" si="123"/>
        <v>42.997134582828778</v>
      </c>
    </row>
    <row r="2448" spans="12:14" x14ac:dyDescent="0.25">
      <c r="L2448" s="11">
        <v>4839</v>
      </c>
      <c r="M2448" s="14">
        <f t="shared" si="124"/>
        <v>0.24197419741974197</v>
      </c>
      <c r="N2448" s="7">
        <f t="shared" si="123"/>
        <v>43.000337708220862</v>
      </c>
    </row>
    <row r="2449" spans="12:14" x14ac:dyDescent="0.25">
      <c r="L2449" s="11">
        <v>4841</v>
      </c>
      <c r="M2449" s="14">
        <f t="shared" si="124"/>
        <v>0.24207420742074207</v>
      </c>
      <c r="N2449" s="7">
        <f t="shared" si="123"/>
        <v>43.003540115607692</v>
      </c>
    </row>
    <row r="2450" spans="12:14" x14ac:dyDescent="0.25">
      <c r="L2450" s="11">
        <v>4843</v>
      </c>
      <c r="M2450" s="14">
        <f t="shared" si="124"/>
        <v>0.24217421742174217</v>
      </c>
      <c r="N2450" s="7">
        <f t="shared" si="123"/>
        <v>43.006741805639365</v>
      </c>
    </row>
    <row r="2451" spans="12:14" x14ac:dyDescent="0.25">
      <c r="L2451" s="11">
        <v>4845</v>
      </c>
      <c r="M2451" s="14">
        <f t="shared" si="124"/>
        <v>0.24227422742274227</v>
      </c>
      <c r="N2451" s="7">
        <f t="shared" si="123"/>
        <v>43.009942778965247</v>
      </c>
    </row>
    <row r="2452" spans="12:14" x14ac:dyDescent="0.25">
      <c r="L2452" s="11">
        <v>4847</v>
      </c>
      <c r="M2452" s="14">
        <f t="shared" si="124"/>
        <v>0.24237423742374237</v>
      </c>
      <c r="N2452" s="7">
        <f t="shared" si="123"/>
        <v>43.013143036233977</v>
      </c>
    </row>
    <row r="2453" spans="12:14" x14ac:dyDescent="0.25">
      <c r="L2453" s="11">
        <v>4849</v>
      </c>
      <c r="M2453" s="14">
        <f t="shared" si="124"/>
        <v>0.24247424742474247</v>
      </c>
      <c r="N2453" s="7">
        <f t="shared" si="123"/>
        <v>43.016342578093443</v>
      </c>
    </row>
    <row r="2454" spans="12:14" x14ac:dyDescent="0.25">
      <c r="L2454" s="11">
        <v>4851</v>
      </c>
      <c r="M2454" s="14">
        <f t="shared" si="124"/>
        <v>0.24257425742574257</v>
      </c>
      <c r="N2454" s="7">
        <f t="shared" si="123"/>
        <v>43.019541405190836</v>
      </c>
    </row>
    <row r="2455" spans="12:14" x14ac:dyDescent="0.25">
      <c r="L2455" s="11">
        <v>4853</v>
      </c>
      <c r="M2455" s="14">
        <f t="shared" si="124"/>
        <v>0.24267426742674267</v>
      </c>
      <c r="N2455" s="7">
        <f t="shared" si="123"/>
        <v>43.022739518172592</v>
      </c>
    </row>
    <row r="2456" spans="12:14" x14ac:dyDescent="0.25">
      <c r="L2456" s="11">
        <v>4855</v>
      </c>
      <c r="M2456" s="14">
        <f t="shared" si="124"/>
        <v>0.24277427742774277</v>
      </c>
      <c r="N2456" s="7">
        <f t="shared" si="123"/>
        <v>43.025936917684461</v>
      </c>
    </row>
    <row r="2457" spans="12:14" x14ac:dyDescent="0.25">
      <c r="L2457" s="11">
        <v>4857</v>
      </c>
      <c r="M2457" s="14">
        <f t="shared" si="124"/>
        <v>0.24287428742874287</v>
      </c>
      <c r="N2457" s="7">
        <f t="shared" si="123"/>
        <v>43.02913360437141</v>
      </c>
    </row>
    <row r="2458" spans="12:14" x14ac:dyDescent="0.25">
      <c r="L2458" s="11">
        <v>4859</v>
      </c>
      <c r="M2458" s="14">
        <f t="shared" si="124"/>
        <v>0.24297429742974297</v>
      </c>
      <c r="N2458" s="7">
        <f t="shared" si="123"/>
        <v>43.032329578877764</v>
      </c>
    </row>
    <row r="2459" spans="12:14" x14ac:dyDescent="0.25">
      <c r="L2459" s="11">
        <v>4861</v>
      </c>
      <c r="M2459" s="14">
        <f t="shared" si="124"/>
        <v>0.24307430743074307</v>
      </c>
      <c r="N2459" s="7">
        <f t="shared" si="123"/>
        <v>43.035524841847042</v>
      </c>
    </row>
    <row r="2460" spans="12:14" x14ac:dyDescent="0.25">
      <c r="L2460" s="11">
        <v>4863</v>
      </c>
      <c r="M2460" s="14">
        <f t="shared" si="124"/>
        <v>0.24317431743174317</v>
      </c>
      <c r="N2460" s="7">
        <f t="shared" si="123"/>
        <v>43.038719393922108</v>
      </c>
    </row>
    <row r="2461" spans="12:14" x14ac:dyDescent="0.25">
      <c r="L2461" s="11">
        <v>4865</v>
      </c>
      <c r="M2461" s="14">
        <f t="shared" si="124"/>
        <v>0.24327432743274327</v>
      </c>
      <c r="N2461" s="7">
        <f t="shared" ref="N2461:N2524" si="125">_xlfn.NORM.INV(M2461,$B$4,$E$4)</f>
        <v>43.041913235745064</v>
      </c>
    </row>
    <row r="2462" spans="12:14" x14ac:dyDescent="0.25">
      <c r="L2462" s="11">
        <v>4867</v>
      </c>
      <c r="M2462" s="14">
        <f t="shared" ref="M2462:M2525" si="126">$L2462/(2*9999)</f>
        <v>0.24337433743374337</v>
      </c>
      <c r="N2462" s="7">
        <f t="shared" si="125"/>
        <v>43.045106367957317</v>
      </c>
    </row>
    <row r="2463" spans="12:14" x14ac:dyDescent="0.25">
      <c r="L2463" s="11">
        <v>4869</v>
      </c>
      <c r="M2463" s="14">
        <f t="shared" si="126"/>
        <v>0.24347434743474347</v>
      </c>
      <c r="N2463" s="7">
        <f t="shared" si="125"/>
        <v>43.048298791199549</v>
      </c>
    </row>
    <row r="2464" spans="12:14" x14ac:dyDescent="0.25">
      <c r="L2464" s="11">
        <v>4871</v>
      </c>
      <c r="M2464" s="14">
        <f t="shared" si="126"/>
        <v>0.24357435743574357</v>
      </c>
      <c r="N2464" s="7">
        <f t="shared" si="125"/>
        <v>43.051490506111726</v>
      </c>
    </row>
    <row r="2465" spans="12:14" x14ac:dyDescent="0.25">
      <c r="L2465" s="11">
        <v>4873</v>
      </c>
      <c r="M2465" s="14">
        <f t="shared" si="126"/>
        <v>0.24367436743674367</v>
      </c>
      <c r="N2465" s="7">
        <f t="shared" si="125"/>
        <v>43.054681513333122</v>
      </c>
    </row>
    <row r="2466" spans="12:14" x14ac:dyDescent="0.25">
      <c r="L2466" s="11">
        <v>4875</v>
      </c>
      <c r="M2466" s="14">
        <f t="shared" si="126"/>
        <v>0.24377437743774377</v>
      </c>
      <c r="N2466" s="7">
        <f t="shared" si="125"/>
        <v>43.057871813502246</v>
      </c>
    </row>
    <row r="2467" spans="12:14" x14ac:dyDescent="0.25">
      <c r="L2467" s="11">
        <v>4877</v>
      </c>
      <c r="M2467" s="14">
        <f t="shared" si="126"/>
        <v>0.24387438743874387</v>
      </c>
      <c r="N2467" s="7">
        <f t="shared" si="125"/>
        <v>43.06106140725695</v>
      </c>
    </row>
    <row r="2468" spans="12:14" x14ac:dyDescent="0.25">
      <c r="L2468" s="11">
        <v>4879</v>
      </c>
      <c r="M2468" s="14">
        <f t="shared" si="126"/>
        <v>0.24397439743974397</v>
      </c>
      <c r="N2468" s="7">
        <f t="shared" si="125"/>
        <v>43.064250295234345</v>
      </c>
    </row>
    <row r="2469" spans="12:14" x14ac:dyDescent="0.25">
      <c r="L2469" s="11">
        <v>4881</v>
      </c>
      <c r="M2469" s="14">
        <f t="shared" si="126"/>
        <v>0.24407440744074407</v>
      </c>
      <c r="N2469" s="7">
        <f t="shared" si="125"/>
        <v>43.067438478070827</v>
      </c>
    </row>
    <row r="2470" spans="12:14" x14ac:dyDescent="0.25">
      <c r="L2470" s="11">
        <v>4883</v>
      </c>
      <c r="M2470" s="14">
        <f t="shared" si="126"/>
        <v>0.24417441744174417</v>
      </c>
      <c r="N2470" s="7">
        <f t="shared" si="125"/>
        <v>43.070625956402118</v>
      </c>
    </row>
    <row r="2471" spans="12:14" x14ac:dyDescent="0.25">
      <c r="L2471" s="11">
        <v>4885</v>
      </c>
      <c r="M2471" s="14">
        <f t="shared" si="126"/>
        <v>0.24427442744274427</v>
      </c>
      <c r="N2471" s="7">
        <f t="shared" si="125"/>
        <v>43.073812730863196</v>
      </c>
    </row>
    <row r="2472" spans="12:14" x14ac:dyDescent="0.25">
      <c r="L2472" s="11">
        <v>4887</v>
      </c>
      <c r="M2472" s="14">
        <f t="shared" si="126"/>
        <v>0.24437443744374437</v>
      </c>
      <c r="N2472" s="7">
        <f t="shared" si="125"/>
        <v>43.076998802088333</v>
      </c>
    </row>
    <row r="2473" spans="12:14" x14ac:dyDescent="0.25">
      <c r="L2473" s="11">
        <v>4889</v>
      </c>
      <c r="M2473" s="14">
        <f t="shared" si="126"/>
        <v>0.24447444744474447</v>
      </c>
      <c r="N2473" s="7">
        <f t="shared" si="125"/>
        <v>43.080184170711128</v>
      </c>
    </row>
    <row r="2474" spans="12:14" x14ac:dyDescent="0.25">
      <c r="L2474" s="11">
        <v>4891</v>
      </c>
      <c r="M2474" s="14">
        <f t="shared" si="126"/>
        <v>0.24457445744574458</v>
      </c>
      <c r="N2474" s="7">
        <f t="shared" si="125"/>
        <v>43.083368837364446</v>
      </c>
    </row>
    <row r="2475" spans="12:14" x14ac:dyDescent="0.25">
      <c r="L2475" s="11">
        <v>4893</v>
      </c>
      <c r="M2475" s="14">
        <f t="shared" si="126"/>
        <v>0.24467446744674468</v>
      </c>
      <c r="N2475" s="7">
        <f t="shared" si="125"/>
        <v>43.086552802680465</v>
      </c>
    </row>
    <row r="2476" spans="12:14" x14ac:dyDescent="0.25">
      <c r="L2476" s="11">
        <v>4895</v>
      </c>
      <c r="M2476" s="14">
        <f t="shared" si="126"/>
        <v>0.24477447744774478</v>
      </c>
      <c r="N2476" s="7">
        <f t="shared" si="125"/>
        <v>43.089736067290652</v>
      </c>
    </row>
    <row r="2477" spans="12:14" x14ac:dyDescent="0.25">
      <c r="L2477" s="11">
        <v>4897</v>
      </c>
      <c r="M2477" s="14">
        <f t="shared" si="126"/>
        <v>0.24487448744874488</v>
      </c>
      <c r="N2477" s="7">
        <f t="shared" si="125"/>
        <v>43.092918631825775</v>
      </c>
    </row>
    <row r="2478" spans="12:14" x14ac:dyDescent="0.25">
      <c r="L2478" s="11">
        <v>4899</v>
      </c>
      <c r="M2478" s="14">
        <f t="shared" si="126"/>
        <v>0.24497449744974498</v>
      </c>
      <c r="N2478" s="7">
        <f t="shared" si="125"/>
        <v>43.096100496915902</v>
      </c>
    </row>
    <row r="2479" spans="12:14" x14ac:dyDescent="0.25">
      <c r="L2479" s="11">
        <v>4901</v>
      </c>
      <c r="M2479" s="14">
        <f t="shared" si="126"/>
        <v>0.24507450745074508</v>
      </c>
      <c r="N2479" s="7">
        <f t="shared" si="125"/>
        <v>43.099281663190418</v>
      </c>
    </row>
    <row r="2480" spans="12:14" x14ac:dyDescent="0.25">
      <c r="L2480" s="11">
        <v>4903</v>
      </c>
      <c r="M2480" s="14">
        <f t="shared" si="126"/>
        <v>0.24517451745174518</v>
      </c>
      <c r="N2480" s="7">
        <f t="shared" si="125"/>
        <v>43.102462131277974</v>
      </c>
    </row>
    <row r="2481" spans="12:14" x14ac:dyDescent="0.25">
      <c r="L2481" s="11">
        <v>4905</v>
      </c>
      <c r="M2481" s="14">
        <f t="shared" si="126"/>
        <v>0.24527452745274528</v>
      </c>
      <c r="N2481" s="7">
        <f t="shared" si="125"/>
        <v>43.105641901806564</v>
      </c>
    </row>
    <row r="2482" spans="12:14" x14ac:dyDescent="0.25">
      <c r="L2482" s="11">
        <v>4907</v>
      </c>
      <c r="M2482" s="14">
        <f t="shared" si="126"/>
        <v>0.24537453745374538</v>
      </c>
      <c r="N2482" s="7">
        <f t="shared" si="125"/>
        <v>43.108820975403461</v>
      </c>
    </row>
    <row r="2483" spans="12:14" x14ac:dyDescent="0.25">
      <c r="L2483" s="11">
        <v>4909</v>
      </c>
      <c r="M2483" s="14">
        <f t="shared" si="126"/>
        <v>0.24547454745474548</v>
      </c>
      <c r="N2483" s="7">
        <f t="shared" si="125"/>
        <v>43.111999352695257</v>
      </c>
    </row>
    <row r="2484" spans="12:14" x14ac:dyDescent="0.25">
      <c r="L2484" s="11">
        <v>4911</v>
      </c>
      <c r="M2484" s="14">
        <f t="shared" si="126"/>
        <v>0.24557455745574558</v>
      </c>
      <c r="N2484" s="7">
        <f t="shared" si="125"/>
        <v>43.115177034307855</v>
      </c>
    </row>
    <row r="2485" spans="12:14" x14ac:dyDescent="0.25">
      <c r="L2485" s="11">
        <v>4913</v>
      </c>
      <c r="M2485" s="14">
        <f t="shared" si="126"/>
        <v>0.24567456745674568</v>
      </c>
      <c r="N2485" s="7">
        <f t="shared" si="125"/>
        <v>43.118354020866448</v>
      </c>
    </row>
    <row r="2486" spans="12:14" x14ac:dyDescent="0.25">
      <c r="L2486" s="11">
        <v>4915</v>
      </c>
      <c r="M2486" s="14">
        <f t="shared" si="126"/>
        <v>0.24577457745774578</v>
      </c>
      <c r="N2486" s="7">
        <f t="shared" si="125"/>
        <v>43.121530312995546</v>
      </c>
    </row>
    <row r="2487" spans="12:14" x14ac:dyDescent="0.25">
      <c r="L2487" s="11">
        <v>4917</v>
      </c>
      <c r="M2487" s="14">
        <f t="shared" si="126"/>
        <v>0.24587458745874588</v>
      </c>
      <c r="N2487" s="7">
        <f t="shared" si="125"/>
        <v>43.124705911318983</v>
      </c>
    </row>
    <row r="2488" spans="12:14" x14ac:dyDescent="0.25">
      <c r="L2488" s="11">
        <v>4919</v>
      </c>
      <c r="M2488" s="14">
        <f t="shared" si="126"/>
        <v>0.24597459745974598</v>
      </c>
      <c r="N2488" s="7">
        <f t="shared" si="125"/>
        <v>43.127880816459886</v>
      </c>
    </row>
    <row r="2489" spans="12:14" x14ac:dyDescent="0.25">
      <c r="L2489" s="11">
        <v>4921</v>
      </c>
      <c r="M2489" s="14">
        <f t="shared" si="126"/>
        <v>0.24607460746074608</v>
      </c>
      <c r="N2489" s="7">
        <f t="shared" si="125"/>
        <v>43.131055029040702</v>
      </c>
    </row>
    <row r="2490" spans="12:14" x14ac:dyDescent="0.25">
      <c r="L2490" s="11">
        <v>4923</v>
      </c>
      <c r="M2490" s="14">
        <f t="shared" si="126"/>
        <v>0.24617461746174618</v>
      </c>
      <c r="N2490" s="7">
        <f t="shared" si="125"/>
        <v>43.134228549683193</v>
      </c>
    </row>
    <row r="2491" spans="12:14" x14ac:dyDescent="0.25">
      <c r="L2491" s="11">
        <v>4925</v>
      </c>
      <c r="M2491" s="14">
        <f t="shared" si="126"/>
        <v>0.24627462746274628</v>
      </c>
      <c r="N2491" s="7">
        <f t="shared" si="125"/>
        <v>43.137401379008438</v>
      </c>
    </row>
    <row r="2492" spans="12:14" x14ac:dyDescent="0.25">
      <c r="L2492" s="11">
        <v>4927</v>
      </c>
      <c r="M2492" s="14">
        <f t="shared" si="126"/>
        <v>0.24637463746374638</v>
      </c>
      <c r="N2492" s="7">
        <f t="shared" si="125"/>
        <v>43.140573517636817</v>
      </c>
    </row>
    <row r="2493" spans="12:14" x14ac:dyDescent="0.25">
      <c r="L2493" s="11">
        <v>4929</v>
      </c>
      <c r="M2493" s="14">
        <f t="shared" si="126"/>
        <v>0.24647464746474648</v>
      </c>
      <c r="N2493" s="7">
        <f t="shared" si="125"/>
        <v>43.143744966188052</v>
      </c>
    </row>
    <row r="2494" spans="12:14" x14ac:dyDescent="0.25">
      <c r="L2494" s="11">
        <v>4931</v>
      </c>
      <c r="M2494" s="14">
        <f t="shared" si="126"/>
        <v>0.24657465746574658</v>
      </c>
      <c r="N2494" s="7">
        <f t="shared" si="125"/>
        <v>43.146915725281161</v>
      </c>
    </row>
    <row r="2495" spans="12:14" x14ac:dyDescent="0.25">
      <c r="L2495" s="11">
        <v>4933</v>
      </c>
      <c r="M2495" s="14">
        <f t="shared" si="126"/>
        <v>0.24667466746674668</v>
      </c>
      <c r="N2495" s="7">
        <f t="shared" si="125"/>
        <v>43.150085795534494</v>
      </c>
    </row>
    <row r="2496" spans="12:14" x14ac:dyDescent="0.25">
      <c r="L2496" s="11">
        <v>4935</v>
      </c>
      <c r="M2496" s="14">
        <f t="shared" si="126"/>
        <v>0.24677467746774678</v>
      </c>
      <c r="N2496" s="7">
        <f t="shared" si="125"/>
        <v>43.153255177565704</v>
      </c>
    </row>
    <row r="2497" spans="12:14" x14ac:dyDescent="0.25">
      <c r="L2497" s="11">
        <v>4937</v>
      </c>
      <c r="M2497" s="14">
        <f t="shared" si="126"/>
        <v>0.24687468746874688</v>
      </c>
      <c r="N2497" s="7">
        <f t="shared" si="125"/>
        <v>43.156423871991791</v>
      </c>
    </row>
    <row r="2498" spans="12:14" x14ac:dyDescent="0.25">
      <c r="L2498" s="11">
        <v>4939</v>
      </c>
      <c r="M2498" s="14">
        <f t="shared" si="126"/>
        <v>0.24697469746974698</v>
      </c>
      <c r="N2498" s="7">
        <f t="shared" si="125"/>
        <v>43.159591879429065</v>
      </c>
    </row>
    <row r="2499" spans="12:14" x14ac:dyDescent="0.25">
      <c r="L2499" s="11">
        <v>4941</v>
      </c>
      <c r="M2499" s="14">
        <f t="shared" si="126"/>
        <v>0.24707470747074708</v>
      </c>
      <c r="N2499" s="7">
        <f t="shared" si="125"/>
        <v>43.162759200493156</v>
      </c>
    </row>
    <row r="2500" spans="12:14" x14ac:dyDescent="0.25">
      <c r="L2500" s="11">
        <v>4943</v>
      </c>
      <c r="M2500" s="14">
        <f t="shared" si="126"/>
        <v>0.24717471747174719</v>
      </c>
      <c r="N2500" s="7">
        <f t="shared" si="125"/>
        <v>43.165925835799015</v>
      </c>
    </row>
    <row r="2501" spans="12:14" x14ac:dyDescent="0.25">
      <c r="L2501" s="11">
        <v>4945</v>
      </c>
      <c r="M2501" s="14">
        <f t="shared" si="126"/>
        <v>0.24727472747274729</v>
      </c>
      <c r="N2501" s="7">
        <f t="shared" si="125"/>
        <v>43.169091785960937</v>
      </c>
    </row>
    <row r="2502" spans="12:14" x14ac:dyDescent="0.25">
      <c r="L2502" s="11">
        <v>4947</v>
      </c>
      <c r="M2502" s="14">
        <f t="shared" si="126"/>
        <v>0.24737473747374739</v>
      </c>
      <c r="N2502" s="7">
        <f t="shared" si="125"/>
        <v>43.172257051592517</v>
      </c>
    </row>
    <row r="2503" spans="12:14" x14ac:dyDescent="0.25">
      <c r="L2503" s="11">
        <v>4949</v>
      </c>
      <c r="M2503" s="14">
        <f t="shared" si="126"/>
        <v>0.24747474747474749</v>
      </c>
      <c r="N2503" s="7">
        <f t="shared" si="125"/>
        <v>43.175421633306698</v>
      </c>
    </row>
    <row r="2504" spans="12:14" x14ac:dyDescent="0.25">
      <c r="L2504" s="11">
        <v>4951</v>
      </c>
      <c r="M2504" s="14">
        <f t="shared" si="126"/>
        <v>0.24757475747574759</v>
      </c>
      <c r="N2504" s="7">
        <f t="shared" si="125"/>
        <v>43.178585531715754</v>
      </c>
    </row>
    <row r="2505" spans="12:14" x14ac:dyDescent="0.25">
      <c r="L2505" s="11">
        <v>4953</v>
      </c>
      <c r="M2505" s="14">
        <f t="shared" si="126"/>
        <v>0.24767476747674769</v>
      </c>
      <c r="N2505" s="7">
        <f t="shared" si="125"/>
        <v>43.181748747431271</v>
      </c>
    </row>
    <row r="2506" spans="12:14" x14ac:dyDescent="0.25">
      <c r="L2506" s="11">
        <v>4955</v>
      </c>
      <c r="M2506" s="14">
        <f t="shared" si="126"/>
        <v>0.24777477747774779</v>
      </c>
      <c r="N2506" s="7">
        <f t="shared" si="125"/>
        <v>43.184911281064181</v>
      </c>
    </row>
    <row r="2507" spans="12:14" x14ac:dyDescent="0.25">
      <c r="L2507" s="11">
        <v>4957</v>
      </c>
      <c r="M2507" s="14">
        <f t="shared" si="126"/>
        <v>0.24787478747874789</v>
      </c>
      <c r="N2507" s="7">
        <f t="shared" si="125"/>
        <v>43.188073133224741</v>
      </c>
    </row>
    <row r="2508" spans="12:14" x14ac:dyDescent="0.25">
      <c r="L2508" s="11">
        <v>4959</v>
      </c>
      <c r="M2508" s="14">
        <f t="shared" si="126"/>
        <v>0.24797479747974799</v>
      </c>
      <c r="N2508" s="7">
        <f t="shared" si="125"/>
        <v>43.191234304522538</v>
      </c>
    </row>
    <row r="2509" spans="12:14" x14ac:dyDescent="0.25">
      <c r="L2509" s="11">
        <v>4961</v>
      </c>
      <c r="M2509" s="14">
        <f t="shared" si="126"/>
        <v>0.24807480748074809</v>
      </c>
      <c r="N2509" s="7">
        <f t="shared" si="125"/>
        <v>43.194394795566517</v>
      </c>
    </row>
    <row r="2510" spans="12:14" x14ac:dyDescent="0.25">
      <c r="L2510" s="11">
        <v>4963</v>
      </c>
      <c r="M2510" s="14">
        <f t="shared" si="126"/>
        <v>0.24817481748174816</v>
      </c>
      <c r="N2510" s="7">
        <f t="shared" si="125"/>
        <v>43.197554606964921</v>
      </c>
    </row>
    <row r="2511" spans="12:14" x14ac:dyDescent="0.25">
      <c r="L2511" s="11">
        <v>4965</v>
      </c>
      <c r="M2511" s="14">
        <f t="shared" si="126"/>
        <v>0.24827482748274826</v>
      </c>
      <c r="N2511" s="7">
        <f t="shared" si="125"/>
        <v>43.200713739325352</v>
      </c>
    </row>
    <row r="2512" spans="12:14" x14ac:dyDescent="0.25">
      <c r="L2512" s="11">
        <v>4967</v>
      </c>
      <c r="M2512" s="14">
        <f t="shared" si="126"/>
        <v>0.24837483748374836</v>
      </c>
      <c r="N2512" s="7">
        <f t="shared" si="125"/>
        <v>43.203872193254746</v>
      </c>
    </row>
    <row r="2513" spans="12:14" x14ac:dyDescent="0.25">
      <c r="L2513" s="11">
        <v>4969</v>
      </c>
      <c r="M2513" s="14">
        <f t="shared" si="126"/>
        <v>0.24847484748474846</v>
      </c>
      <c r="N2513" s="7">
        <f t="shared" si="125"/>
        <v>43.207029969359382</v>
      </c>
    </row>
    <row r="2514" spans="12:14" x14ac:dyDescent="0.25">
      <c r="L2514" s="11">
        <v>4971</v>
      </c>
      <c r="M2514" s="14">
        <f t="shared" si="126"/>
        <v>0.24857485748574856</v>
      </c>
      <c r="N2514" s="7">
        <f t="shared" si="125"/>
        <v>43.210187068244871</v>
      </c>
    </row>
    <row r="2515" spans="12:14" x14ac:dyDescent="0.25">
      <c r="L2515" s="11">
        <v>4973</v>
      </c>
      <c r="M2515" s="14">
        <f t="shared" si="126"/>
        <v>0.24867486748674866</v>
      </c>
      <c r="N2515" s="7">
        <f t="shared" si="125"/>
        <v>43.213343490516159</v>
      </c>
    </row>
    <row r="2516" spans="12:14" x14ac:dyDescent="0.25">
      <c r="L2516" s="11">
        <v>4975</v>
      </c>
      <c r="M2516" s="14">
        <f t="shared" si="126"/>
        <v>0.24877487748774876</v>
      </c>
      <c r="N2516" s="7">
        <f t="shared" si="125"/>
        <v>43.216499236777544</v>
      </c>
    </row>
    <row r="2517" spans="12:14" x14ac:dyDescent="0.25">
      <c r="L2517" s="11">
        <v>4977</v>
      </c>
      <c r="M2517" s="14">
        <f t="shared" si="126"/>
        <v>0.24887488748874886</v>
      </c>
      <c r="N2517" s="7">
        <f t="shared" si="125"/>
        <v>43.219654307632666</v>
      </c>
    </row>
    <row r="2518" spans="12:14" x14ac:dyDescent="0.25">
      <c r="L2518" s="11">
        <v>4979</v>
      </c>
      <c r="M2518" s="14">
        <f t="shared" si="126"/>
        <v>0.24897489748974896</v>
      </c>
      <c r="N2518" s="7">
        <f t="shared" si="125"/>
        <v>43.222808703684514</v>
      </c>
    </row>
    <row r="2519" spans="12:14" x14ac:dyDescent="0.25">
      <c r="L2519" s="11">
        <v>4981</v>
      </c>
      <c r="M2519" s="14">
        <f t="shared" si="126"/>
        <v>0.24907490749074906</v>
      </c>
      <c r="N2519" s="7">
        <f t="shared" si="125"/>
        <v>43.2259624255354</v>
      </c>
    </row>
    <row r="2520" spans="12:14" x14ac:dyDescent="0.25">
      <c r="L2520" s="11">
        <v>4983</v>
      </c>
      <c r="M2520" s="14">
        <f t="shared" si="126"/>
        <v>0.24917491749174916</v>
      </c>
      <c r="N2520" s="7">
        <f t="shared" si="125"/>
        <v>43.229115473786997</v>
      </c>
    </row>
    <row r="2521" spans="12:14" x14ac:dyDescent="0.25">
      <c r="L2521" s="11">
        <v>4985</v>
      </c>
      <c r="M2521" s="14">
        <f t="shared" si="126"/>
        <v>0.24927492749274927</v>
      </c>
      <c r="N2521" s="7">
        <f t="shared" si="125"/>
        <v>43.232267849040326</v>
      </c>
    </row>
    <row r="2522" spans="12:14" x14ac:dyDescent="0.25">
      <c r="L2522" s="11">
        <v>4987</v>
      </c>
      <c r="M2522" s="14">
        <f t="shared" si="126"/>
        <v>0.24937493749374937</v>
      </c>
      <c r="N2522" s="7">
        <f t="shared" si="125"/>
        <v>43.23541955189576</v>
      </c>
    </row>
    <row r="2523" spans="12:14" x14ac:dyDescent="0.25">
      <c r="L2523" s="11">
        <v>4989</v>
      </c>
      <c r="M2523" s="14">
        <f t="shared" si="126"/>
        <v>0.24947494749474947</v>
      </c>
      <c r="N2523" s="7">
        <f t="shared" si="125"/>
        <v>43.238570582953002</v>
      </c>
    </row>
    <row r="2524" spans="12:14" x14ac:dyDescent="0.25">
      <c r="L2524" s="11">
        <v>4991</v>
      </c>
      <c r="M2524" s="14">
        <f t="shared" si="126"/>
        <v>0.24957495749574957</v>
      </c>
      <c r="N2524" s="7">
        <f t="shared" si="125"/>
        <v>43.241720942811128</v>
      </c>
    </row>
    <row r="2525" spans="12:14" x14ac:dyDescent="0.25">
      <c r="L2525" s="11">
        <v>4993</v>
      </c>
      <c r="M2525" s="14">
        <f t="shared" si="126"/>
        <v>0.24967496749674967</v>
      </c>
      <c r="N2525" s="7">
        <f t="shared" ref="N2525:N2588" si="127">_xlfn.NORM.INV(M2525,$B$4,$E$4)</f>
        <v>43.24487063206854</v>
      </c>
    </row>
    <row r="2526" spans="12:14" x14ac:dyDescent="0.25">
      <c r="L2526" s="11">
        <v>4995</v>
      </c>
      <c r="M2526" s="14">
        <f t="shared" ref="M2526:M2589" si="128">$L2526/(2*9999)</f>
        <v>0.24977497749774977</v>
      </c>
      <c r="N2526" s="7">
        <f t="shared" si="127"/>
        <v>43.248019651323013</v>
      </c>
    </row>
    <row r="2527" spans="12:14" x14ac:dyDescent="0.25">
      <c r="L2527" s="11">
        <v>4997</v>
      </c>
      <c r="M2527" s="14">
        <f t="shared" si="128"/>
        <v>0.24987498749874987</v>
      </c>
      <c r="N2527" s="7">
        <f t="shared" si="127"/>
        <v>43.251168001171671</v>
      </c>
    </row>
    <row r="2528" spans="12:14" x14ac:dyDescent="0.25">
      <c r="L2528" s="11">
        <v>4999</v>
      </c>
      <c r="M2528" s="14">
        <f t="shared" si="128"/>
        <v>0.24997499749974997</v>
      </c>
      <c r="N2528" s="7">
        <f t="shared" si="127"/>
        <v>43.254315682210979</v>
      </c>
    </row>
    <row r="2529" spans="12:14" x14ac:dyDescent="0.25">
      <c r="L2529" s="11">
        <v>5001</v>
      </c>
      <c r="M2529" s="14">
        <f t="shared" si="128"/>
        <v>0.25007500750075007</v>
      </c>
      <c r="N2529" s="7">
        <f t="shared" si="127"/>
        <v>43.257462695036772</v>
      </c>
    </row>
    <row r="2530" spans="12:14" x14ac:dyDescent="0.25">
      <c r="L2530" s="11">
        <v>5003</v>
      </c>
      <c r="M2530" s="14">
        <f t="shared" si="128"/>
        <v>0.2501750175017502</v>
      </c>
      <c r="N2530" s="7">
        <f t="shared" si="127"/>
        <v>43.260609040244226</v>
      </c>
    </row>
    <row r="2531" spans="12:14" x14ac:dyDescent="0.25">
      <c r="L2531" s="11">
        <v>5005</v>
      </c>
      <c r="M2531" s="14">
        <f t="shared" si="128"/>
        <v>0.25027502750275027</v>
      </c>
      <c r="N2531" s="7">
        <f t="shared" si="127"/>
        <v>43.263754718427897</v>
      </c>
    </row>
    <row r="2532" spans="12:14" x14ac:dyDescent="0.25">
      <c r="L2532" s="11">
        <v>5007</v>
      </c>
      <c r="M2532" s="14">
        <f t="shared" si="128"/>
        <v>0.2503750375037504</v>
      </c>
      <c r="N2532" s="7">
        <f t="shared" si="127"/>
        <v>43.26689973018167</v>
      </c>
    </row>
    <row r="2533" spans="12:14" x14ac:dyDescent="0.25">
      <c r="L2533" s="11">
        <v>5009</v>
      </c>
      <c r="M2533" s="14">
        <f t="shared" si="128"/>
        <v>0.25047504750475047</v>
      </c>
      <c r="N2533" s="7">
        <f t="shared" si="127"/>
        <v>43.270044076098813</v>
      </c>
    </row>
    <row r="2534" spans="12:14" x14ac:dyDescent="0.25">
      <c r="L2534" s="11">
        <v>5011</v>
      </c>
      <c r="M2534" s="14">
        <f t="shared" si="128"/>
        <v>0.2505750575057506</v>
      </c>
      <c r="N2534" s="7">
        <f t="shared" si="127"/>
        <v>43.273187756771947</v>
      </c>
    </row>
    <row r="2535" spans="12:14" x14ac:dyDescent="0.25">
      <c r="L2535" s="11">
        <v>5013</v>
      </c>
      <c r="M2535" s="14">
        <f t="shared" si="128"/>
        <v>0.25067506750675067</v>
      </c>
      <c r="N2535" s="7">
        <f t="shared" si="127"/>
        <v>43.276330772793045</v>
      </c>
    </row>
    <row r="2536" spans="12:14" x14ac:dyDescent="0.25">
      <c r="L2536" s="11">
        <v>5015</v>
      </c>
      <c r="M2536" s="14">
        <f t="shared" si="128"/>
        <v>0.2507750775077508</v>
      </c>
      <c r="N2536" s="7">
        <f t="shared" si="127"/>
        <v>43.279473124753451</v>
      </c>
    </row>
    <row r="2537" spans="12:14" x14ac:dyDescent="0.25">
      <c r="L2537" s="11">
        <v>5017</v>
      </c>
      <c r="M2537" s="14">
        <f t="shared" si="128"/>
        <v>0.25087508750875087</v>
      </c>
      <c r="N2537" s="7">
        <f t="shared" si="127"/>
        <v>43.282614813243868</v>
      </c>
    </row>
    <row r="2538" spans="12:14" x14ac:dyDescent="0.25">
      <c r="L2538" s="11">
        <v>5019</v>
      </c>
      <c r="M2538" s="14">
        <f t="shared" si="128"/>
        <v>0.250975097509751</v>
      </c>
      <c r="N2538" s="7">
        <f t="shared" si="127"/>
        <v>43.285755838854371</v>
      </c>
    </row>
    <row r="2539" spans="12:14" x14ac:dyDescent="0.25">
      <c r="L2539" s="11">
        <v>5021</v>
      </c>
      <c r="M2539" s="14">
        <f t="shared" si="128"/>
        <v>0.25107510751075107</v>
      </c>
      <c r="N2539" s="7">
        <f t="shared" si="127"/>
        <v>43.288896202174378</v>
      </c>
    </row>
    <row r="2540" spans="12:14" x14ac:dyDescent="0.25">
      <c r="L2540" s="11">
        <v>5023</v>
      </c>
      <c r="M2540" s="14">
        <f t="shared" si="128"/>
        <v>0.2511751175117512</v>
      </c>
      <c r="N2540" s="7">
        <f t="shared" si="127"/>
        <v>43.292035903792701</v>
      </c>
    </row>
    <row r="2541" spans="12:14" x14ac:dyDescent="0.25">
      <c r="L2541" s="11">
        <v>5025</v>
      </c>
      <c r="M2541" s="14">
        <f t="shared" si="128"/>
        <v>0.25127512751275127</v>
      </c>
      <c r="N2541" s="7">
        <f t="shared" si="127"/>
        <v>43.295174944297514</v>
      </c>
    </row>
    <row r="2542" spans="12:14" x14ac:dyDescent="0.25">
      <c r="L2542" s="11">
        <v>5027</v>
      </c>
      <c r="M2542" s="14">
        <f t="shared" si="128"/>
        <v>0.2513751375137514</v>
      </c>
      <c r="N2542" s="7">
        <f t="shared" si="127"/>
        <v>43.298313324276336</v>
      </c>
    </row>
    <row r="2543" spans="12:14" x14ac:dyDescent="0.25">
      <c r="L2543" s="11">
        <v>5029</v>
      </c>
      <c r="M2543" s="14">
        <f t="shared" si="128"/>
        <v>0.25147514751475147</v>
      </c>
      <c r="N2543" s="7">
        <f t="shared" si="127"/>
        <v>43.301451044316075</v>
      </c>
    </row>
    <row r="2544" spans="12:14" x14ac:dyDescent="0.25">
      <c r="L2544" s="11">
        <v>5031</v>
      </c>
      <c r="M2544" s="14">
        <f t="shared" si="128"/>
        <v>0.2515751575157516</v>
      </c>
      <c r="N2544" s="7">
        <f t="shared" si="127"/>
        <v>43.304588105003006</v>
      </c>
    </row>
    <row r="2545" spans="12:14" x14ac:dyDescent="0.25">
      <c r="L2545" s="11">
        <v>5033</v>
      </c>
      <c r="M2545" s="14">
        <f t="shared" si="128"/>
        <v>0.25167516751675167</v>
      </c>
      <c r="N2545" s="7">
        <f t="shared" si="127"/>
        <v>43.307724506922781</v>
      </c>
    </row>
    <row r="2546" spans="12:14" x14ac:dyDescent="0.25">
      <c r="L2546" s="11">
        <v>5035</v>
      </c>
      <c r="M2546" s="14">
        <f t="shared" si="128"/>
        <v>0.2517751775177518</v>
      </c>
      <c r="N2546" s="7">
        <f t="shared" si="127"/>
        <v>43.310860250660404</v>
      </c>
    </row>
    <row r="2547" spans="12:14" x14ac:dyDescent="0.25">
      <c r="L2547" s="11">
        <v>5037</v>
      </c>
      <c r="M2547" s="14">
        <f t="shared" si="128"/>
        <v>0.25187518751875188</v>
      </c>
      <c r="N2547" s="7">
        <f t="shared" si="127"/>
        <v>43.313995336800268</v>
      </c>
    </row>
    <row r="2548" spans="12:14" x14ac:dyDescent="0.25">
      <c r="L2548" s="11">
        <v>5039</v>
      </c>
      <c r="M2548" s="14">
        <f t="shared" si="128"/>
        <v>0.25197519751975195</v>
      </c>
      <c r="N2548" s="7">
        <f t="shared" si="127"/>
        <v>43.317129765926147</v>
      </c>
    </row>
    <row r="2549" spans="12:14" x14ac:dyDescent="0.25">
      <c r="L2549" s="11">
        <v>5041</v>
      </c>
      <c r="M2549" s="14">
        <f t="shared" si="128"/>
        <v>0.25207520752075208</v>
      </c>
      <c r="N2549" s="7">
        <f t="shared" si="127"/>
        <v>43.320263538621163</v>
      </c>
    </row>
    <row r="2550" spans="12:14" x14ac:dyDescent="0.25">
      <c r="L2550" s="11">
        <v>5043</v>
      </c>
      <c r="M2550" s="14">
        <f t="shared" si="128"/>
        <v>0.25217521752175215</v>
      </c>
      <c r="N2550" s="7">
        <f t="shared" si="127"/>
        <v>43.323396655467839</v>
      </c>
    </row>
    <row r="2551" spans="12:14" x14ac:dyDescent="0.25">
      <c r="L2551" s="11">
        <v>5045</v>
      </c>
      <c r="M2551" s="14">
        <f t="shared" si="128"/>
        <v>0.25227522752275228</v>
      </c>
      <c r="N2551" s="7">
        <f t="shared" si="127"/>
        <v>43.326529117048061</v>
      </c>
    </row>
    <row r="2552" spans="12:14" x14ac:dyDescent="0.25">
      <c r="L2552" s="11">
        <v>5047</v>
      </c>
      <c r="M2552" s="14">
        <f t="shared" si="128"/>
        <v>0.25237523752375235</v>
      </c>
      <c r="N2552" s="7">
        <f t="shared" si="127"/>
        <v>43.329660923943109</v>
      </c>
    </row>
    <row r="2553" spans="12:14" x14ac:dyDescent="0.25">
      <c r="L2553" s="11">
        <v>5049</v>
      </c>
      <c r="M2553" s="14">
        <f t="shared" si="128"/>
        <v>0.25247524752475248</v>
      </c>
      <c r="N2553" s="7">
        <f t="shared" si="127"/>
        <v>43.332792076733625</v>
      </c>
    </row>
    <row r="2554" spans="12:14" x14ac:dyDescent="0.25">
      <c r="L2554" s="11">
        <v>5051</v>
      </c>
      <c r="M2554" s="14">
        <f t="shared" si="128"/>
        <v>0.25257525752575255</v>
      </c>
      <c r="N2554" s="7">
        <f t="shared" si="127"/>
        <v>43.335922575999625</v>
      </c>
    </row>
    <row r="2555" spans="12:14" x14ac:dyDescent="0.25">
      <c r="L2555" s="11">
        <v>5053</v>
      </c>
      <c r="M2555" s="14">
        <f t="shared" si="128"/>
        <v>0.25267526752675268</v>
      </c>
      <c r="N2555" s="7">
        <f t="shared" si="127"/>
        <v>43.339052422320528</v>
      </c>
    </row>
    <row r="2556" spans="12:14" x14ac:dyDescent="0.25">
      <c r="L2556" s="11">
        <v>5055</v>
      </c>
      <c r="M2556" s="14">
        <f t="shared" si="128"/>
        <v>0.25277527752775275</v>
      </c>
      <c r="N2556" s="7">
        <f t="shared" si="127"/>
        <v>43.34218161627512</v>
      </c>
    </row>
    <row r="2557" spans="12:14" x14ac:dyDescent="0.25">
      <c r="L2557" s="11">
        <v>5057</v>
      </c>
      <c r="M2557" s="14">
        <f t="shared" si="128"/>
        <v>0.25287528752875288</v>
      </c>
      <c r="N2557" s="7">
        <f t="shared" si="127"/>
        <v>43.345310158441585</v>
      </c>
    </row>
    <row r="2558" spans="12:14" x14ac:dyDescent="0.25">
      <c r="L2558" s="11">
        <v>5059</v>
      </c>
      <c r="M2558" s="14">
        <f t="shared" si="128"/>
        <v>0.25297529752975295</v>
      </c>
      <c r="N2558" s="7">
        <f t="shared" si="127"/>
        <v>43.348438049397458</v>
      </c>
    </row>
    <row r="2559" spans="12:14" x14ac:dyDescent="0.25">
      <c r="L2559" s="11">
        <v>5061</v>
      </c>
      <c r="M2559" s="14">
        <f t="shared" si="128"/>
        <v>0.25307530753075308</v>
      </c>
      <c r="N2559" s="7">
        <f t="shared" si="127"/>
        <v>43.351565289719694</v>
      </c>
    </row>
    <row r="2560" spans="12:14" x14ac:dyDescent="0.25">
      <c r="L2560" s="11">
        <v>5063</v>
      </c>
      <c r="M2560" s="14">
        <f t="shared" si="128"/>
        <v>0.25317531753175315</v>
      </c>
      <c r="N2560" s="7">
        <f t="shared" si="127"/>
        <v>43.354691879984621</v>
      </c>
    </row>
    <row r="2561" spans="12:14" x14ac:dyDescent="0.25">
      <c r="L2561" s="11">
        <v>5065</v>
      </c>
      <c r="M2561" s="14">
        <f t="shared" si="128"/>
        <v>0.25327532753275328</v>
      </c>
      <c r="N2561" s="7">
        <f t="shared" si="127"/>
        <v>43.357817820767949</v>
      </c>
    </row>
    <row r="2562" spans="12:14" x14ac:dyDescent="0.25">
      <c r="L2562" s="11">
        <v>5067</v>
      </c>
      <c r="M2562" s="14">
        <f t="shared" si="128"/>
        <v>0.25337533753375335</v>
      </c>
      <c r="N2562" s="7">
        <f t="shared" si="127"/>
        <v>43.360943112644769</v>
      </c>
    </row>
    <row r="2563" spans="12:14" x14ac:dyDescent="0.25">
      <c r="L2563" s="11">
        <v>5069</v>
      </c>
      <c r="M2563" s="14">
        <f t="shared" si="128"/>
        <v>0.25347534753475348</v>
      </c>
      <c r="N2563" s="7">
        <f t="shared" si="127"/>
        <v>43.364067756189577</v>
      </c>
    </row>
    <row r="2564" spans="12:14" x14ac:dyDescent="0.25">
      <c r="L2564" s="11">
        <v>5071</v>
      </c>
      <c r="M2564" s="14">
        <f t="shared" si="128"/>
        <v>0.25357535753575355</v>
      </c>
      <c r="N2564" s="7">
        <f t="shared" si="127"/>
        <v>43.36719175197625</v>
      </c>
    </row>
    <row r="2565" spans="12:14" x14ac:dyDescent="0.25">
      <c r="L2565" s="11">
        <v>5073</v>
      </c>
      <c r="M2565" s="14">
        <f t="shared" si="128"/>
        <v>0.25367536753675368</v>
      </c>
      <c r="N2565" s="7">
        <f t="shared" si="127"/>
        <v>43.370315100578061</v>
      </c>
    </row>
    <row r="2566" spans="12:14" x14ac:dyDescent="0.25">
      <c r="L2566" s="11">
        <v>5075</v>
      </c>
      <c r="M2566" s="14">
        <f t="shared" si="128"/>
        <v>0.25377537753775375</v>
      </c>
      <c r="N2566" s="7">
        <f t="shared" si="127"/>
        <v>43.373437802567665</v>
      </c>
    </row>
    <row r="2567" spans="12:14" x14ac:dyDescent="0.25">
      <c r="L2567" s="11">
        <v>5077</v>
      </c>
      <c r="M2567" s="14">
        <f t="shared" si="128"/>
        <v>0.25387538753875388</v>
      </c>
      <c r="N2567" s="7">
        <f t="shared" si="127"/>
        <v>43.376559858517112</v>
      </c>
    </row>
    <row r="2568" spans="12:14" x14ac:dyDescent="0.25">
      <c r="L2568" s="11">
        <v>5079</v>
      </c>
      <c r="M2568" s="14">
        <f t="shared" si="128"/>
        <v>0.25397539753975396</v>
      </c>
      <c r="N2568" s="7">
        <f t="shared" si="127"/>
        <v>43.379681268997849</v>
      </c>
    </row>
    <row r="2569" spans="12:14" x14ac:dyDescent="0.25">
      <c r="L2569" s="11">
        <v>5081</v>
      </c>
      <c r="M2569" s="14">
        <f t="shared" si="128"/>
        <v>0.25407540754075408</v>
      </c>
      <c r="N2569" s="7">
        <f t="shared" si="127"/>
        <v>43.38280203458072</v>
      </c>
    </row>
    <row r="2570" spans="12:14" x14ac:dyDescent="0.25">
      <c r="L2570" s="11">
        <v>5083</v>
      </c>
      <c r="M2570" s="14">
        <f t="shared" si="128"/>
        <v>0.25417541754175416</v>
      </c>
      <c r="N2570" s="7">
        <f t="shared" si="127"/>
        <v>43.385922155835949</v>
      </c>
    </row>
    <row r="2571" spans="12:14" x14ac:dyDescent="0.25">
      <c r="L2571" s="11">
        <v>5085</v>
      </c>
      <c r="M2571" s="14">
        <f t="shared" si="128"/>
        <v>0.25427542754275428</v>
      </c>
      <c r="N2571" s="7">
        <f t="shared" si="127"/>
        <v>43.389041633333179</v>
      </c>
    </row>
    <row r="2572" spans="12:14" x14ac:dyDescent="0.25">
      <c r="L2572" s="11">
        <v>5087</v>
      </c>
      <c r="M2572" s="14">
        <f t="shared" si="128"/>
        <v>0.25437543754375436</v>
      </c>
      <c r="N2572" s="7">
        <f t="shared" si="127"/>
        <v>43.392160467641425</v>
      </c>
    </row>
    <row r="2573" spans="12:14" x14ac:dyDescent="0.25">
      <c r="L2573" s="11">
        <v>5089</v>
      </c>
      <c r="M2573" s="14">
        <f t="shared" si="128"/>
        <v>0.25447544754475449</v>
      </c>
      <c r="N2573" s="7">
        <f t="shared" si="127"/>
        <v>43.395278659329122</v>
      </c>
    </row>
    <row r="2574" spans="12:14" x14ac:dyDescent="0.25">
      <c r="L2574" s="11">
        <v>5091</v>
      </c>
      <c r="M2574" s="14">
        <f t="shared" si="128"/>
        <v>0.25457545754575456</v>
      </c>
      <c r="N2574" s="7">
        <f t="shared" si="127"/>
        <v>43.39839620896408</v>
      </c>
    </row>
    <row r="2575" spans="12:14" x14ac:dyDescent="0.25">
      <c r="L2575" s="11">
        <v>5093</v>
      </c>
      <c r="M2575" s="14">
        <f t="shared" si="128"/>
        <v>0.25467546754675469</v>
      </c>
      <c r="N2575" s="7">
        <f t="shared" si="127"/>
        <v>43.401513117113531</v>
      </c>
    </row>
    <row r="2576" spans="12:14" x14ac:dyDescent="0.25">
      <c r="L2576" s="11">
        <v>5095</v>
      </c>
      <c r="M2576" s="14">
        <f t="shared" si="128"/>
        <v>0.25477547754775476</v>
      </c>
      <c r="N2576" s="7">
        <f t="shared" si="127"/>
        <v>43.404629384344105</v>
      </c>
    </row>
    <row r="2577" spans="12:14" x14ac:dyDescent="0.25">
      <c r="L2577" s="11">
        <v>5097</v>
      </c>
      <c r="M2577" s="14">
        <f t="shared" si="128"/>
        <v>0.25487548754875489</v>
      </c>
      <c r="N2577" s="7">
        <f t="shared" si="127"/>
        <v>43.40774501122182</v>
      </c>
    </row>
    <row r="2578" spans="12:14" x14ac:dyDescent="0.25">
      <c r="L2578" s="11">
        <v>5099</v>
      </c>
      <c r="M2578" s="14">
        <f t="shared" si="128"/>
        <v>0.25497549754975496</v>
      </c>
      <c r="N2578" s="7">
        <f t="shared" si="127"/>
        <v>43.410859998312105</v>
      </c>
    </row>
    <row r="2579" spans="12:14" x14ac:dyDescent="0.25">
      <c r="L2579" s="11">
        <v>5101</v>
      </c>
      <c r="M2579" s="14">
        <f t="shared" si="128"/>
        <v>0.25507550755075509</v>
      </c>
      <c r="N2579" s="7">
        <f t="shared" si="127"/>
        <v>43.413974346179792</v>
      </c>
    </row>
    <row r="2580" spans="12:14" x14ac:dyDescent="0.25">
      <c r="L2580" s="11">
        <v>5103</v>
      </c>
      <c r="M2580" s="14">
        <f t="shared" si="128"/>
        <v>0.25517551755175516</v>
      </c>
      <c r="N2580" s="7">
        <f t="shared" si="127"/>
        <v>43.417088055389115</v>
      </c>
    </row>
    <row r="2581" spans="12:14" x14ac:dyDescent="0.25">
      <c r="L2581" s="11">
        <v>5105</v>
      </c>
      <c r="M2581" s="14">
        <f t="shared" si="128"/>
        <v>0.25527552755275529</v>
      </c>
      <c r="N2581" s="7">
        <f t="shared" si="127"/>
        <v>43.420201126503727</v>
      </c>
    </row>
    <row r="2582" spans="12:14" x14ac:dyDescent="0.25">
      <c r="L2582" s="11">
        <v>5107</v>
      </c>
      <c r="M2582" s="14">
        <f t="shared" si="128"/>
        <v>0.25537553755375536</v>
      </c>
      <c r="N2582" s="7">
        <f t="shared" si="127"/>
        <v>43.423313560086662</v>
      </c>
    </row>
    <row r="2583" spans="12:14" x14ac:dyDescent="0.25">
      <c r="L2583" s="11">
        <v>5109</v>
      </c>
      <c r="M2583" s="14">
        <f t="shared" si="128"/>
        <v>0.25547554755475549</v>
      </c>
      <c r="N2583" s="7">
        <f t="shared" si="127"/>
        <v>43.426425356700385</v>
      </c>
    </row>
    <row r="2584" spans="12:14" x14ac:dyDescent="0.25">
      <c r="L2584" s="11">
        <v>5111</v>
      </c>
      <c r="M2584" s="14">
        <f t="shared" si="128"/>
        <v>0.25557555755575556</v>
      </c>
      <c r="N2584" s="7">
        <f t="shared" si="127"/>
        <v>43.429536516906744</v>
      </c>
    </row>
    <row r="2585" spans="12:14" x14ac:dyDescent="0.25">
      <c r="L2585" s="11">
        <v>5113</v>
      </c>
      <c r="M2585" s="14">
        <f t="shared" si="128"/>
        <v>0.25567556755675569</v>
      </c>
      <c r="N2585" s="7">
        <f t="shared" si="127"/>
        <v>43.432647041267025</v>
      </c>
    </row>
    <row r="2586" spans="12:14" x14ac:dyDescent="0.25">
      <c r="L2586" s="11">
        <v>5115</v>
      </c>
      <c r="M2586" s="14">
        <f t="shared" si="128"/>
        <v>0.25577557755775576</v>
      </c>
      <c r="N2586" s="7">
        <f t="shared" si="127"/>
        <v>43.435756930341903</v>
      </c>
    </row>
    <row r="2587" spans="12:14" x14ac:dyDescent="0.25">
      <c r="L2587" s="11">
        <v>5117</v>
      </c>
      <c r="M2587" s="14">
        <f t="shared" si="128"/>
        <v>0.25587558755875589</v>
      </c>
      <c r="N2587" s="7">
        <f t="shared" si="127"/>
        <v>43.43886618469147</v>
      </c>
    </row>
    <row r="2588" spans="12:14" x14ac:dyDescent="0.25">
      <c r="L2588" s="11">
        <v>5119</v>
      </c>
      <c r="M2588" s="14">
        <f t="shared" si="128"/>
        <v>0.25597559755975596</v>
      </c>
      <c r="N2588" s="7">
        <f t="shared" si="127"/>
        <v>43.441974804875237</v>
      </c>
    </row>
    <row r="2589" spans="12:14" x14ac:dyDescent="0.25">
      <c r="L2589" s="11">
        <v>5121</v>
      </c>
      <c r="M2589" s="14">
        <f t="shared" si="128"/>
        <v>0.25607560756075609</v>
      </c>
      <c r="N2589" s="7">
        <f t="shared" ref="N2589:N2652" si="129">_xlfn.NORM.INV(M2589,$B$4,$E$4)</f>
        <v>43.445082791452123</v>
      </c>
    </row>
    <row r="2590" spans="12:14" x14ac:dyDescent="0.25">
      <c r="L2590" s="11">
        <v>5123</v>
      </c>
      <c r="M2590" s="14">
        <f t="shared" ref="M2590:M2653" si="130">$L2590/(2*9999)</f>
        <v>0.25617561756175616</v>
      </c>
      <c r="N2590" s="7">
        <f t="shared" si="129"/>
        <v>43.448190144980437</v>
      </c>
    </row>
    <row r="2591" spans="12:14" x14ac:dyDescent="0.25">
      <c r="L2591" s="11">
        <v>5125</v>
      </c>
      <c r="M2591" s="14">
        <f t="shared" si="130"/>
        <v>0.25627562756275629</v>
      </c>
      <c r="N2591" s="7">
        <f t="shared" si="129"/>
        <v>43.451296866017948</v>
      </c>
    </row>
    <row r="2592" spans="12:14" x14ac:dyDescent="0.25">
      <c r="L2592" s="11">
        <v>5127</v>
      </c>
      <c r="M2592" s="14">
        <f t="shared" si="130"/>
        <v>0.25637563756375636</v>
      </c>
      <c r="N2592" s="7">
        <f t="shared" si="129"/>
        <v>43.4544029551218</v>
      </c>
    </row>
    <row r="2593" spans="12:14" x14ac:dyDescent="0.25">
      <c r="L2593" s="11">
        <v>5129</v>
      </c>
      <c r="M2593" s="14">
        <f t="shared" si="130"/>
        <v>0.25647564756475649</v>
      </c>
      <c r="N2593" s="7">
        <f t="shared" si="129"/>
        <v>43.457508412848583</v>
      </c>
    </row>
    <row r="2594" spans="12:14" x14ac:dyDescent="0.25">
      <c r="L2594" s="11">
        <v>5131</v>
      </c>
      <c r="M2594" s="14">
        <f t="shared" si="130"/>
        <v>0.25657565756575657</v>
      </c>
      <c r="N2594" s="7">
        <f t="shared" si="129"/>
        <v>43.460613239754274</v>
      </c>
    </row>
    <row r="2595" spans="12:14" x14ac:dyDescent="0.25">
      <c r="L2595" s="11">
        <v>5133</v>
      </c>
      <c r="M2595" s="14">
        <f t="shared" si="130"/>
        <v>0.25667566756675669</v>
      </c>
      <c r="N2595" s="7">
        <f t="shared" si="129"/>
        <v>43.463717436394298</v>
      </c>
    </row>
    <row r="2596" spans="12:14" x14ac:dyDescent="0.25">
      <c r="L2596" s="11">
        <v>5135</v>
      </c>
      <c r="M2596" s="14">
        <f t="shared" si="130"/>
        <v>0.25677567756775677</v>
      </c>
      <c r="N2596" s="7">
        <f t="shared" si="129"/>
        <v>43.466821003323474</v>
      </c>
    </row>
    <row r="2597" spans="12:14" x14ac:dyDescent="0.25">
      <c r="L2597" s="11">
        <v>5137</v>
      </c>
      <c r="M2597" s="14">
        <f t="shared" si="130"/>
        <v>0.25687568756875689</v>
      </c>
      <c r="N2597" s="7">
        <f t="shared" si="129"/>
        <v>43.469923941096063</v>
      </c>
    </row>
    <row r="2598" spans="12:14" x14ac:dyDescent="0.25">
      <c r="L2598" s="11">
        <v>5139</v>
      </c>
      <c r="M2598" s="14">
        <f t="shared" si="130"/>
        <v>0.25697569756975697</v>
      </c>
      <c r="N2598" s="7">
        <f t="shared" si="129"/>
        <v>43.473026250265733</v>
      </c>
    </row>
    <row r="2599" spans="12:14" x14ac:dyDescent="0.25">
      <c r="L2599" s="11">
        <v>5141</v>
      </c>
      <c r="M2599" s="14">
        <f t="shared" si="130"/>
        <v>0.25707570757075709</v>
      </c>
      <c r="N2599" s="7">
        <f t="shared" si="129"/>
        <v>43.476127931385577</v>
      </c>
    </row>
    <row r="2600" spans="12:14" x14ac:dyDescent="0.25">
      <c r="L2600" s="11">
        <v>5143</v>
      </c>
      <c r="M2600" s="14">
        <f t="shared" si="130"/>
        <v>0.25717571757175717</v>
      </c>
      <c r="N2600" s="7">
        <f t="shared" si="129"/>
        <v>43.479228985008106</v>
      </c>
    </row>
    <row r="2601" spans="12:14" x14ac:dyDescent="0.25">
      <c r="L2601" s="11">
        <v>5145</v>
      </c>
      <c r="M2601" s="14">
        <f t="shared" si="130"/>
        <v>0.2572757275727573</v>
      </c>
      <c r="N2601" s="7">
        <f t="shared" si="129"/>
        <v>43.482329411685264</v>
      </c>
    </row>
    <row r="2602" spans="12:14" x14ac:dyDescent="0.25">
      <c r="L2602" s="11">
        <v>5147</v>
      </c>
      <c r="M2602" s="14">
        <f t="shared" si="130"/>
        <v>0.25737573757375737</v>
      </c>
      <c r="N2602" s="7">
        <f t="shared" si="129"/>
        <v>43.485429211968402</v>
      </c>
    </row>
    <row r="2603" spans="12:14" x14ac:dyDescent="0.25">
      <c r="L2603" s="11">
        <v>5149</v>
      </c>
      <c r="M2603" s="14">
        <f t="shared" si="130"/>
        <v>0.2574757475747575</v>
      </c>
      <c r="N2603" s="7">
        <f t="shared" si="129"/>
        <v>43.488528386408319</v>
      </c>
    </row>
    <row r="2604" spans="12:14" x14ac:dyDescent="0.25">
      <c r="L2604" s="11">
        <v>5151</v>
      </c>
      <c r="M2604" s="14">
        <f t="shared" si="130"/>
        <v>0.25757575757575757</v>
      </c>
      <c r="N2604" s="7">
        <f t="shared" si="129"/>
        <v>43.491626935555225</v>
      </c>
    </row>
    <row r="2605" spans="12:14" x14ac:dyDescent="0.25">
      <c r="L2605" s="11">
        <v>5153</v>
      </c>
      <c r="M2605" s="14">
        <f t="shared" si="130"/>
        <v>0.2576757675767577</v>
      </c>
      <c r="N2605" s="7">
        <f t="shared" si="129"/>
        <v>43.494724859958765</v>
      </c>
    </row>
    <row r="2606" spans="12:14" x14ac:dyDescent="0.25">
      <c r="L2606" s="11">
        <v>5155</v>
      </c>
      <c r="M2606" s="14">
        <f t="shared" si="130"/>
        <v>0.25777577757775777</v>
      </c>
      <c r="N2606" s="7">
        <f t="shared" si="129"/>
        <v>43.497822160168006</v>
      </c>
    </row>
    <row r="2607" spans="12:14" x14ac:dyDescent="0.25">
      <c r="L2607" s="11">
        <v>5157</v>
      </c>
      <c r="M2607" s="14">
        <f t="shared" si="130"/>
        <v>0.2578757875787579</v>
      </c>
      <c r="N2607" s="7">
        <f t="shared" si="129"/>
        <v>43.500918836731437</v>
      </c>
    </row>
    <row r="2608" spans="12:14" x14ac:dyDescent="0.25">
      <c r="L2608" s="11">
        <v>5159</v>
      </c>
      <c r="M2608" s="14">
        <f t="shared" si="130"/>
        <v>0.25797579757975797</v>
      </c>
      <c r="N2608" s="7">
        <f t="shared" si="129"/>
        <v>43.504014890196999</v>
      </c>
    </row>
    <row r="2609" spans="12:14" x14ac:dyDescent="0.25">
      <c r="L2609" s="11">
        <v>5161</v>
      </c>
      <c r="M2609" s="14">
        <f t="shared" si="130"/>
        <v>0.2580758075807581</v>
      </c>
      <c r="N2609" s="7">
        <f t="shared" si="129"/>
        <v>43.50711032111203</v>
      </c>
    </row>
    <row r="2610" spans="12:14" x14ac:dyDescent="0.25">
      <c r="L2610" s="11">
        <v>5163</v>
      </c>
      <c r="M2610" s="14">
        <f t="shared" si="130"/>
        <v>0.25817581758175817</v>
      </c>
      <c r="N2610" s="7">
        <f t="shared" si="129"/>
        <v>43.510205130023337</v>
      </c>
    </row>
    <row r="2611" spans="12:14" x14ac:dyDescent="0.25">
      <c r="L2611" s="11">
        <v>5165</v>
      </c>
      <c r="M2611" s="14">
        <f t="shared" si="130"/>
        <v>0.2582758275827583</v>
      </c>
      <c r="N2611" s="7">
        <f t="shared" si="129"/>
        <v>43.513299317477127</v>
      </c>
    </row>
    <row r="2612" spans="12:14" x14ac:dyDescent="0.25">
      <c r="L2612" s="11">
        <v>5167</v>
      </c>
      <c r="M2612" s="14">
        <f t="shared" si="130"/>
        <v>0.25837583758375837</v>
      </c>
      <c r="N2612" s="7">
        <f t="shared" si="129"/>
        <v>43.516392884019062</v>
      </c>
    </row>
    <row r="2613" spans="12:14" x14ac:dyDescent="0.25">
      <c r="L2613" s="11">
        <v>5169</v>
      </c>
      <c r="M2613" s="14">
        <f t="shared" si="130"/>
        <v>0.2584758475847585</v>
      </c>
      <c r="N2613" s="7">
        <f t="shared" si="129"/>
        <v>43.519485830194228</v>
      </c>
    </row>
    <row r="2614" spans="12:14" x14ac:dyDescent="0.25">
      <c r="L2614" s="11">
        <v>5171</v>
      </c>
      <c r="M2614" s="14">
        <f t="shared" si="130"/>
        <v>0.25857585758575857</v>
      </c>
      <c r="N2614" s="7">
        <f t="shared" si="129"/>
        <v>43.522578156547148</v>
      </c>
    </row>
    <row r="2615" spans="12:14" x14ac:dyDescent="0.25">
      <c r="L2615" s="11">
        <v>5173</v>
      </c>
      <c r="M2615" s="14">
        <f t="shared" si="130"/>
        <v>0.2586758675867587</v>
      </c>
      <c r="N2615" s="7">
        <f t="shared" si="129"/>
        <v>43.525669863621779</v>
      </c>
    </row>
    <row r="2616" spans="12:14" x14ac:dyDescent="0.25">
      <c r="L2616" s="11">
        <v>5175</v>
      </c>
      <c r="M2616" s="14">
        <f t="shared" si="130"/>
        <v>0.25877587758775877</v>
      </c>
      <c r="N2616" s="7">
        <f t="shared" si="129"/>
        <v>43.528760951961516</v>
      </c>
    </row>
    <row r="2617" spans="12:14" x14ac:dyDescent="0.25">
      <c r="L2617" s="11">
        <v>5177</v>
      </c>
      <c r="M2617" s="14">
        <f t="shared" si="130"/>
        <v>0.2588758875887589</v>
      </c>
      <c r="N2617" s="7">
        <f t="shared" si="129"/>
        <v>43.531851422109185</v>
      </c>
    </row>
    <row r="2618" spans="12:14" x14ac:dyDescent="0.25">
      <c r="L2618" s="11">
        <v>5179</v>
      </c>
      <c r="M2618" s="14">
        <f t="shared" si="130"/>
        <v>0.25897589758975897</v>
      </c>
      <c r="N2618" s="7">
        <f t="shared" si="129"/>
        <v>43.534941274607071</v>
      </c>
    </row>
    <row r="2619" spans="12:14" x14ac:dyDescent="0.25">
      <c r="L2619" s="11">
        <v>5181</v>
      </c>
      <c r="M2619" s="14">
        <f t="shared" si="130"/>
        <v>0.2590759075907591</v>
      </c>
      <c r="N2619" s="7">
        <f t="shared" si="129"/>
        <v>43.538030509996872</v>
      </c>
    </row>
    <row r="2620" spans="12:14" x14ac:dyDescent="0.25">
      <c r="L2620" s="11">
        <v>5183</v>
      </c>
      <c r="M2620" s="14">
        <f t="shared" si="130"/>
        <v>0.25917591759175918</v>
      </c>
      <c r="N2620" s="7">
        <f t="shared" si="129"/>
        <v>43.54111912881973</v>
      </c>
    </row>
    <row r="2621" spans="12:14" x14ac:dyDescent="0.25">
      <c r="L2621" s="11">
        <v>5185</v>
      </c>
      <c r="M2621" s="14">
        <f t="shared" si="130"/>
        <v>0.2592759275927593</v>
      </c>
      <c r="N2621" s="7">
        <f t="shared" si="129"/>
        <v>43.544207131616247</v>
      </c>
    </row>
    <row r="2622" spans="12:14" x14ac:dyDescent="0.25">
      <c r="L2622" s="11">
        <v>5187</v>
      </c>
      <c r="M2622" s="14">
        <f t="shared" si="130"/>
        <v>0.25937593759375938</v>
      </c>
      <c r="N2622" s="7">
        <f t="shared" si="129"/>
        <v>43.547294518926456</v>
      </c>
    </row>
    <row r="2623" spans="12:14" x14ac:dyDescent="0.25">
      <c r="L2623" s="11">
        <v>5189</v>
      </c>
      <c r="M2623" s="14">
        <f t="shared" si="130"/>
        <v>0.25947594759475945</v>
      </c>
      <c r="N2623" s="7">
        <f t="shared" si="129"/>
        <v>43.550381291289824</v>
      </c>
    </row>
    <row r="2624" spans="12:14" x14ac:dyDescent="0.25">
      <c r="L2624" s="11">
        <v>5191</v>
      </c>
      <c r="M2624" s="14">
        <f t="shared" si="130"/>
        <v>0.25957595759575958</v>
      </c>
      <c r="N2624" s="7">
        <f t="shared" si="129"/>
        <v>43.553467449245275</v>
      </c>
    </row>
    <row r="2625" spans="12:14" x14ac:dyDescent="0.25">
      <c r="L2625" s="11">
        <v>5193</v>
      </c>
      <c r="M2625" s="14">
        <f t="shared" si="130"/>
        <v>0.25967596759675965</v>
      </c>
      <c r="N2625" s="7">
        <f t="shared" si="129"/>
        <v>43.556552993331159</v>
      </c>
    </row>
    <row r="2626" spans="12:14" x14ac:dyDescent="0.25">
      <c r="L2626" s="11">
        <v>5195</v>
      </c>
      <c r="M2626" s="14">
        <f t="shared" si="130"/>
        <v>0.25977597759775978</v>
      </c>
      <c r="N2626" s="7">
        <f t="shared" si="129"/>
        <v>43.559637924085301</v>
      </c>
    </row>
    <row r="2627" spans="12:14" x14ac:dyDescent="0.25">
      <c r="L2627" s="11">
        <v>5197</v>
      </c>
      <c r="M2627" s="14">
        <f t="shared" si="130"/>
        <v>0.25987598759875985</v>
      </c>
      <c r="N2627" s="7">
        <f t="shared" si="129"/>
        <v>43.562722242044934</v>
      </c>
    </row>
    <row r="2628" spans="12:14" x14ac:dyDescent="0.25">
      <c r="L2628" s="11">
        <v>5199</v>
      </c>
      <c r="M2628" s="14">
        <f t="shared" si="130"/>
        <v>0.25997599759975998</v>
      </c>
      <c r="N2628" s="7">
        <f t="shared" si="129"/>
        <v>43.565805947746767</v>
      </c>
    </row>
    <row r="2629" spans="12:14" x14ac:dyDescent="0.25">
      <c r="L2629" s="11">
        <v>5201</v>
      </c>
      <c r="M2629" s="14">
        <f t="shared" si="130"/>
        <v>0.26007600760076005</v>
      </c>
      <c r="N2629" s="7">
        <f t="shared" si="129"/>
        <v>43.568889041726948</v>
      </c>
    </row>
    <row r="2630" spans="12:14" x14ac:dyDescent="0.25">
      <c r="L2630" s="11">
        <v>5203</v>
      </c>
      <c r="M2630" s="14">
        <f t="shared" si="130"/>
        <v>0.26017601760176018</v>
      </c>
      <c r="N2630" s="7">
        <f t="shared" si="129"/>
        <v>43.571971524521075</v>
      </c>
    </row>
    <row r="2631" spans="12:14" x14ac:dyDescent="0.25">
      <c r="L2631" s="11">
        <v>5205</v>
      </c>
      <c r="M2631" s="14">
        <f t="shared" si="130"/>
        <v>0.26027602760276025</v>
      </c>
      <c r="N2631" s="7">
        <f t="shared" si="129"/>
        <v>43.575053396664188</v>
      </c>
    </row>
    <row r="2632" spans="12:14" x14ac:dyDescent="0.25">
      <c r="L2632" s="11">
        <v>5207</v>
      </c>
      <c r="M2632" s="14">
        <f t="shared" si="130"/>
        <v>0.26037603760376038</v>
      </c>
      <c r="N2632" s="7">
        <f t="shared" si="129"/>
        <v>43.578134658690779</v>
      </c>
    </row>
    <row r="2633" spans="12:14" x14ac:dyDescent="0.25">
      <c r="L2633" s="11">
        <v>5209</v>
      </c>
      <c r="M2633" s="14">
        <f t="shared" si="130"/>
        <v>0.26047604760476045</v>
      </c>
      <c r="N2633" s="7">
        <f t="shared" si="129"/>
        <v>43.581215311134798</v>
      </c>
    </row>
    <row r="2634" spans="12:14" x14ac:dyDescent="0.25">
      <c r="L2634" s="11">
        <v>5211</v>
      </c>
      <c r="M2634" s="14">
        <f t="shared" si="130"/>
        <v>0.26057605760576058</v>
      </c>
      <c r="N2634" s="7">
        <f t="shared" si="129"/>
        <v>43.584295354529644</v>
      </c>
    </row>
    <row r="2635" spans="12:14" x14ac:dyDescent="0.25">
      <c r="L2635" s="11">
        <v>5213</v>
      </c>
      <c r="M2635" s="14">
        <f t="shared" si="130"/>
        <v>0.26067606760676065</v>
      </c>
      <c r="N2635" s="7">
        <f t="shared" si="129"/>
        <v>43.587374789408166</v>
      </c>
    </row>
    <row r="2636" spans="12:14" x14ac:dyDescent="0.25">
      <c r="L2636" s="11">
        <v>5215</v>
      </c>
      <c r="M2636" s="14">
        <f t="shared" si="130"/>
        <v>0.26077607760776078</v>
      </c>
      <c r="N2636" s="7">
        <f t="shared" si="129"/>
        <v>43.590453616302661</v>
      </c>
    </row>
    <row r="2637" spans="12:14" x14ac:dyDescent="0.25">
      <c r="L2637" s="11">
        <v>5217</v>
      </c>
      <c r="M2637" s="14">
        <f t="shared" si="130"/>
        <v>0.26087608760876085</v>
      </c>
      <c r="N2637" s="7">
        <f t="shared" si="129"/>
        <v>43.593531835744898</v>
      </c>
    </row>
    <row r="2638" spans="12:14" x14ac:dyDescent="0.25">
      <c r="L2638" s="11">
        <v>5219</v>
      </c>
      <c r="M2638" s="14">
        <f t="shared" si="130"/>
        <v>0.26097609760976098</v>
      </c>
      <c r="N2638" s="7">
        <f t="shared" si="129"/>
        <v>43.596609448266072</v>
      </c>
    </row>
    <row r="2639" spans="12:14" x14ac:dyDescent="0.25">
      <c r="L2639" s="11">
        <v>5221</v>
      </c>
      <c r="M2639" s="14">
        <f t="shared" si="130"/>
        <v>0.26107610761076105</v>
      </c>
      <c r="N2639" s="7">
        <f t="shared" si="129"/>
        <v>43.599686454396881</v>
      </c>
    </row>
    <row r="2640" spans="12:14" x14ac:dyDescent="0.25">
      <c r="L2640" s="11">
        <v>5223</v>
      </c>
      <c r="M2640" s="14">
        <f t="shared" si="130"/>
        <v>0.26117611761176118</v>
      </c>
      <c r="N2640" s="7">
        <f t="shared" si="129"/>
        <v>43.602762854667425</v>
      </c>
    </row>
    <row r="2641" spans="12:14" x14ac:dyDescent="0.25">
      <c r="L2641" s="11">
        <v>5225</v>
      </c>
      <c r="M2641" s="14">
        <f t="shared" si="130"/>
        <v>0.26127612761276126</v>
      </c>
      <c r="N2641" s="7">
        <f t="shared" si="129"/>
        <v>43.605838649607293</v>
      </c>
    </row>
    <row r="2642" spans="12:14" x14ac:dyDescent="0.25">
      <c r="L2642" s="11">
        <v>5227</v>
      </c>
      <c r="M2642" s="14">
        <f t="shared" si="130"/>
        <v>0.26137613761376138</v>
      </c>
      <c r="N2642" s="7">
        <f t="shared" si="129"/>
        <v>43.60891383974554</v>
      </c>
    </row>
    <row r="2643" spans="12:14" x14ac:dyDescent="0.25">
      <c r="L2643" s="11">
        <v>5229</v>
      </c>
      <c r="M2643" s="14">
        <f t="shared" si="130"/>
        <v>0.26147614761476146</v>
      </c>
      <c r="N2643" s="7">
        <f t="shared" si="129"/>
        <v>43.61198842561064</v>
      </c>
    </row>
    <row r="2644" spans="12:14" x14ac:dyDescent="0.25">
      <c r="L2644" s="11">
        <v>5231</v>
      </c>
      <c r="M2644" s="14">
        <f t="shared" si="130"/>
        <v>0.26157615761576158</v>
      </c>
      <c r="N2644" s="7">
        <f t="shared" si="129"/>
        <v>43.615062407730584</v>
      </c>
    </row>
    <row r="2645" spans="12:14" x14ac:dyDescent="0.25">
      <c r="L2645" s="11">
        <v>5233</v>
      </c>
      <c r="M2645" s="14">
        <f t="shared" si="130"/>
        <v>0.26167616761676166</v>
      </c>
      <c r="N2645" s="7">
        <f t="shared" si="129"/>
        <v>43.618135786632777</v>
      </c>
    </row>
    <row r="2646" spans="12:14" x14ac:dyDescent="0.25">
      <c r="L2646" s="11">
        <v>5235</v>
      </c>
      <c r="M2646" s="14">
        <f t="shared" si="130"/>
        <v>0.26177617761776178</v>
      </c>
      <c r="N2646" s="7">
        <f t="shared" si="129"/>
        <v>43.621208562844103</v>
      </c>
    </row>
    <row r="2647" spans="12:14" x14ac:dyDescent="0.25">
      <c r="L2647" s="11">
        <v>5237</v>
      </c>
      <c r="M2647" s="14">
        <f t="shared" si="130"/>
        <v>0.26187618761876186</v>
      </c>
      <c r="N2647" s="7">
        <f t="shared" si="129"/>
        <v>43.62428073689091</v>
      </c>
    </row>
    <row r="2648" spans="12:14" x14ac:dyDescent="0.25">
      <c r="L2648" s="11">
        <v>5239</v>
      </c>
      <c r="M2648" s="14">
        <f t="shared" si="130"/>
        <v>0.26197619761976199</v>
      </c>
      <c r="N2648" s="7">
        <f t="shared" si="129"/>
        <v>43.627352309299006</v>
      </c>
    </row>
    <row r="2649" spans="12:14" x14ac:dyDescent="0.25">
      <c r="L2649" s="11">
        <v>5241</v>
      </c>
      <c r="M2649" s="14">
        <f t="shared" si="130"/>
        <v>0.26207620762076206</v>
      </c>
      <c r="N2649" s="7">
        <f t="shared" si="129"/>
        <v>43.630423280593661</v>
      </c>
    </row>
    <row r="2650" spans="12:14" x14ac:dyDescent="0.25">
      <c r="L2650" s="11">
        <v>5243</v>
      </c>
      <c r="M2650" s="14">
        <f t="shared" si="130"/>
        <v>0.26217621762176219</v>
      </c>
      <c r="N2650" s="7">
        <f t="shared" si="129"/>
        <v>43.633493651299624</v>
      </c>
    </row>
    <row r="2651" spans="12:14" x14ac:dyDescent="0.25">
      <c r="L2651" s="11">
        <v>5245</v>
      </c>
      <c r="M2651" s="14">
        <f t="shared" si="130"/>
        <v>0.26227622762276226</v>
      </c>
      <c r="N2651" s="7">
        <f t="shared" si="129"/>
        <v>43.636563421941098</v>
      </c>
    </row>
    <row r="2652" spans="12:14" x14ac:dyDescent="0.25">
      <c r="L2652" s="11">
        <v>5247</v>
      </c>
      <c r="M2652" s="14">
        <f t="shared" si="130"/>
        <v>0.26237623762376239</v>
      </c>
      <c r="N2652" s="7">
        <f t="shared" si="129"/>
        <v>43.639632593041739</v>
      </c>
    </row>
    <row r="2653" spans="12:14" x14ac:dyDescent="0.25">
      <c r="L2653" s="11">
        <v>5249</v>
      </c>
      <c r="M2653" s="14">
        <f t="shared" si="130"/>
        <v>0.26247624762476246</v>
      </c>
      <c r="N2653" s="7">
        <f t="shared" ref="N2653:N2716" si="131">_xlfn.NORM.INV(M2653,$B$4,$E$4)</f>
        <v>43.642701165124699</v>
      </c>
    </row>
    <row r="2654" spans="12:14" x14ac:dyDescent="0.25">
      <c r="L2654" s="11">
        <v>5251</v>
      </c>
      <c r="M2654" s="14">
        <f t="shared" ref="M2654:M2717" si="132">$L2654/(2*9999)</f>
        <v>0.26257625762576259</v>
      </c>
      <c r="N2654" s="7">
        <f t="shared" si="131"/>
        <v>43.645769138712581</v>
      </c>
    </row>
    <row r="2655" spans="12:14" x14ac:dyDescent="0.25">
      <c r="L2655" s="11">
        <v>5253</v>
      </c>
      <c r="M2655" s="14">
        <f t="shared" si="132"/>
        <v>0.26267626762676266</v>
      </c>
      <c r="N2655" s="7">
        <f t="shared" si="131"/>
        <v>43.648836514327456</v>
      </c>
    </row>
    <row r="2656" spans="12:14" x14ac:dyDescent="0.25">
      <c r="L2656" s="11">
        <v>5255</v>
      </c>
      <c r="M2656" s="14">
        <f t="shared" si="132"/>
        <v>0.26277627762776279</v>
      </c>
      <c r="N2656" s="7">
        <f t="shared" si="131"/>
        <v>43.651903292490871</v>
      </c>
    </row>
    <row r="2657" spans="12:14" x14ac:dyDescent="0.25">
      <c r="L2657" s="11">
        <v>5257</v>
      </c>
      <c r="M2657" s="14">
        <f t="shared" si="132"/>
        <v>0.26287628762876286</v>
      </c>
      <c r="N2657" s="7">
        <f t="shared" si="131"/>
        <v>43.654969473723838</v>
      </c>
    </row>
    <row r="2658" spans="12:14" x14ac:dyDescent="0.25">
      <c r="L2658" s="11">
        <v>5259</v>
      </c>
      <c r="M2658" s="14">
        <f t="shared" si="132"/>
        <v>0.26297629762976299</v>
      </c>
      <c r="N2658" s="7">
        <f t="shared" si="131"/>
        <v>43.658035058546858</v>
      </c>
    </row>
    <row r="2659" spans="12:14" x14ac:dyDescent="0.25">
      <c r="L2659" s="11">
        <v>5261</v>
      </c>
      <c r="M2659" s="14">
        <f t="shared" si="132"/>
        <v>0.26307630763076306</v>
      </c>
      <c r="N2659" s="7">
        <f t="shared" si="131"/>
        <v>43.66110004747987</v>
      </c>
    </row>
    <row r="2660" spans="12:14" x14ac:dyDescent="0.25">
      <c r="L2660" s="11">
        <v>5263</v>
      </c>
      <c r="M2660" s="14">
        <f t="shared" si="132"/>
        <v>0.26317631763176319</v>
      </c>
      <c r="N2660" s="7">
        <f t="shared" si="131"/>
        <v>43.664164441042317</v>
      </c>
    </row>
    <row r="2661" spans="12:14" x14ac:dyDescent="0.25">
      <c r="L2661" s="11">
        <v>5265</v>
      </c>
      <c r="M2661" s="14">
        <f t="shared" si="132"/>
        <v>0.26327632763276326</v>
      </c>
      <c r="N2661" s="7">
        <f t="shared" si="131"/>
        <v>43.667228239753101</v>
      </c>
    </row>
    <row r="2662" spans="12:14" x14ac:dyDescent="0.25">
      <c r="L2662" s="11">
        <v>5267</v>
      </c>
      <c r="M2662" s="14">
        <f t="shared" si="132"/>
        <v>0.26337633763376339</v>
      </c>
      <c r="N2662" s="7">
        <f t="shared" si="131"/>
        <v>43.670291444130612</v>
      </c>
    </row>
    <row r="2663" spans="12:14" x14ac:dyDescent="0.25">
      <c r="L2663" s="11">
        <v>5269</v>
      </c>
      <c r="M2663" s="14">
        <f t="shared" si="132"/>
        <v>0.26347634763476346</v>
      </c>
      <c r="N2663" s="7">
        <f t="shared" si="131"/>
        <v>43.673354054692687</v>
      </c>
    </row>
    <row r="2664" spans="12:14" x14ac:dyDescent="0.25">
      <c r="L2664" s="11">
        <v>5271</v>
      </c>
      <c r="M2664" s="14">
        <f t="shared" si="132"/>
        <v>0.26357635763576359</v>
      </c>
      <c r="N2664" s="7">
        <f t="shared" si="131"/>
        <v>43.676416071956673</v>
      </c>
    </row>
    <row r="2665" spans="12:14" x14ac:dyDescent="0.25">
      <c r="L2665" s="11">
        <v>5273</v>
      </c>
      <c r="M2665" s="14">
        <f t="shared" si="132"/>
        <v>0.26367636763676366</v>
      </c>
      <c r="N2665" s="7">
        <f t="shared" si="131"/>
        <v>43.679477496439368</v>
      </c>
    </row>
    <row r="2666" spans="12:14" x14ac:dyDescent="0.25">
      <c r="L2666" s="11">
        <v>5275</v>
      </c>
      <c r="M2666" s="14">
        <f t="shared" si="132"/>
        <v>0.26377637763776379</v>
      </c>
      <c r="N2666" s="7">
        <f t="shared" si="131"/>
        <v>43.682538328657074</v>
      </c>
    </row>
    <row r="2667" spans="12:14" x14ac:dyDescent="0.25">
      <c r="L2667" s="11">
        <v>5277</v>
      </c>
      <c r="M2667" s="14">
        <f t="shared" si="132"/>
        <v>0.26387638763876387</v>
      </c>
      <c r="N2667" s="7">
        <f t="shared" si="131"/>
        <v>43.685598569125538</v>
      </c>
    </row>
    <row r="2668" spans="12:14" x14ac:dyDescent="0.25">
      <c r="L2668" s="11">
        <v>5279</v>
      </c>
      <c r="M2668" s="14">
        <f t="shared" si="132"/>
        <v>0.26397639763976399</v>
      </c>
      <c r="N2668" s="7">
        <f t="shared" si="131"/>
        <v>43.688658218360004</v>
      </c>
    </row>
    <row r="2669" spans="12:14" x14ac:dyDescent="0.25">
      <c r="L2669" s="11">
        <v>5281</v>
      </c>
      <c r="M2669" s="14">
        <f t="shared" si="132"/>
        <v>0.26407640764076407</v>
      </c>
      <c r="N2669" s="7">
        <f t="shared" si="131"/>
        <v>43.69171727687521</v>
      </c>
    </row>
    <row r="2670" spans="12:14" x14ac:dyDescent="0.25">
      <c r="L2670" s="11">
        <v>5283</v>
      </c>
      <c r="M2670" s="14">
        <f t="shared" si="132"/>
        <v>0.26417641764176419</v>
      </c>
      <c r="N2670" s="7">
        <f t="shared" si="131"/>
        <v>43.694775745185353</v>
      </c>
    </row>
    <row r="2671" spans="12:14" x14ac:dyDescent="0.25">
      <c r="L2671" s="11">
        <v>5285</v>
      </c>
      <c r="M2671" s="14">
        <f t="shared" si="132"/>
        <v>0.26427642764276427</v>
      </c>
      <c r="N2671" s="7">
        <f t="shared" si="131"/>
        <v>43.697833623804122</v>
      </c>
    </row>
    <row r="2672" spans="12:14" x14ac:dyDescent="0.25">
      <c r="L2672" s="11">
        <v>5287</v>
      </c>
      <c r="M2672" s="14">
        <f t="shared" si="132"/>
        <v>0.26437643764376439</v>
      </c>
      <c r="N2672" s="7">
        <f t="shared" si="131"/>
        <v>43.700890913244685</v>
      </c>
    </row>
    <row r="2673" spans="12:14" x14ac:dyDescent="0.25">
      <c r="L2673" s="11">
        <v>5289</v>
      </c>
      <c r="M2673" s="14">
        <f t="shared" si="132"/>
        <v>0.26447644764476447</v>
      </c>
      <c r="N2673" s="7">
        <f t="shared" si="131"/>
        <v>43.70394761401969</v>
      </c>
    </row>
    <row r="2674" spans="12:14" x14ac:dyDescent="0.25">
      <c r="L2674" s="11">
        <v>5291</v>
      </c>
      <c r="M2674" s="14">
        <f t="shared" si="132"/>
        <v>0.2645764576457646</v>
      </c>
      <c r="N2674" s="7">
        <f t="shared" si="131"/>
        <v>43.707003726641275</v>
      </c>
    </row>
    <row r="2675" spans="12:14" x14ac:dyDescent="0.25">
      <c r="L2675" s="11">
        <v>5293</v>
      </c>
      <c r="M2675" s="14">
        <f t="shared" si="132"/>
        <v>0.26467646764676467</v>
      </c>
      <c r="N2675" s="7">
        <f t="shared" si="131"/>
        <v>43.710059251621061</v>
      </c>
    </row>
    <row r="2676" spans="12:14" x14ac:dyDescent="0.25">
      <c r="L2676" s="11">
        <v>5295</v>
      </c>
      <c r="M2676" s="14">
        <f t="shared" si="132"/>
        <v>0.2647764776477648</v>
      </c>
      <c r="N2676" s="7">
        <f t="shared" si="131"/>
        <v>43.713114189470161</v>
      </c>
    </row>
    <row r="2677" spans="12:14" x14ac:dyDescent="0.25">
      <c r="L2677" s="11">
        <v>5297</v>
      </c>
      <c r="M2677" s="14">
        <f t="shared" si="132"/>
        <v>0.26487648764876487</v>
      </c>
      <c r="N2677" s="7">
        <f t="shared" si="131"/>
        <v>43.716168540699158</v>
      </c>
    </row>
    <row r="2678" spans="12:14" x14ac:dyDescent="0.25">
      <c r="L2678" s="11">
        <v>5299</v>
      </c>
      <c r="M2678" s="14">
        <f t="shared" si="132"/>
        <v>0.264976497649765</v>
      </c>
      <c r="N2678" s="7">
        <f t="shared" si="131"/>
        <v>43.719222305818136</v>
      </c>
    </row>
    <row r="2679" spans="12:14" x14ac:dyDescent="0.25">
      <c r="L2679" s="11">
        <v>5301</v>
      </c>
      <c r="M2679" s="14">
        <f t="shared" si="132"/>
        <v>0.26507650765076507</v>
      </c>
      <c r="N2679" s="7">
        <f t="shared" si="131"/>
        <v>43.72227548533666</v>
      </c>
    </row>
    <row r="2680" spans="12:14" x14ac:dyDescent="0.25">
      <c r="L2680" s="11">
        <v>5303</v>
      </c>
      <c r="M2680" s="14">
        <f t="shared" si="132"/>
        <v>0.2651765176517652</v>
      </c>
      <c r="N2680" s="7">
        <f t="shared" si="131"/>
        <v>43.725328079763784</v>
      </c>
    </row>
    <row r="2681" spans="12:14" x14ac:dyDescent="0.25">
      <c r="L2681" s="11">
        <v>5305</v>
      </c>
      <c r="M2681" s="14">
        <f t="shared" si="132"/>
        <v>0.26527652765276527</v>
      </c>
      <c r="N2681" s="7">
        <f t="shared" si="131"/>
        <v>43.728380089608059</v>
      </c>
    </row>
    <row r="2682" spans="12:14" x14ac:dyDescent="0.25">
      <c r="L2682" s="11">
        <v>5307</v>
      </c>
      <c r="M2682" s="14">
        <f t="shared" si="132"/>
        <v>0.2653765376537654</v>
      </c>
      <c r="N2682" s="7">
        <f t="shared" si="131"/>
        <v>43.731431515377515</v>
      </c>
    </row>
    <row r="2683" spans="12:14" x14ac:dyDescent="0.25">
      <c r="L2683" s="11">
        <v>5309</v>
      </c>
      <c r="M2683" s="14">
        <f t="shared" si="132"/>
        <v>0.26547654765476547</v>
      </c>
      <c r="N2683" s="7">
        <f t="shared" si="131"/>
        <v>43.734482357579687</v>
      </c>
    </row>
    <row r="2684" spans="12:14" x14ac:dyDescent="0.25">
      <c r="L2684" s="11">
        <v>5311</v>
      </c>
      <c r="M2684" s="14">
        <f t="shared" si="132"/>
        <v>0.2655765576557656</v>
      </c>
      <c r="N2684" s="7">
        <f t="shared" si="131"/>
        <v>43.73753261672158</v>
      </c>
    </row>
    <row r="2685" spans="12:14" x14ac:dyDescent="0.25">
      <c r="L2685" s="11">
        <v>5313</v>
      </c>
      <c r="M2685" s="14">
        <f t="shared" si="132"/>
        <v>0.26567656765676567</v>
      </c>
      <c r="N2685" s="7">
        <f t="shared" si="131"/>
        <v>43.740582293309714</v>
      </c>
    </row>
    <row r="2686" spans="12:14" x14ac:dyDescent="0.25">
      <c r="L2686" s="11">
        <v>5315</v>
      </c>
      <c r="M2686" s="14">
        <f t="shared" si="132"/>
        <v>0.2657765776577658</v>
      </c>
      <c r="N2686" s="7">
        <f t="shared" si="131"/>
        <v>43.743631387850087</v>
      </c>
    </row>
    <row r="2687" spans="12:14" x14ac:dyDescent="0.25">
      <c r="L2687" s="11">
        <v>5317</v>
      </c>
      <c r="M2687" s="14">
        <f t="shared" si="132"/>
        <v>0.26587658765876587</v>
      </c>
      <c r="N2687" s="7">
        <f t="shared" si="131"/>
        <v>43.7466799008482</v>
      </c>
    </row>
    <row r="2688" spans="12:14" x14ac:dyDescent="0.25">
      <c r="L2688" s="11">
        <v>5319</v>
      </c>
      <c r="M2688" s="14">
        <f t="shared" si="132"/>
        <v>0.265976597659766</v>
      </c>
      <c r="N2688" s="7">
        <f t="shared" si="131"/>
        <v>43.749727832809043</v>
      </c>
    </row>
    <row r="2689" spans="12:14" x14ac:dyDescent="0.25">
      <c r="L2689" s="11">
        <v>5321</v>
      </c>
      <c r="M2689" s="14">
        <f t="shared" si="132"/>
        <v>0.26607660766076607</v>
      </c>
      <c r="N2689" s="7">
        <f t="shared" si="131"/>
        <v>43.752775184237095</v>
      </c>
    </row>
    <row r="2690" spans="12:14" x14ac:dyDescent="0.25">
      <c r="L2690" s="11">
        <v>5323</v>
      </c>
      <c r="M2690" s="14">
        <f t="shared" si="132"/>
        <v>0.2661766176617662</v>
      </c>
      <c r="N2690" s="7">
        <f t="shared" si="131"/>
        <v>43.755821955636357</v>
      </c>
    </row>
    <row r="2691" spans="12:14" x14ac:dyDescent="0.25">
      <c r="L2691" s="11">
        <v>5325</v>
      </c>
      <c r="M2691" s="14">
        <f t="shared" si="132"/>
        <v>0.26627662766276627</v>
      </c>
      <c r="N2691" s="7">
        <f t="shared" si="131"/>
        <v>43.758868147510299</v>
      </c>
    </row>
    <row r="2692" spans="12:14" x14ac:dyDescent="0.25">
      <c r="L2692" s="11">
        <v>5327</v>
      </c>
      <c r="M2692" s="14">
        <f t="shared" si="132"/>
        <v>0.2663766376637664</v>
      </c>
      <c r="N2692" s="7">
        <f t="shared" si="131"/>
        <v>43.761913760361892</v>
      </c>
    </row>
    <row r="2693" spans="12:14" x14ac:dyDescent="0.25">
      <c r="L2693" s="11">
        <v>5329</v>
      </c>
      <c r="M2693" s="14">
        <f t="shared" si="132"/>
        <v>0.26647664766476648</v>
      </c>
      <c r="N2693" s="7">
        <f t="shared" si="131"/>
        <v>43.764958794693634</v>
      </c>
    </row>
    <row r="2694" spans="12:14" x14ac:dyDescent="0.25">
      <c r="L2694" s="11">
        <v>5331</v>
      </c>
      <c r="M2694" s="14">
        <f t="shared" si="132"/>
        <v>0.2665766576657666</v>
      </c>
      <c r="N2694" s="7">
        <f t="shared" si="131"/>
        <v>43.768003251007478</v>
      </c>
    </row>
    <row r="2695" spans="12:14" x14ac:dyDescent="0.25">
      <c r="L2695" s="11">
        <v>5333</v>
      </c>
      <c r="M2695" s="14">
        <f t="shared" si="132"/>
        <v>0.26667666766676668</v>
      </c>
      <c r="N2695" s="7">
        <f t="shared" si="131"/>
        <v>43.771047129804906</v>
      </c>
    </row>
    <row r="2696" spans="12:14" x14ac:dyDescent="0.25">
      <c r="L2696" s="11">
        <v>5335</v>
      </c>
      <c r="M2696" s="14">
        <f t="shared" si="132"/>
        <v>0.2667766776677668</v>
      </c>
      <c r="N2696" s="7">
        <f t="shared" si="131"/>
        <v>43.774090431586906</v>
      </c>
    </row>
    <row r="2697" spans="12:14" x14ac:dyDescent="0.25">
      <c r="L2697" s="11">
        <v>5337</v>
      </c>
      <c r="M2697" s="14">
        <f t="shared" si="132"/>
        <v>0.26687668766876688</v>
      </c>
      <c r="N2697" s="7">
        <f t="shared" si="131"/>
        <v>43.777133156853942</v>
      </c>
    </row>
    <row r="2698" spans="12:14" x14ac:dyDescent="0.25">
      <c r="L2698" s="11">
        <v>5339</v>
      </c>
      <c r="M2698" s="14">
        <f t="shared" si="132"/>
        <v>0.26697669766976695</v>
      </c>
      <c r="N2698" s="7">
        <f t="shared" si="131"/>
        <v>43.780175306105996</v>
      </c>
    </row>
    <row r="2699" spans="12:14" x14ac:dyDescent="0.25">
      <c r="L2699" s="11">
        <v>5341</v>
      </c>
      <c r="M2699" s="14">
        <f t="shared" si="132"/>
        <v>0.26707670767076708</v>
      </c>
      <c r="N2699" s="7">
        <f t="shared" si="131"/>
        <v>43.783216879842556</v>
      </c>
    </row>
    <row r="2700" spans="12:14" x14ac:dyDescent="0.25">
      <c r="L2700" s="11">
        <v>5343</v>
      </c>
      <c r="M2700" s="14">
        <f t="shared" si="132"/>
        <v>0.26717671767176715</v>
      </c>
      <c r="N2700" s="7">
        <f t="shared" si="131"/>
        <v>43.786257878562608</v>
      </c>
    </row>
    <row r="2701" spans="12:14" x14ac:dyDescent="0.25">
      <c r="L2701" s="11">
        <v>5345</v>
      </c>
      <c r="M2701" s="14">
        <f t="shared" si="132"/>
        <v>0.26727672767276728</v>
      </c>
      <c r="N2701" s="7">
        <f t="shared" si="131"/>
        <v>43.789298302764635</v>
      </c>
    </row>
    <row r="2702" spans="12:14" x14ac:dyDescent="0.25">
      <c r="L2702" s="11">
        <v>5347</v>
      </c>
      <c r="M2702" s="14">
        <f t="shared" si="132"/>
        <v>0.26737673767376735</v>
      </c>
      <c r="N2702" s="7">
        <f t="shared" si="131"/>
        <v>43.792338152946641</v>
      </c>
    </row>
    <row r="2703" spans="12:14" x14ac:dyDescent="0.25">
      <c r="L2703" s="11">
        <v>5349</v>
      </c>
      <c r="M2703" s="14">
        <f t="shared" si="132"/>
        <v>0.26747674767476748</v>
      </c>
      <c r="N2703" s="7">
        <f t="shared" si="131"/>
        <v>43.79537742960612</v>
      </c>
    </row>
    <row r="2704" spans="12:14" x14ac:dyDescent="0.25">
      <c r="L2704" s="11">
        <v>5351</v>
      </c>
      <c r="M2704" s="14">
        <f t="shared" si="132"/>
        <v>0.26757675767576755</v>
      </c>
      <c r="N2704" s="7">
        <f t="shared" si="131"/>
        <v>43.798416133240089</v>
      </c>
    </row>
    <row r="2705" spans="12:14" x14ac:dyDescent="0.25">
      <c r="L2705" s="11">
        <v>5353</v>
      </c>
      <c r="M2705" s="14">
        <f t="shared" si="132"/>
        <v>0.26767676767676768</v>
      </c>
      <c r="N2705" s="7">
        <f t="shared" si="131"/>
        <v>43.801454264345061</v>
      </c>
    </row>
    <row r="2706" spans="12:14" x14ac:dyDescent="0.25">
      <c r="L2706" s="11">
        <v>5355</v>
      </c>
      <c r="M2706" s="14">
        <f t="shared" si="132"/>
        <v>0.26777677767776775</v>
      </c>
      <c r="N2706" s="7">
        <f t="shared" si="131"/>
        <v>43.804491823417052</v>
      </c>
    </row>
    <row r="2707" spans="12:14" x14ac:dyDescent="0.25">
      <c r="L2707" s="11">
        <v>5357</v>
      </c>
      <c r="M2707" s="14">
        <f t="shared" si="132"/>
        <v>0.26787678767876788</v>
      </c>
      <c r="N2707" s="7">
        <f t="shared" si="131"/>
        <v>43.807528810951609</v>
      </c>
    </row>
    <row r="2708" spans="12:14" x14ac:dyDescent="0.25">
      <c r="L2708" s="11">
        <v>5359</v>
      </c>
      <c r="M2708" s="14">
        <f t="shared" si="132"/>
        <v>0.26797679767976795</v>
      </c>
      <c r="N2708" s="7">
        <f t="shared" si="131"/>
        <v>43.810565227443753</v>
      </c>
    </row>
    <row r="2709" spans="12:14" x14ac:dyDescent="0.25">
      <c r="L2709" s="11">
        <v>5361</v>
      </c>
      <c r="M2709" s="14">
        <f t="shared" si="132"/>
        <v>0.26807680768076808</v>
      </c>
      <c r="N2709" s="7">
        <f t="shared" si="131"/>
        <v>43.81360107338805</v>
      </c>
    </row>
    <row r="2710" spans="12:14" x14ac:dyDescent="0.25">
      <c r="L2710" s="11">
        <v>5363</v>
      </c>
      <c r="M2710" s="14">
        <f t="shared" si="132"/>
        <v>0.26817681768176815</v>
      </c>
      <c r="N2710" s="7">
        <f t="shared" si="131"/>
        <v>43.816636349278568</v>
      </c>
    </row>
    <row r="2711" spans="12:14" x14ac:dyDescent="0.25">
      <c r="L2711" s="11">
        <v>5365</v>
      </c>
      <c r="M2711" s="14">
        <f t="shared" si="132"/>
        <v>0.26827682768276828</v>
      </c>
      <c r="N2711" s="7">
        <f t="shared" si="131"/>
        <v>43.819671055608865</v>
      </c>
    </row>
    <row r="2712" spans="12:14" x14ac:dyDescent="0.25">
      <c r="L2712" s="11">
        <v>5367</v>
      </c>
      <c r="M2712" s="14">
        <f t="shared" si="132"/>
        <v>0.26837683768376835</v>
      </c>
      <c r="N2712" s="7">
        <f t="shared" si="131"/>
        <v>43.822705192872043</v>
      </c>
    </row>
    <row r="2713" spans="12:14" x14ac:dyDescent="0.25">
      <c r="L2713" s="11">
        <v>5369</v>
      </c>
      <c r="M2713" s="14">
        <f t="shared" si="132"/>
        <v>0.26847684768476848</v>
      </c>
      <c r="N2713" s="7">
        <f t="shared" si="131"/>
        <v>43.825738761560693</v>
      </c>
    </row>
    <row r="2714" spans="12:14" x14ac:dyDescent="0.25">
      <c r="L2714" s="11">
        <v>5371</v>
      </c>
      <c r="M2714" s="14">
        <f t="shared" si="132"/>
        <v>0.26857685768576856</v>
      </c>
      <c r="N2714" s="7">
        <f t="shared" si="131"/>
        <v>43.828771762166937</v>
      </c>
    </row>
    <row r="2715" spans="12:14" x14ac:dyDescent="0.25">
      <c r="L2715" s="11">
        <v>5373</v>
      </c>
      <c r="M2715" s="14">
        <f t="shared" si="132"/>
        <v>0.26867686768676868</v>
      </c>
      <c r="N2715" s="7">
        <f t="shared" si="131"/>
        <v>43.8318041951824</v>
      </c>
    </row>
    <row r="2716" spans="12:14" x14ac:dyDescent="0.25">
      <c r="L2716" s="11">
        <v>5375</v>
      </c>
      <c r="M2716" s="14">
        <f t="shared" si="132"/>
        <v>0.26877687768776876</v>
      </c>
      <c r="N2716" s="7">
        <f t="shared" si="131"/>
        <v>43.834836061098223</v>
      </c>
    </row>
    <row r="2717" spans="12:14" x14ac:dyDescent="0.25">
      <c r="L2717" s="11">
        <v>5377</v>
      </c>
      <c r="M2717" s="14">
        <f t="shared" si="132"/>
        <v>0.26887688768876888</v>
      </c>
      <c r="N2717" s="7">
        <f t="shared" ref="N2717:N2780" si="133">_xlfn.NORM.INV(M2717,$B$4,$E$4)</f>
        <v>43.837867360405063</v>
      </c>
    </row>
    <row r="2718" spans="12:14" x14ac:dyDescent="0.25">
      <c r="L2718" s="11">
        <v>5379</v>
      </c>
      <c r="M2718" s="14">
        <f t="shared" ref="M2718:M2781" si="134">$L2718/(2*9999)</f>
        <v>0.26897689768976896</v>
      </c>
      <c r="N2718" s="7">
        <f t="shared" si="133"/>
        <v>43.840898093593104</v>
      </c>
    </row>
    <row r="2719" spans="12:14" x14ac:dyDescent="0.25">
      <c r="L2719" s="11">
        <v>5381</v>
      </c>
      <c r="M2719" s="14">
        <f t="shared" si="134"/>
        <v>0.26907690769076908</v>
      </c>
      <c r="N2719" s="7">
        <f t="shared" si="133"/>
        <v>43.843928261152044</v>
      </c>
    </row>
    <row r="2720" spans="12:14" x14ac:dyDescent="0.25">
      <c r="L2720" s="11">
        <v>5383</v>
      </c>
      <c r="M2720" s="14">
        <f t="shared" si="134"/>
        <v>0.26917691769176916</v>
      </c>
      <c r="N2720" s="7">
        <f t="shared" si="133"/>
        <v>43.846957863571085</v>
      </c>
    </row>
    <row r="2721" spans="12:14" x14ac:dyDescent="0.25">
      <c r="L2721" s="11">
        <v>5385</v>
      </c>
      <c r="M2721" s="14">
        <f t="shared" si="134"/>
        <v>0.26927692769276929</v>
      </c>
      <c r="N2721" s="7">
        <f t="shared" si="133"/>
        <v>43.849986901338966</v>
      </c>
    </row>
    <row r="2722" spans="12:14" x14ac:dyDescent="0.25">
      <c r="L2722" s="11">
        <v>5387</v>
      </c>
      <c r="M2722" s="14">
        <f t="shared" si="134"/>
        <v>0.26937693769376936</v>
      </c>
      <c r="N2722" s="7">
        <f t="shared" si="133"/>
        <v>43.853015374943929</v>
      </c>
    </row>
    <row r="2723" spans="12:14" x14ac:dyDescent="0.25">
      <c r="L2723" s="11">
        <v>5389</v>
      </c>
      <c r="M2723" s="14">
        <f t="shared" si="134"/>
        <v>0.26947694769476949</v>
      </c>
      <c r="N2723" s="7">
        <f t="shared" si="133"/>
        <v>43.856043284873749</v>
      </c>
    </row>
    <row r="2724" spans="12:14" x14ac:dyDescent="0.25">
      <c r="L2724" s="11">
        <v>5391</v>
      </c>
      <c r="M2724" s="14">
        <f t="shared" si="134"/>
        <v>0.26957695769576956</v>
      </c>
      <c r="N2724" s="7">
        <f t="shared" si="133"/>
        <v>43.859070631615722</v>
      </c>
    </row>
    <row r="2725" spans="12:14" x14ac:dyDescent="0.25">
      <c r="L2725" s="11">
        <v>5393</v>
      </c>
      <c r="M2725" s="14">
        <f t="shared" si="134"/>
        <v>0.26967696769676969</v>
      </c>
      <c r="N2725" s="7">
        <f t="shared" si="133"/>
        <v>43.862097415656656</v>
      </c>
    </row>
    <row r="2726" spans="12:14" x14ac:dyDescent="0.25">
      <c r="L2726" s="11">
        <v>5395</v>
      </c>
      <c r="M2726" s="14">
        <f t="shared" si="134"/>
        <v>0.26977697769776976</v>
      </c>
      <c r="N2726" s="7">
        <f t="shared" si="133"/>
        <v>43.865123637482888</v>
      </c>
    </row>
    <row r="2727" spans="12:14" x14ac:dyDescent="0.25">
      <c r="L2727" s="11">
        <v>5397</v>
      </c>
      <c r="M2727" s="14">
        <f t="shared" si="134"/>
        <v>0.26987698769876989</v>
      </c>
      <c r="N2727" s="7">
        <f t="shared" si="133"/>
        <v>43.868149297580281</v>
      </c>
    </row>
    <row r="2728" spans="12:14" x14ac:dyDescent="0.25">
      <c r="L2728" s="11">
        <v>5399</v>
      </c>
      <c r="M2728" s="14">
        <f t="shared" si="134"/>
        <v>0.26997699769976996</v>
      </c>
      <c r="N2728" s="7">
        <f t="shared" si="133"/>
        <v>43.871174396434213</v>
      </c>
    </row>
    <row r="2729" spans="12:14" x14ac:dyDescent="0.25">
      <c r="L2729" s="11">
        <v>5401</v>
      </c>
      <c r="M2729" s="14">
        <f t="shared" si="134"/>
        <v>0.27007700770077009</v>
      </c>
      <c r="N2729" s="7">
        <f t="shared" si="133"/>
        <v>43.874198934529595</v>
      </c>
    </row>
    <row r="2730" spans="12:14" x14ac:dyDescent="0.25">
      <c r="L2730" s="11">
        <v>5403</v>
      </c>
      <c r="M2730" s="14">
        <f t="shared" si="134"/>
        <v>0.27017701770177016</v>
      </c>
      <c r="N2730" s="7">
        <f t="shared" si="133"/>
        <v>43.877222912350859</v>
      </c>
    </row>
    <row r="2731" spans="12:14" x14ac:dyDescent="0.25">
      <c r="L2731" s="11">
        <v>5405</v>
      </c>
      <c r="M2731" s="14">
        <f t="shared" si="134"/>
        <v>0.27027702770277029</v>
      </c>
      <c r="N2731" s="7">
        <f t="shared" si="133"/>
        <v>43.880246330381965</v>
      </c>
    </row>
    <row r="2732" spans="12:14" x14ac:dyDescent="0.25">
      <c r="L2732" s="11">
        <v>5407</v>
      </c>
      <c r="M2732" s="14">
        <f t="shared" si="134"/>
        <v>0.27037703770377036</v>
      </c>
      <c r="N2732" s="7">
        <f t="shared" si="133"/>
        <v>43.8832691891064</v>
      </c>
    </row>
    <row r="2733" spans="12:14" x14ac:dyDescent="0.25">
      <c r="L2733" s="11">
        <v>5409</v>
      </c>
      <c r="M2733" s="14">
        <f t="shared" si="134"/>
        <v>0.27047704770477049</v>
      </c>
      <c r="N2733" s="7">
        <f t="shared" si="133"/>
        <v>43.886291489007164</v>
      </c>
    </row>
    <row r="2734" spans="12:14" x14ac:dyDescent="0.25">
      <c r="L2734" s="11">
        <v>5411</v>
      </c>
      <c r="M2734" s="14">
        <f t="shared" si="134"/>
        <v>0.27057705770577056</v>
      </c>
      <c r="N2734" s="7">
        <f t="shared" si="133"/>
        <v>43.889313230566813</v>
      </c>
    </row>
    <row r="2735" spans="12:14" x14ac:dyDescent="0.25">
      <c r="L2735" s="11">
        <v>5413</v>
      </c>
      <c r="M2735" s="14">
        <f t="shared" si="134"/>
        <v>0.27067706770677069</v>
      </c>
      <c r="N2735" s="7">
        <f t="shared" si="133"/>
        <v>43.89233441426741</v>
      </c>
    </row>
    <row r="2736" spans="12:14" x14ac:dyDescent="0.25">
      <c r="L2736" s="11">
        <v>5415</v>
      </c>
      <c r="M2736" s="14">
        <f t="shared" si="134"/>
        <v>0.27077707770777076</v>
      </c>
      <c r="N2736" s="7">
        <f t="shared" si="133"/>
        <v>43.895355040590552</v>
      </c>
    </row>
    <row r="2737" spans="12:14" x14ac:dyDescent="0.25">
      <c r="L2737" s="11">
        <v>5417</v>
      </c>
      <c r="M2737" s="14">
        <f t="shared" si="134"/>
        <v>0.27087708770877089</v>
      </c>
      <c r="N2737" s="7">
        <f t="shared" si="133"/>
        <v>43.898375110017369</v>
      </c>
    </row>
    <row r="2738" spans="12:14" x14ac:dyDescent="0.25">
      <c r="L2738" s="11">
        <v>5419</v>
      </c>
      <c r="M2738" s="14">
        <f t="shared" si="134"/>
        <v>0.27097709770977096</v>
      </c>
      <c r="N2738" s="7">
        <f t="shared" si="133"/>
        <v>43.901394623028523</v>
      </c>
    </row>
    <row r="2739" spans="12:14" x14ac:dyDescent="0.25">
      <c r="L2739" s="11">
        <v>5421</v>
      </c>
      <c r="M2739" s="14">
        <f t="shared" si="134"/>
        <v>0.27107710771077109</v>
      </c>
      <c r="N2739" s="7">
        <f t="shared" si="133"/>
        <v>43.904413580104197</v>
      </c>
    </row>
    <row r="2740" spans="12:14" x14ac:dyDescent="0.25">
      <c r="L2740" s="11">
        <v>5423</v>
      </c>
      <c r="M2740" s="14">
        <f t="shared" si="134"/>
        <v>0.27117711771177117</v>
      </c>
      <c r="N2740" s="7">
        <f t="shared" si="133"/>
        <v>43.90743198172413</v>
      </c>
    </row>
    <row r="2741" spans="12:14" x14ac:dyDescent="0.25">
      <c r="L2741" s="11">
        <v>5425</v>
      </c>
      <c r="M2741" s="14">
        <f t="shared" si="134"/>
        <v>0.27127712771277129</v>
      </c>
      <c r="N2741" s="7">
        <f t="shared" si="133"/>
        <v>43.910449828367561</v>
      </c>
    </row>
    <row r="2742" spans="12:14" x14ac:dyDescent="0.25">
      <c r="L2742" s="11">
        <v>5427</v>
      </c>
      <c r="M2742" s="14">
        <f t="shared" si="134"/>
        <v>0.27137713771377137</v>
      </c>
      <c r="N2742" s="7">
        <f t="shared" si="133"/>
        <v>43.913467120513289</v>
      </c>
    </row>
    <row r="2743" spans="12:14" x14ac:dyDescent="0.25">
      <c r="L2743" s="11">
        <v>5429</v>
      </c>
      <c r="M2743" s="14">
        <f t="shared" si="134"/>
        <v>0.27147714771477149</v>
      </c>
      <c r="N2743" s="7">
        <f t="shared" si="133"/>
        <v>43.916483858639637</v>
      </c>
    </row>
    <row r="2744" spans="12:14" x14ac:dyDescent="0.25">
      <c r="L2744" s="11">
        <v>5431</v>
      </c>
      <c r="M2744" s="14">
        <f t="shared" si="134"/>
        <v>0.27157715771577157</v>
      </c>
      <c r="N2744" s="7">
        <f t="shared" si="133"/>
        <v>43.91950004322446</v>
      </c>
    </row>
    <row r="2745" spans="12:14" x14ac:dyDescent="0.25">
      <c r="L2745" s="11">
        <v>5433</v>
      </c>
      <c r="M2745" s="14">
        <f t="shared" si="134"/>
        <v>0.27167716771677169</v>
      </c>
      <c r="N2745" s="7">
        <f t="shared" si="133"/>
        <v>43.922515674745163</v>
      </c>
    </row>
    <row r="2746" spans="12:14" x14ac:dyDescent="0.25">
      <c r="L2746" s="11">
        <v>5435</v>
      </c>
      <c r="M2746" s="14">
        <f t="shared" si="134"/>
        <v>0.27177717771777177</v>
      </c>
      <c r="N2746" s="7">
        <f t="shared" si="133"/>
        <v>43.925530753678657</v>
      </c>
    </row>
    <row r="2747" spans="12:14" x14ac:dyDescent="0.25">
      <c r="L2747" s="11">
        <v>5437</v>
      </c>
      <c r="M2747" s="14">
        <f t="shared" si="134"/>
        <v>0.2718771877187719</v>
      </c>
      <c r="N2747" s="7">
        <f t="shared" si="133"/>
        <v>43.928545280501432</v>
      </c>
    </row>
    <row r="2748" spans="12:14" x14ac:dyDescent="0.25">
      <c r="L2748" s="11">
        <v>5439</v>
      </c>
      <c r="M2748" s="14">
        <f t="shared" si="134"/>
        <v>0.27197719771977197</v>
      </c>
      <c r="N2748" s="7">
        <f t="shared" si="133"/>
        <v>43.931559255689471</v>
      </c>
    </row>
    <row r="2749" spans="12:14" x14ac:dyDescent="0.25">
      <c r="L2749" s="11">
        <v>5441</v>
      </c>
      <c r="M2749" s="14">
        <f t="shared" si="134"/>
        <v>0.2720772077207721</v>
      </c>
      <c r="N2749" s="7">
        <f t="shared" si="133"/>
        <v>43.934572679718336</v>
      </c>
    </row>
    <row r="2750" spans="12:14" x14ac:dyDescent="0.25">
      <c r="L2750" s="11">
        <v>5443</v>
      </c>
      <c r="M2750" s="14">
        <f t="shared" si="134"/>
        <v>0.27217721772177217</v>
      </c>
      <c r="N2750" s="7">
        <f t="shared" si="133"/>
        <v>43.937585553063101</v>
      </c>
    </row>
    <row r="2751" spans="12:14" x14ac:dyDescent="0.25">
      <c r="L2751" s="11">
        <v>5445</v>
      </c>
      <c r="M2751" s="14">
        <f t="shared" si="134"/>
        <v>0.2722772277227723</v>
      </c>
      <c r="N2751" s="7">
        <f t="shared" si="133"/>
        <v>43.940597876198389</v>
      </c>
    </row>
    <row r="2752" spans="12:14" x14ac:dyDescent="0.25">
      <c r="L2752" s="11">
        <v>5447</v>
      </c>
      <c r="M2752" s="14">
        <f t="shared" si="134"/>
        <v>0.27237723772377237</v>
      </c>
      <c r="N2752" s="7">
        <f t="shared" si="133"/>
        <v>43.943609649598365</v>
      </c>
    </row>
    <row r="2753" spans="12:14" x14ac:dyDescent="0.25">
      <c r="L2753" s="11">
        <v>5449</v>
      </c>
      <c r="M2753" s="14">
        <f t="shared" si="134"/>
        <v>0.2724772477247725</v>
      </c>
      <c r="N2753" s="7">
        <f t="shared" si="133"/>
        <v>43.946620873736727</v>
      </c>
    </row>
    <row r="2754" spans="12:14" x14ac:dyDescent="0.25">
      <c r="L2754" s="11">
        <v>5451</v>
      </c>
      <c r="M2754" s="14">
        <f t="shared" si="134"/>
        <v>0.27257725772577257</v>
      </c>
      <c r="N2754" s="7">
        <f t="shared" si="133"/>
        <v>43.949631549086718</v>
      </c>
    </row>
    <row r="2755" spans="12:14" x14ac:dyDescent="0.25">
      <c r="L2755" s="11">
        <v>5453</v>
      </c>
      <c r="M2755" s="14">
        <f t="shared" si="134"/>
        <v>0.2726772677267727</v>
      </c>
      <c r="N2755" s="7">
        <f t="shared" si="133"/>
        <v>43.952641676121146</v>
      </c>
    </row>
    <row r="2756" spans="12:14" x14ac:dyDescent="0.25">
      <c r="L2756" s="11">
        <v>5455</v>
      </c>
      <c r="M2756" s="14">
        <f t="shared" si="134"/>
        <v>0.27277727772777277</v>
      </c>
      <c r="N2756" s="7">
        <f t="shared" si="133"/>
        <v>43.955651255312311</v>
      </c>
    </row>
    <row r="2757" spans="12:14" x14ac:dyDescent="0.25">
      <c r="L2757" s="11">
        <v>5457</v>
      </c>
      <c r="M2757" s="14">
        <f t="shared" si="134"/>
        <v>0.2728772877287729</v>
      </c>
      <c r="N2757" s="7">
        <f t="shared" si="133"/>
        <v>43.958660287132105</v>
      </c>
    </row>
    <row r="2758" spans="12:14" x14ac:dyDescent="0.25">
      <c r="L2758" s="11">
        <v>5459</v>
      </c>
      <c r="M2758" s="14">
        <f t="shared" si="134"/>
        <v>0.27297729772977297</v>
      </c>
      <c r="N2758" s="7">
        <f t="shared" si="133"/>
        <v>43.961668772051951</v>
      </c>
    </row>
    <row r="2759" spans="12:14" x14ac:dyDescent="0.25">
      <c r="L2759" s="11">
        <v>5461</v>
      </c>
      <c r="M2759" s="14">
        <f t="shared" si="134"/>
        <v>0.2730773077307731</v>
      </c>
      <c r="N2759" s="7">
        <f t="shared" si="133"/>
        <v>43.964676710542797</v>
      </c>
    </row>
    <row r="2760" spans="12:14" x14ac:dyDescent="0.25">
      <c r="L2760" s="11">
        <v>5463</v>
      </c>
      <c r="M2760" s="14">
        <f t="shared" si="134"/>
        <v>0.27317731773177317</v>
      </c>
      <c r="N2760" s="7">
        <f t="shared" si="133"/>
        <v>43.967684103075165</v>
      </c>
    </row>
    <row r="2761" spans="12:14" x14ac:dyDescent="0.25">
      <c r="L2761" s="11">
        <v>5465</v>
      </c>
      <c r="M2761" s="14">
        <f t="shared" si="134"/>
        <v>0.2732773277327733</v>
      </c>
      <c r="N2761" s="7">
        <f t="shared" si="133"/>
        <v>43.970690950119113</v>
      </c>
    </row>
    <row r="2762" spans="12:14" x14ac:dyDescent="0.25">
      <c r="L2762" s="11">
        <v>5467</v>
      </c>
      <c r="M2762" s="14">
        <f t="shared" si="134"/>
        <v>0.27337733773377337</v>
      </c>
      <c r="N2762" s="7">
        <f t="shared" si="133"/>
        <v>43.973697252144227</v>
      </c>
    </row>
    <row r="2763" spans="12:14" x14ac:dyDescent="0.25">
      <c r="L2763" s="11">
        <v>5469</v>
      </c>
      <c r="M2763" s="14">
        <f t="shared" si="134"/>
        <v>0.2734773477347735</v>
      </c>
      <c r="N2763" s="7">
        <f t="shared" si="133"/>
        <v>43.976703009619669</v>
      </c>
    </row>
    <row r="2764" spans="12:14" x14ac:dyDescent="0.25">
      <c r="L2764" s="11">
        <v>5471</v>
      </c>
      <c r="M2764" s="14">
        <f t="shared" si="134"/>
        <v>0.27357735773577357</v>
      </c>
      <c r="N2764" s="7">
        <f t="shared" si="133"/>
        <v>43.979708223014143</v>
      </c>
    </row>
    <row r="2765" spans="12:14" x14ac:dyDescent="0.25">
      <c r="L2765" s="11">
        <v>5473</v>
      </c>
      <c r="M2765" s="14">
        <f t="shared" si="134"/>
        <v>0.2736773677367737</v>
      </c>
      <c r="N2765" s="7">
        <f t="shared" si="133"/>
        <v>43.982712892795881</v>
      </c>
    </row>
    <row r="2766" spans="12:14" x14ac:dyDescent="0.25">
      <c r="L2766" s="11">
        <v>5475</v>
      </c>
      <c r="M2766" s="14">
        <f t="shared" si="134"/>
        <v>0.27377737773777377</v>
      </c>
      <c r="N2766" s="7">
        <f t="shared" si="133"/>
        <v>43.985717019432691</v>
      </c>
    </row>
    <row r="2767" spans="12:14" x14ac:dyDescent="0.25">
      <c r="L2767" s="11">
        <v>5477</v>
      </c>
      <c r="M2767" s="14">
        <f t="shared" si="134"/>
        <v>0.2738773877387739</v>
      </c>
      <c r="N2767" s="7">
        <f t="shared" si="133"/>
        <v>43.988720603391926</v>
      </c>
    </row>
    <row r="2768" spans="12:14" x14ac:dyDescent="0.25">
      <c r="L2768" s="11">
        <v>5479</v>
      </c>
      <c r="M2768" s="14">
        <f t="shared" si="134"/>
        <v>0.27397739773977398</v>
      </c>
      <c r="N2768" s="7">
        <f t="shared" si="133"/>
        <v>43.991723645140468</v>
      </c>
    </row>
    <row r="2769" spans="12:14" x14ac:dyDescent="0.25">
      <c r="L2769" s="11">
        <v>5481</v>
      </c>
      <c r="M2769" s="14">
        <f t="shared" si="134"/>
        <v>0.2740774077407741</v>
      </c>
      <c r="N2769" s="7">
        <f t="shared" si="133"/>
        <v>43.994726145144782</v>
      </c>
    </row>
    <row r="2770" spans="12:14" x14ac:dyDescent="0.25">
      <c r="L2770" s="11">
        <v>5483</v>
      </c>
      <c r="M2770" s="14">
        <f t="shared" si="134"/>
        <v>0.27417741774177418</v>
      </c>
      <c r="N2770" s="7">
        <f t="shared" si="133"/>
        <v>43.997728103870855</v>
      </c>
    </row>
    <row r="2771" spans="12:14" x14ac:dyDescent="0.25">
      <c r="L2771" s="11">
        <v>5485</v>
      </c>
      <c r="M2771" s="14">
        <f t="shared" si="134"/>
        <v>0.2742774277427743</v>
      </c>
      <c r="N2771" s="7">
        <f t="shared" si="133"/>
        <v>44.000729521784258</v>
      </c>
    </row>
    <row r="2772" spans="12:14" x14ac:dyDescent="0.25">
      <c r="L2772" s="11">
        <v>5487</v>
      </c>
      <c r="M2772" s="14">
        <f t="shared" si="134"/>
        <v>0.27437743774377438</v>
      </c>
      <c r="N2772" s="7">
        <f t="shared" si="133"/>
        <v>44.00373039935009</v>
      </c>
    </row>
    <row r="2773" spans="12:14" x14ac:dyDescent="0.25">
      <c r="L2773" s="11">
        <v>5489</v>
      </c>
      <c r="M2773" s="14">
        <f t="shared" si="134"/>
        <v>0.27447744774477445</v>
      </c>
      <c r="N2773" s="7">
        <f t="shared" si="133"/>
        <v>44.006730737033024</v>
      </c>
    </row>
    <row r="2774" spans="12:14" x14ac:dyDescent="0.25">
      <c r="L2774" s="11">
        <v>5491</v>
      </c>
      <c r="M2774" s="14">
        <f t="shared" si="134"/>
        <v>0.27457745774577458</v>
      </c>
      <c r="N2774" s="7">
        <f t="shared" si="133"/>
        <v>44.009730535297265</v>
      </c>
    </row>
    <row r="2775" spans="12:14" x14ac:dyDescent="0.25">
      <c r="L2775" s="11">
        <v>5493</v>
      </c>
      <c r="M2775" s="14">
        <f t="shared" si="134"/>
        <v>0.27467746774677465</v>
      </c>
      <c r="N2775" s="7">
        <f t="shared" si="133"/>
        <v>44.012729794606599</v>
      </c>
    </row>
    <row r="2776" spans="12:14" x14ac:dyDescent="0.25">
      <c r="L2776" s="11">
        <v>5495</v>
      </c>
      <c r="M2776" s="14">
        <f t="shared" si="134"/>
        <v>0.27477747774777478</v>
      </c>
      <c r="N2776" s="7">
        <f t="shared" si="133"/>
        <v>44.015728515424357</v>
      </c>
    </row>
    <row r="2777" spans="12:14" x14ac:dyDescent="0.25">
      <c r="L2777" s="11">
        <v>5497</v>
      </c>
      <c r="M2777" s="14">
        <f t="shared" si="134"/>
        <v>0.27487748774877485</v>
      </c>
      <c r="N2777" s="7">
        <f t="shared" si="133"/>
        <v>44.018726698213406</v>
      </c>
    </row>
    <row r="2778" spans="12:14" x14ac:dyDescent="0.25">
      <c r="L2778" s="11">
        <v>5499</v>
      </c>
      <c r="M2778" s="14">
        <f t="shared" si="134"/>
        <v>0.27497749774977498</v>
      </c>
      <c r="N2778" s="7">
        <f t="shared" si="133"/>
        <v>44.021724343436205</v>
      </c>
    </row>
    <row r="2779" spans="12:14" x14ac:dyDescent="0.25">
      <c r="L2779" s="11">
        <v>5501</v>
      </c>
      <c r="M2779" s="14">
        <f t="shared" si="134"/>
        <v>0.27507750775077505</v>
      </c>
      <c r="N2779" s="7">
        <f t="shared" si="133"/>
        <v>44.024721451554754</v>
      </c>
    </row>
    <row r="2780" spans="12:14" x14ac:dyDescent="0.25">
      <c r="L2780" s="11">
        <v>5503</v>
      </c>
      <c r="M2780" s="14">
        <f t="shared" si="134"/>
        <v>0.27517751775177518</v>
      </c>
      <c r="N2780" s="7">
        <f t="shared" si="133"/>
        <v>44.027718023030616</v>
      </c>
    </row>
    <row r="2781" spans="12:14" x14ac:dyDescent="0.25">
      <c r="L2781" s="11">
        <v>5505</v>
      </c>
      <c r="M2781" s="14">
        <f t="shared" si="134"/>
        <v>0.27527752775277525</v>
      </c>
      <c r="N2781" s="7">
        <f t="shared" ref="N2781:N2844" si="135">_xlfn.NORM.INV(M2781,$B$4,$E$4)</f>
        <v>44.030714058324904</v>
      </c>
    </row>
    <row r="2782" spans="12:14" x14ac:dyDescent="0.25">
      <c r="L2782" s="11">
        <v>5507</v>
      </c>
      <c r="M2782" s="14">
        <f t="shared" ref="M2782:M2845" si="136">$L2782/(2*9999)</f>
        <v>0.27537753775377538</v>
      </c>
      <c r="N2782" s="7">
        <f t="shared" si="135"/>
        <v>44.033709557898305</v>
      </c>
    </row>
    <row r="2783" spans="12:14" x14ac:dyDescent="0.25">
      <c r="L2783" s="11">
        <v>5509</v>
      </c>
      <c r="M2783" s="14">
        <f t="shared" si="136"/>
        <v>0.27547754775477545</v>
      </c>
      <c r="N2783" s="7">
        <f t="shared" si="135"/>
        <v>44.036704522211053</v>
      </c>
    </row>
    <row r="2784" spans="12:14" x14ac:dyDescent="0.25">
      <c r="L2784" s="11">
        <v>5511</v>
      </c>
      <c r="M2784" s="14">
        <f t="shared" si="136"/>
        <v>0.27557755775577558</v>
      </c>
      <c r="N2784" s="7">
        <f t="shared" si="135"/>
        <v>44.039698951722961</v>
      </c>
    </row>
    <row r="2785" spans="12:14" x14ac:dyDescent="0.25">
      <c r="L2785" s="11">
        <v>5513</v>
      </c>
      <c r="M2785" s="14">
        <f t="shared" si="136"/>
        <v>0.27567756775677565</v>
      </c>
      <c r="N2785" s="7">
        <f t="shared" si="135"/>
        <v>44.042692846893381</v>
      </c>
    </row>
    <row r="2786" spans="12:14" x14ac:dyDescent="0.25">
      <c r="L2786" s="11">
        <v>5515</v>
      </c>
      <c r="M2786" s="14">
        <f t="shared" si="136"/>
        <v>0.27577757775777578</v>
      </c>
      <c r="N2786" s="7">
        <f t="shared" si="135"/>
        <v>44.045686208181252</v>
      </c>
    </row>
    <row r="2787" spans="12:14" x14ac:dyDescent="0.25">
      <c r="L2787" s="11">
        <v>5517</v>
      </c>
      <c r="M2787" s="14">
        <f t="shared" si="136"/>
        <v>0.27587758775877586</v>
      </c>
      <c r="N2787" s="7">
        <f t="shared" si="135"/>
        <v>44.048679036045051</v>
      </c>
    </row>
    <row r="2788" spans="12:14" x14ac:dyDescent="0.25">
      <c r="L2788" s="11">
        <v>5519</v>
      </c>
      <c r="M2788" s="14">
        <f t="shared" si="136"/>
        <v>0.27597759775977598</v>
      </c>
      <c r="N2788" s="7">
        <f t="shared" si="135"/>
        <v>44.051671330942838</v>
      </c>
    </row>
    <row r="2789" spans="12:14" x14ac:dyDescent="0.25">
      <c r="L2789" s="11">
        <v>5521</v>
      </c>
      <c r="M2789" s="14">
        <f t="shared" si="136"/>
        <v>0.27607760776077606</v>
      </c>
      <c r="N2789" s="7">
        <f t="shared" si="135"/>
        <v>44.054663093332238</v>
      </c>
    </row>
    <row r="2790" spans="12:14" x14ac:dyDescent="0.25">
      <c r="L2790" s="11">
        <v>5523</v>
      </c>
      <c r="M2790" s="14">
        <f t="shared" si="136"/>
        <v>0.27617761776177618</v>
      </c>
      <c r="N2790" s="7">
        <f t="shared" si="135"/>
        <v>44.05765432367042</v>
      </c>
    </row>
    <row r="2791" spans="12:14" x14ac:dyDescent="0.25">
      <c r="L2791" s="11">
        <v>5525</v>
      </c>
      <c r="M2791" s="14">
        <f t="shared" si="136"/>
        <v>0.27627762776277626</v>
      </c>
      <c r="N2791" s="7">
        <f t="shared" si="135"/>
        <v>44.060645022414143</v>
      </c>
    </row>
    <row r="2792" spans="12:14" x14ac:dyDescent="0.25">
      <c r="L2792" s="11">
        <v>5527</v>
      </c>
      <c r="M2792" s="14">
        <f t="shared" si="136"/>
        <v>0.27637763776377638</v>
      </c>
      <c r="N2792" s="7">
        <f t="shared" si="135"/>
        <v>44.063635190019717</v>
      </c>
    </row>
    <row r="2793" spans="12:14" x14ac:dyDescent="0.25">
      <c r="L2793" s="11">
        <v>5529</v>
      </c>
      <c r="M2793" s="14">
        <f t="shared" si="136"/>
        <v>0.27647764776477646</v>
      </c>
      <c r="N2793" s="7">
        <f t="shared" si="135"/>
        <v>44.066624826943027</v>
      </c>
    </row>
    <row r="2794" spans="12:14" x14ac:dyDescent="0.25">
      <c r="L2794" s="11">
        <v>5531</v>
      </c>
      <c r="M2794" s="14">
        <f t="shared" si="136"/>
        <v>0.27657765776577659</v>
      </c>
      <c r="N2794" s="7">
        <f t="shared" si="135"/>
        <v>44.069613933639531</v>
      </c>
    </row>
    <row r="2795" spans="12:14" x14ac:dyDescent="0.25">
      <c r="L2795" s="11">
        <v>5533</v>
      </c>
      <c r="M2795" s="14">
        <f t="shared" si="136"/>
        <v>0.27667766776677666</v>
      </c>
      <c r="N2795" s="7">
        <f t="shared" si="135"/>
        <v>44.072602510564224</v>
      </c>
    </row>
    <row r="2796" spans="12:14" x14ac:dyDescent="0.25">
      <c r="L2796" s="11">
        <v>5535</v>
      </c>
      <c r="M2796" s="14">
        <f t="shared" si="136"/>
        <v>0.27677767776777679</v>
      </c>
      <c r="N2796" s="7">
        <f t="shared" si="135"/>
        <v>44.075590558171719</v>
      </c>
    </row>
    <row r="2797" spans="12:14" x14ac:dyDescent="0.25">
      <c r="L2797" s="11">
        <v>5537</v>
      </c>
      <c r="M2797" s="14">
        <f t="shared" si="136"/>
        <v>0.27687768776877686</v>
      </c>
      <c r="N2797" s="7">
        <f t="shared" si="135"/>
        <v>44.078578076916152</v>
      </c>
    </row>
    <row r="2798" spans="12:14" x14ac:dyDescent="0.25">
      <c r="L2798" s="11">
        <v>5539</v>
      </c>
      <c r="M2798" s="14">
        <f t="shared" si="136"/>
        <v>0.27697769776977699</v>
      </c>
      <c r="N2798" s="7">
        <f t="shared" si="135"/>
        <v>44.081565067251262</v>
      </c>
    </row>
    <row r="2799" spans="12:14" x14ac:dyDescent="0.25">
      <c r="L2799" s="11">
        <v>5541</v>
      </c>
      <c r="M2799" s="14">
        <f t="shared" si="136"/>
        <v>0.27707770777077706</v>
      </c>
      <c r="N2799" s="7">
        <f t="shared" si="135"/>
        <v>44.084551529630346</v>
      </c>
    </row>
    <row r="2800" spans="12:14" x14ac:dyDescent="0.25">
      <c r="L2800" s="11">
        <v>5543</v>
      </c>
      <c r="M2800" s="14">
        <f t="shared" si="136"/>
        <v>0.27717771777177719</v>
      </c>
      <c r="N2800" s="7">
        <f t="shared" si="135"/>
        <v>44.087537464506269</v>
      </c>
    </row>
    <row r="2801" spans="12:14" x14ac:dyDescent="0.25">
      <c r="L2801" s="11">
        <v>5545</v>
      </c>
      <c r="M2801" s="14">
        <f t="shared" si="136"/>
        <v>0.27727772777277726</v>
      </c>
      <c r="N2801" s="7">
        <f t="shared" si="135"/>
        <v>44.090522872331469</v>
      </c>
    </row>
    <row r="2802" spans="12:14" x14ac:dyDescent="0.25">
      <c r="L2802" s="11">
        <v>5547</v>
      </c>
      <c r="M2802" s="14">
        <f t="shared" si="136"/>
        <v>0.27737773777377739</v>
      </c>
      <c r="N2802" s="7">
        <f t="shared" si="135"/>
        <v>44.093507753557965</v>
      </c>
    </row>
    <row r="2803" spans="12:14" x14ac:dyDescent="0.25">
      <c r="L2803" s="11">
        <v>5549</v>
      </c>
      <c r="M2803" s="14">
        <f t="shared" si="136"/>
        <v>0.27747774777477746</v>
      </c>
      <c r="N2803" s="7">
        <f t="shared" si="135"/>
        <v>44.096492108637342</v>
      </c>
    </row>
    <row r="2804" spans="12:14" x14ac:dyDescent="0.25">
      <c r="L2804" s="11">
        <v>5551</v>
      </c>
      <c r="M2804" s="14">
        <f t="shared" si="136"/>
        <v>0.27757775777577759</v>
      </c>
      <c r="N2804" s="7">
        <f t="shared" si="135"/>
        <v>44.099475938020753</v>
      </c>
    </row>
    <row r="2805" spans="12:14" x14ac:dyDescent="0.25">
      <c r="L2805" s="11">
        <v>5553</v>
      </c>
      <c r="M2805" s="14">
        <f t="shared" si="136"/>
        <v>0.27767776777677766</v>
      </c>
      <c r="N2805" s="7">
        <f t="shared" si="135"/>
        <v>44.102459242158943</v>
      </c>
    </row>
    <row r="2806" spans="12:14" x14ac:dyDescent="0.25">
      <c r="L2806" s="11">
        <v>5555</v>
      </c>
      <c r="M2806" s="14">
        <f t="shared" si="136"/>
        <v>0.27777777777777779</v>
      </c>
      <c r="N2806" s="7">
        <f t="shared" si="135"/>
        <v>44.105442021502213</v>
      </c>
    </row>
    <row r="2807" spans="12:14" x14ac:dyDescent="0.25">
      <c r="L2807" s="11">
        <v>5557</v>
      </c>
      <c r="M2807" s="14">
        <f t="shared" si="136"/>
        <v>0.27787778777877786</v>
      </c>
      <c r="N2807" s="7">
        <f t="shared" si="135"/>
        <v>44.108424276500457</v>
      </c>
    </row>
    <row r="2808" spans="12:14" x14ac:dyDescent="0.25">
      <c r="L2808" s="11">
        <v>5559</v>
      </c>
      <c r="M2808" s="14">
        <f t="shared" si="136"/>
        <v>0.27797779777977799</v>
      </c>
      <c r="N2808" s="7">
        <f t="shared" si="135"/>
        <v>44.111406007603129</v>
      </c>
    </row>
    <row r="2809" spans="12:14" x14ac:dyDescent="0.25">
      <c r="L2809" s="11">
        <v>5561</v>
      </c>
      <c r="M2809" s="14">
        <f t="shared" si="136"/>
        <v>0.27807780778077806</v>
      </c>
      <c r="N2809" s="7">
        <f t="shared" si="135"/>
        <v>44.114387215259278</v>
      </c>
    </row>
    <row r="2810" spans="12:14" x14ac:dyDescent="0.25">
      <c r="L2810" s="11">
        <v>5563</v>
      </c>
      <c r="M2810" s="14">
        <f t="shared" si="136"/>
        <v>0.27817781778177819</v>
      </c>
      <c r="N2810" s="7">
        <f t="shared" si="135"/>
        <v>44.117367899917504</v>
      </c>
    </row>
    <row r="2811" spans="12:14" x14ac:dyDescent="0.25">
      <c r="L2811" s="11">
        <v>5565</v>
      </c>
      <c r="M2811" s="14">
        <f t="shared" si="136"/>
        <v>0.27827782778277826</v>
      </c>
      <c r="N2811" s="7">
        <f t="shared" si="135"/>
        <v>44.120348062026011</v>
      </c>
    </row>
    <row r="2812" spans="12:14" x14ac:dyDescent="0.25">
      <c r="L2812" s="11">
        <v>5567</v>
      </c>
      <c r="M2812" s="14">
        <f t="shared" si="136"/>
        <v>0.27837783778377839</v>
      </c>
      <c r="N2812" s="7">
        <f t="shared" si="135"/>
        <v>44.123327702032569</v>
      </c>
    </row>
    <row r="2813" spans="12:14" x14ac:dyDescent="0.25">
      <c r="L2813" s="11">
        <v>5569</v>
      </c>
      <c r="M2813" s="14">
        <f t="shared" si="136"/>
        <v>0.27847784778477847</v>
      </c>
      <c r="N2813" s="7">
        <f t="shared" si="135"/>
        <v>44.126306820384528</v>
      </c>
    </row>
    <row r="2814" spans="12:14" x14ac:dyDescent="0.25">
      <c r="L2814" s="11">
        <v>5571</v>
      </c>
      <c r="M2814" s="14">
        <f t="shared" si="136"/>
        <v>0.27857785778577859</v>
      </c>
      <c r="N2814" s="7">
        <f t="shared" si="135"/>
        <v>44.129285417528827</v>
      </c>
    </row>
    <row r="2815" spans="12:14" x14ac:dyDescent="0.25">
      <c r="L2815" s="11">
        <v>5573</v>
      </c>
      <c r="M2815" s="14">
        <f t="shared" si="136"/>
        <v>0.27867786778677867</v>
      </c>
      <c r="N2815" s="7">
        <f t="shared" si="135"/>
        <v>44.132263493911978</v>
      </c>
    </row>
    <row r="2816" spans="12:14" x14ac:dyDescent="0.25">
      <c r="L2816" s="11">
        <v>5575</v>
      </c>
      <c r="M2816" s="14">
        <f t="shared" si="136"/>
        <v>0.27877787778777879</v>
      </c>
      <c r="N2816" s="7">
        <f t="shared" si="135"/>
        <v>44.135241049980067</v>
      </c>
    </row>
    <row r="2817" spans="12:14" x14ac:dyDescent="0.25">
      <c r="L2817" s="11">
        <v>5577</v>
      </c>
      <c r="M2817" s="14">
        <f t="shared" si="136"/>
        <v>0.27887788778877887</v>
      </c>
      <c r="N2817" s="7">
        <f t="shared" si="135"/>
        <v>44.138218086178767</v>
      </c>
    </row>
    <row r="2818" spans="12:14" x14ac:dyDescent="0.25">
      <c r="L2818" s="11">
        <v>5579</v>
      </c>
      <c r="M2818" s="14">
        <f t="shared" si="136"/>
        <v>0.27897789778977899</v>
      </c>
      <c r="N2818" s="7">
        <f t="shared" si="135"/>
        <v>44.141194602953348</v>
      </c>
    </row>
    <row r="2819" spans="12:14" x14ac:dyDescent="0.25">
      <c r="L2819" s="11">
        <v>5581</v>
      </c>
      <c r="M2819" s="14">
        <f t="shared" si="136"/>
        <v>0.27907790779077907</v>
      </c>
      <c r="N2819" s="7">
        <f t="shared" si="135"/>
        <v>44.144170600748645</v>
      </c>
    </row>
    <row r="2820" spans="12:14" x14ac:dyDescent="0.25">
      <c r="L2820" s="11">
        <v>5583</v>
      </c>
      <c r="M2820" s="14">
        <f t="shared" si="136"/>
        <v>0.2791779177917792</v>
      </c>
      <c r="N2820" s="7">
        <f t="shared" si="135"/>
        <v>44.14714608000908</v>
      </c>
    </row>
    <row r="2821" spans="12:14" x14ac:dyDescent="0.25">
      <c r="L2821" s="11">
        <v>5585</v>
      </c>
      <c r="M2821" s="14">
        <f t="shared" si="136"/>
        <v>0.27927792779277927</v>
      </c>
      <c r="N2821" s="7">
        <f t="shared" si="135"/>
        <v>44.150121041178664</v>
      </c>
    </row>
    <row r="2822" spans="12:14" x14ac:dyDescent="0.25">
      <c r="L2822" s="11">
        <v>5587</v>
      </c>
      <c r="M2822" s="14">
        <f t="shared" si="136"/>
        <v>0.2793779377937794</v>
      </c>
      <c r="N2822" s="7">
        <f t="shared" si="135"/>
        <v>44.153095484700984</v>
      </c>
    </row>
    <row r="2823" spans="12:14" x14ac:dyDescent="0.25">
      <c r="L2823" s="11">
        <v>5589</v>
      </c>
      <c r="M2823" s="14">
        <f t="shared" si="136"/>
        <v>0.27947794779477947</v>
      </c>
      <c r="N2823" s="7">
        <f t="shared" si="135"/>
        <v>44.156069411019224</v>
      </c>
    </row>
    <row r="2824" spans="12:14" x14ac:dyDescent="0.25">
      <c r="L2824" s="11">
        <v>5591</v>
      </c>
      <c r="M2824" s="14">
        <f t="shared" si="136"/>
        <v>0.2795779577957796</v>
      </c>
      <c r="N2824" s="7">
        <f t="shared" si="135"/>
        <v>44.159042820576147</v>
      </c>
    </row>
    <row r="2825" spans="12:14" x14ac:dyDescent="0.25">
      <c r="L2825" s="11">
        <v>5593</v>
      </c>
      <c r="M2825" s="14">
        <f t="shared" si="136"/>
        <v>0.27967796779677967</v>
      </c>
      <c r="N2825" s="7">
        <f t="shared" si="135"/>
        <v>44.162015713814107</v>
      </c>
    </row>
    <row r="2826" spans="12:14" x14ac:dyDescent="0.25">
      <c r="L2826" s="11">
        <v>5595</v>
      </c>
      <c r="M2826" s="14">
        <f t="shared" si="136"/>
        <v>0.2797779777977798</v>
      </c>
      <c r="N2826" s="7">
        <f t="shared" si="135"/>
        <v>44.164988091175033</v>
      </c>
    </row>
    <row r="2827" spans="12:14" x14ac:dyDescent="0.25">
      <c r="L2827" s="11">
        <v>5597</v>
      </c>
      <c r="M2827" s="14">
        <f t="shared" si="136"/>
        <v>0.27987798779877987</v>
      </c>
      <c r="N2827" s="7">
        <f t="shared" si="135"/>
        <v>44.16795995310045</v>
      </c>
    </row>
    <row r="2828" spans="12:14" x14ac:dyDescent="0.25">
      <c r="L2828" s="11">
        <v>5599</v>
      </c>
      <c r="M2828" s="14">
        <f t="shared" si="136"/>
        <v>0.27997799779978</v>
      </c>
      <c r="N2828" s="7">
        <f t="shared" si="135"/>
        <v>44.170931300031484</v>
      </c>
    </row>
    <row r="2829" spans="12:14" x14ac:dyDescent="0.25">
      <c r="L2829" s="11">
        <v>5601</v>
      </c>
      <c r="M2829" s="14">
        <f t="shared" si="136"/>
        <v>0.28007800780078007</v>
      </c>
      <c r="N2829" s="7">
        <f t="shared" si="135"/>
        <v>44.173902132408827</v>
      </c>
    </row>
    <row r="2830" spans="12:14" x14ac:dyDescent="0.25">
      <c r="L2830" s="11">
        <v>5603</v>
      </c>
      <c r="M2830" s="14">
        <f t="shared" si="136"/>
        <v>0.2801780178017802</v>
      </c>
      <c r="N2830" s="7">
        <f t="shared" si="135"/>
        <v>44.176872450672775</v>
      </c>
    </row>
    <row r="2831" spans="12:14" x14ac:dyDescent="0.25">
      <c r="L2831" s="11">
        <v>5605</v>
      </c>
      <c r="M2831" s="14">
        <f t="shared" si="136"/>
        <v>0.28027802780278027</v>
      </c>
      <c r="N2831" s="7">
        <f t="shared" si="135"/>
        <v>44.17984225526321</v>
      </c>
    </row>
    <row r="2832" spans="12:14" x14ac:dyDescent="0.25">
      <c r="L2832" s="11">
        <v>5607</v>
      </c>
      <c r="M2832" s="14">
        <f t="shared" si="136"/>
        <v>0.2803780378037804</v>
      </c>
      <c r="N2832" s="7">
        <f t="shared" si="135"/>
        <v>44.182811546619604</v>
      </c>
    </row>
    <row r="2833" spans="12:14" x14ac:dyDescent="0.25">
      <c r="L2833" s="11">
        <v>5609</v>
      </c>
      <c r="M2833" s="14">
        <f t="shared" si="136"/>
        <v>0.28047804780478047</v>
      </c>
      <c r="N2833" s="7">
        <f t="shared" si="135"/>
        <v>44.185780325181014</v>
      </c>
    </row>
    <row r="2834" spans="12:14" x14ac:dyDescent="0.25">
      <c r="L2834" s="11">
        <v>5611</v>
      </c>
      <c r="M2834" s="14">
        <f t="shared" si="136"/>
        <v>0.2805780578057806</v>
      </c>
      <c r="N2834" s="7">
        <f t="shared" si="135"/>
        <v>44.188748591386101</v>
      </c>
    </row>
    <row r="2835" spans="12:14" x14ac:dyDescent="0.25">
      <c r="L2835" s="11">
        <v>5613</v>
      </c>
      <c r="M2835" s="14">
        <f t="shared" si="136"/>
        <v>0.28067806780678067</v>
      </c>
      <c r="N2835" s="7">
        <f t="shared" si="135"/>
        <v>44.191716345673122</v>
      </c>
    </row>
    <row r="2836" spans="12:14" x14ac:dyDescent="0.25">
      <c r="L2836" s="11">
        <v>5615</v>
      </c>
      <c r="M2836" s="14">
        <f t="shared" si="136"/>
        <v>0.2807780778077808</v>
      </c>
      <c r="N2836" s="7">
        <f t="shared" si="135"/>
        <v>44.194683588479904</v>
      </c>
    </row>
    <row r="2837" spans="12:14" x14ac:dyDescent="0.25">
      <c r="L2837" s="11">
        <v>5617</v>
      </c>
      <c r="M2837" s="14">
        <f t="shared" si="136"/>
        <v>0.28087808780878087</v>
      </c>
      <c r="N2837" s="7">
        <f t="shared" si="135"/>
        <v>44.197650320243888</v>
      </c>
    </row>
    <row r="2838" spans="12:14" x14ac:dyDescent="0.25">
      <c r="L2838" s="11">
        <v>5619</v>
      </c>
      <c r="M2838" s="14">
        <f t="shared" si="136"/>
        <v>0.280978097809781</v>
      </c>
      <c r="N2838" s="7">
        <f t="shared" si="135"/>
        <v>44.200616541402098</v>
      </c>
    </row>
    <row r="2839" spans="12:14" x14ac:dyDescent="0.25">
      <c r="L2839" s="11">
        <v>5621</v>
      </c>
      <c r="M2839" s="14">
        <f t="shared" si="136"/>
        <v>0.28107810781078107</v>
      </c>
      <c r="N2839" s="7">
        <f t="shared" si="135"/>
        <v>44.203582252391165</v>
      </c>
    </row>
    <row r="2840" spans="12:14" x14ac:dyDescent="0.25">
      <c r="L2840" s="11">
        <v>5623</v>
      </c>
      <c r="M2840" s="14">
        <f t="shared" si="136"/>
        <v>0.2811781178117812</v>
      </c>
      <c r="N2840" s="7">
        <f t="shared" si="135"/>
        <v>44.206547453647303</v>
      </c>
    </row>
    <row r="2841" spans="12:14" x14ac:dyDescent="0.25">
      <c r="L2841" s="11">
        <v>5625</v>
      </c>
      <c r="M2841" s="14">
        <f t="shared" si="136"/>
        <v>0.28127812781278128</v>
      </c>
      <c r="N2841" s="7">
        <f t="shared" si="135"/>
        <v>44.209512145606325</v>
      </c>
    </row>
    <row r="2842" spans="12:14" x14ac:dyDescent="0.25">
      <c r="L2842" s="11">
        <v>5627</v>
      </c>
      <c r="M2842" s="14">
        <f t="shared" si="136"/>
        <v>0.2813781378137814</v>
      </c>
      <c r="N2842" s="7">
        <f t="shared" si="135"/>
        <v>44.212476328703644</v>
      </c>
    </row>
    <row r="2843" spans="12:14" x14ac:dyDescent="0.25">
      <c r="L2843" s="11">
        <v>5629</v>
      </c>
      <c r="M2843" s="14">
        <f t="shared" si="136"/>
        <v>0.28147814781478148</v>
      </c>
      <c r="N2843" s="7">
        <f t="shared" si="135"/>
        <v>44.215440003374269</v>
      </c>
    </row>
    <row r="2844" spans="12:14" x14ac:dyDescent="0.25">
      <c r="L2844" s="11">
        <v>5631</v>
      </c>
      <c r="M2844" s="14">
        <f t="shared" si="136"/>
        <v>0.2815781578157816</v>
      </c>
      <c r="N2844" s="7">
        <f t="shared" si="135"/>
        <v>44.218403170052802</v>
      </c>
    </row>
    <row r="2845" spans="12:14" x14ac:dyDescent="0.25">
      <c r="L2845" s="11">
        <v>5633</v>
      </c>
      <c r="M2845" s="14">
        <f t="shared" si="136"/>
        <v>0.28167816781678168</v>
      </c>
      <c r="N2845" s="7">
        <f t="shared" ref="N2845:N2908" si="137">_xlfn.NORM.INV(M2845,$B$4,$E$4)</f>
        <v>44.22136582917345</v>
      </c>
    </row>
    <row r="2846" spans="12:14" x14ac:dyDescent="0.25">
      <c r="L2846" s="11">
        <v>5635</v>
      </c>
      <c r="M2846" s="14">
        <f t="shared" ref="M2846:M2909" si="138">$L2846/(2*9999)</f>
        <v>0.28177817781778181</v>
      </c>
      <c r="N2846" s="7">
        <f t="shared" si="137"/>
        <v>44.224327981170013</v>
      </c>
    </row>
    <row r="2847" spans="12:14" x14ac:dyDescent="0.25">
      <c r="L2847" s="11">
        <v>5637</v>
      </c>
      <c r="M2847" s="14">
        <f t="shared" si="138"/>
        <v>0.28187818781878188</v>
      </c>
      <c r="N2847" s="7">
        <f t="shared" si="137"/>
        <v>44.227289626475894</v>
      </c>
    </row>
    <row r="2848" spans="12:14" x14ac:dyDescent="0.25">
      <c r="L2848" s="11">
        <v>5639</v>
      </c>
      <c r="M2848" s="14">
        <f t="shared" si="138"/>
        <v>0.28197819781978195</v>
      </c>
      <c r="N2848" s="7">
        <f t="shared" si="137"/>
        <v>44.23025076552409</v>
      </c>
    </row>
    <row r="2849" spans="12:14" x14ac:dyDescent="0.25">
      <c r="L2849" s="11">
        <v>5641</v>
      </c>
      <c r="M2849" s="14">
        <f t="shared" si="138"/>
        <v>0.28207820782078208</v>
      </c>
      <c r="N2849" s="7">
        <f t="shared" si="137"/>
        <v>44.233211398747208</v>
      </c>
    </row>
    <row r="2850" spans="12:14" x14ac:dyDescent="0.25">
      <c r="L2850" s="11">
        <v>5643</v>
      </c>
      <c r="M2850" s="14">
        <f t="shared" si="138"/>
        <v>0.28217821782178215</v>
      </c>
      <c r="N2850" s="7">
        <f t="shared" si="137"/>
        <v>44.236171526577451</v>
      </c>
    </row>
    <row r="2851" spans="12:14" x14ac:dyDescent="0.25">
      <c r="L2851" s="11">
        <v>5645</v>
      </c>
      <c r="M2851" s="14">
        <f t="shared" si="138"/>
        <v>0.28227822782278228</v>
      </c>
      <c r="N2851" s="7">
        <f t="shared" si="137"/>
        <v>44.239131149446621</v>
      </c>
    </row>
    <row r="2852" spans="12:14" x14ac:dyDescent="0.25">
      <c r="L2852" s="11">
        <v>5647</v>
      </c>
      <c r="M2852" s="14">
        <f t="shared" si="138"/>
        <v>0.28237823782378235</v>
      </c>
      <c r="N2852" s="7">
        <f t="shared" si="137"/>
        <v>44.242090267786118</v>
      </c>
    </row>
    <row r="2853" spans="12:14" x14ac:dyDescent="0.25">
      <c r="L2853" s="11">
        <v>5649</v>
      </c>
      <c r="M2853" s="14">
        <f t="shared" si="138"/>
        <v>0.28247824782478248</v>
      </c>
      <c r="N2853" s="7">
        <f t="shared" si="137"/>
        <v>44.245048882026971</v>
      </c>
    </row>
    <row r="2854" spans="12:14" x14ac:dyDescent="0.25">
      <c r="L2854" s="11">
        <v>5651</v>
      </c>
      <c r="M2854" s="14">
        <f t="shared" si="138"/>
        <v>0.28257825782578255</v>
      </c>
      <c r="N2854" s="7">
        <f t="shared" si="137"/>
        <v>44.248006992599777</v>
      </c>
    </row>
    <row r="2855" spans="12:14" x14ac:dyDescent="0.25">
      <c r="L2855" s="11">
        <v>5653</v>
      </c>
      <c r="M2855" s="14">
        <f t="shared" si="138"/>
        <v>0.28267826782678268</v>
      </c>
      <c r="N2855" s="7">
        <f t="shared" si="137"/>
        <v>44.250964599934754</v>
      </c>
    </row>
    <row r="2856" spans="12:14" x14ac:dyDescent="0.25">
      <c r="L2856" s="11">
        <v>5655</v>
      </c>
      <c r="M2856" s="14">
        <f t="shared" si="138"/>
        <v>0.28277827782778275</v>
      </c>
      <c r="N2856" s="7">
        <f t="shared" si="137"/>
        <v>44.253921704461725</v>
      </c>
    </row>
    <row r="2857" spans="12:14" x14ac:dyDescent="0.25">
      <c r="L2857" s="11">
        <v>5657</v>
      </c>
      <c r="M2857" s="14">
        <f t="shared" si="138"/>
        <v>0.28287828782878288</v>
      </c>
      <c r="N2857" s="7">
        <f t="shared" si="137"/>
        <v>44.256878306610119</v>
      </c>
    </row>
    <row r="2858" spans="12:14" x14ac:dyDescent="0.25">
      <c r="L2858" s="11">
        <v>5659</v>
      </c>
      <c r="M2858" s="14">
        <f t="shared" si="138"/>
        <v>0.28297829782978295</v>
      </c>
      <c r="N2858" s="7">
        <f t="shared" si="137"/>
        <v>44.259834406808963</v>
      </c>
    </row>
    <row r="2859" spans="12:14" x14ac:dyDescent="0.25">
      <c r="L2859" s="11">
        <v>5661</v>
      </c>
      <c r="M2859" s="14">
        <f t="shared" si="138"/>
        <v>0.28307830783078308</v>
      </c>
      <c r="N2859" s="7">
        <f t="shared" si="137"/>
        <v>44.262790005486892</v>
      </c>
    </row>
    <row r="2860" spans="12:14" x14ac:dyDescent="0.25">
      <c r="L2860" s="11">
        <v>5663</v>
      </c>
      <c r="M2860" s="14">
        <f t="shared" si="138"/>
        <v>0.28317831783178316</v>
      </c>
      <c r="N2860" s="7">
        <f t="shared" si="137"/>
        <v>44.265745103072156</v>
      </c>
    </row>
    <row r="2861" spans="12:14" x14ac:dyDescent="0.25">
      <c r="L2861" s="11">
        <v>5665</v>
      </c>
      <c r="M2861" s="14">
        <f t="shared" si="138"/>
        <v>0.28327832783278328</v>
      </c>
      <c r="N2861" s="7">
        <f t="shared" si="137"/>
        <v>44.268699699992609</v>
      </c>
    </row>
    <row r="2862" spans="12:14" x14ac:dyDescent="0.25">
      <c r="L2862" s="11">
        <v>5667</v>
      </c>
      <c r="M2862" s="14">
        <f t="shared" si="138"/>
        <v>0.28337833783378336</v>
      </c>
      <c r="N2862" s="7">
        <f t="shared" si="137"/>
        <v>44.2716537966757</v>
      </c>
    </row>
    <row r="2863" spans="12:14" x14ac:dyDescent="0.25">
      <c r="L2863" s="11">
        <v>5669</v>
      </c>
      <c r="M2863" s="14">
        <f t="shared" si="138"/>
        <v>0.28347834783478348</v>
      </c>
      <c r="N2863" s="7">
        <f t="shared" si="137"/>
        <v>44.2746073935485</v>
      </c>
    </row>
    <row r="2864" spans="12:14" x14ac:dyDescent="0.25">
      <c r="L2864" s="11">
        <v>5671</v>
      </c>
      <c r="M2864" s="14">
        <f t="shared" si="138"/>
        <v>0.28357835783578356</v>
      </c>
      <c r="N2864" s="7">
        <f t="shared" si="137"/>
        <v>44.27756049103769</v>
      </c>
    </row>
    <row r="2865" spans="12:14" x14ac:dyDescent="0.25">
      <c r="L2865" s="11">
        <v>5673</v>
      </c>
      <c r="M2865" s="14">
        <f t="shared" si="138"/>
        <v>0.28367836783678368</v>
      </c>
      <c r="N2865" s="7">
        <f t="shared" si="137"/>
        <v>44.280513089569553</v>
      </c>
    </row>
    <row r="2866" spans="12:14" x14ac:dyDescent="0.25">
      <c r="L2866" s="11">
        <v>5675</v>
      </c>
      <c r="M2866" s="14">
        <f t="shared" si="138"/>
        <v>0.28377837783778376</v>
      </c>
      <c r="N2866" s="7">
        <f t="shared" si="137"/>
        <v>44.283465189569981</v>
      </c>
    </row>
    <row r="2867" spans="12:14" x14ac:dyDescent="0.25">
      <c r="L2867" s="11">
        <v>5677</v>
      </c>
      <c r="M2867" s="14">
        <f t="shared" si="138"/>
        <v>0.28387838783878389</v>
      </c>
      <c r="N2867" s="7">
        <f t="shared" si="137"/>
        <v>44.28641679146449</v>
      </c>
    </row>
    <row r="2868" spans="12:14" x14ac:dyDescent="0.25">
      <c r="L2868" s="11">
        <v>5679</v>
      </c>
      <c r="M2868" s="14">
        <f t="shared" si="138"/>
        <v>0.28397839783978396</v>
      </c>
      <c r="N2868" s="7">
        <f t="shared" si="137"/>
        <v>44.289367895678183</v>
      </c>
    </row>
    <row r="2869" spans="12:14" x14ac:dyDescent="0.25">
      <c r="L2869" s="11">
        <v>5681</v>
      </c>
      <c r="M2869" s="14">
        <f t="shared" si="138"/>
        <v>0.28407840784078409</v>
      </c>
      <c r="N2869" s="7">
        <f t="shared" si="137"/>
        <v>44.292318502635801</v>
      </c>
    </row>
    <row r="2870" spans="12:14" x14ac:dyDescent="0.25">
      <c r="L2870" s="11">
        <v>5683</v>
      </c>
      <c r="M2870" s="14">
        <f t="shared" si="138"/>
        <v>0.28417841784178416</v>
      </c>
      <c r="N2870" s="7">
        <f t="shared" si="137"/>
        <v>44.295268612761681</v>
      </c>
    </row>
    <row r="2871" spans="12:14" x14ac:dyDescent="0.25">
      <c r="L2871" s="11">
        <v>5685</v>
      </c>
      <c r="M2871" s="14">
        <f t="shared" si="138"/>
        <v>0.28427842784278429</v>
      </c>
      <c r="N2871" s="7">
        <f t="shared" si="137"/>
        <v>44.298218226479776</v>
      </c>
    </row>
    <row r="2872" spans="12:14" x14ac:dyDescent="0.25">
      <c r="L2872" s="11">
        <v>5687</v>
      </c>
      <c r="M2872" s="14">
        <f t="shared" si="138"/>
        <v>0.28437843784378436</v>
      </c>
      <c r="N2872" s="7">
        <f t="shared" si="137"/>
        <v>44.301167344213653</v>
      </c>
    </row>
    <row r="2873" spans="12:14" x14ac:dyDescent="0.25">
      <c r="L2873" s="11">
        <v>5689</v>
      </c>
      <c r="M2873" s="14">
        <f t="shared" si="138"/>
        <v>0.28447844784478449</v>
      </c>
      <c r="N2873" s="7">
        <f t="shared" si="137"/>
        <v>44.30411596638649</v>
      </c>
    </row>
    <row r="2874" spans="12:14" x14ac:dyDescent="0.25">
      <c r="L2874" s="11">
        <v>5691</v>
      </c>
      <c r="M2874" s="14">
        <f t="shared" si="138"/>
        <v>0.28457845784578456</v>
      </c>
      <c r="N2874" s="7">
        <f t="shared" si="137"/>
        <v>44.30706409342109</v>
      </c>
    </row>
    <row r="2875" spans="12:14" x14ac:dyDescent="0.25">
      <c r="L2875" s="11">
        <v>5693</v>
      </c>
      <c r="M2875" s="14">
        <f t="shared" si="138"/>
        <v>0.28467846784678469</v>
      </c>
      <c r="N2875" s="7">
        <f t="shared" si="137"/>
        <v>44.310011725739862</v>
      </c>
    </row>
    <row r="2876" spans="12:14" x14ac:dyDescent="0.25">
      <c r="L2876" s="11">
        <v>5695</v>
      </c>
      <c r="M2876" s="14">
        <f t="shared" si="138"/>
        <v>0.28477847784778476</v>
      </c>
      <c r="N2876" s="7">
        <f t="shared" si="137"/>
        <v>44.312958863764827</v>
      </c>
    </row>
    <row r="2877" spans="12:14" x14ac:dyDescent="0.25">
      <c r="L2877" s="11">
        <v>5697</v>
      </c>
      <c r="M2877" s="14">
        <f t="shared" si="138"/>
        <v>0.28487848784878489</v>
      </c>
      <c r="N2877" s="7">
        <f t="shared" si="137"/>
        <v>44.315905507917627</v>
      </c>
    </row>
    <row r="2878" spans="12:14" x14ac:dyDescent="0.25">
      <c r="L2878" s="11">
        <v>5699</v>
      </c>
      <c r="M2878" s="14">
        <f t="shared" si="138"/>
        <v>0.28497849784978496</v>
      </c>
      <c r="N2878" s="7">
        <f t="shared" si="137"/>
        <v>44.318851658619522</v>
      </c>
    </row>
    <row r="2879" spans="12:14" x14ac:dyDescent="0.25">
      <c r="L2879" s="11">
        <v>5701</v>
      </c>
      <c r="M2879" s="14">
        <f t="shared" si="138"/>
        <v>0.28507850785078509</v>
      </c>
      <c r="N2879" s="7">
        <f t="shared" si="137"/>
        <v>44.321797316291395</v>
      </c>
    </row>
    <row r="2880" spans="12:14" x14ac:dyDescent="0.25">
      <c r="L2880" s="11">
        <v>5703</v>
      </c>
      <c r="M2880" s="14">
        <f t="shared" si="138"/>
        <v>0.28517851785178516</v>
      </c>
      <c r="N2880" s="7">
        <f t="shared" si="137"/>
        <v>44.324742481353724</v>
      </c>
    </row>
    <row r="2881" spans="12:14" x14ac:dyDescent="0.25">
      <c r="L2881" s="11">
        <v>5705</v>
      </c>
      <c r="M2881" s="14">
        <f t="shared" si="138"/>
        <v>0.28527852785278529</v>
      </c>
      <c r="N2881" s="7">
        <f t="shared" si="137"/>
        <v>44.327687154226631</v>
      </c>
    </row>
    <row r="2882" spans="12:14" x14ac:dyDescent="0.25">
      <c r="L2882" s="11">
        <v>5707</v>
      </c>
      <c r="M2882" s="14">
        <f t="shared" si="138"/>
        <v>0.28537853785378536</v>
      </c>
      <c r="N2882" s="7">
        <f t="shared" si="137"/>
        <v>44.330631335329841</v>
      </c>
    </row>
    <row r="2883" spans="12:14" x14ac:dyDescent="0.25">
      <c r="L2883" s="11">
        <v>5709</v>
      </c>
      <c r="M2883" s="14">
        <f t="shared" si="138"/>
        <v>0.28547854785478549</v>
      </c>
      <c r="N2883" s="7">
        <f t="shared" si="137"/>
        <v>44.333575025082702</v>
      </c>
    </row>
    <row r="2884" spans="12:14" x14ac:dyDescent="0.25">
      <c r="L2884" s="11">
        <v>5711</v>
      </c>
      <c r="M2884" s="14">
        <f t="shared" si="138"/>
        <v>0.28557855785578556</v>
      </c>
      <c r="N2884" s="7">
        <f t="shared" si="137"/>
        <v>44.336518223904193</v>
      </c>
    </row>
    <row r="2885" spans="12:14" x14ac:dyDescent="0.25">
      <c r="L2885" s="11">
        <v>5713</v>
      </c>
      <c r="M2885" s="14">
        <f t="shared" si="138"/>
        <v>0.28567856785678569</v>
      </c>
      <c r="N2885" s="7">
        <f t="shared" si="137"/>
        <v>44.339460932212887</v>
      </c>
    </row>
    <row r="2886" spans="12:14" x14ac:dyDescent="0.25">
      <c r="L2886" s="11">
        <v>5715</v>
      </c>
      <c r="M2886" s="14">
        <f t="shared" si="138"/>
        <v>0.28577857785778576</v>
      </c>
      <c r="N2886" s="7">
        <f t="shared" si="137"/>
        <v>44.34240315042701</v>
      </c>
    </row>
    <row r="2887" spans="12:14" x14ac:dyDescent="0.25">
      <c r="L2887" s="11">
        <v>5717</v>
      </c>
      <c r="M2887" s="14">
        <f t="shared" si="138"/>
        <v>0.28587858785878589</v>
      </c>
      <c r="N2887" s="7">
        <f t="shared" si="137"/>
        <v>44.345344878964383</v>
      </c>
    </row>
    <row r="2888" spans="12:14" x14ac:dyDescent="0.25">
      <c r="L2888" s="11">
        <v>5719</v>
      </c>
      <c r="M2888" s="14">
        <f t="shared" si="138"/>
        <v>0.28597859785978597</v>
      </c>
      <c r="N2888" s="7">
        <f t="shared" si="137"/>
        <v>44.348286118242463</v>
      </c>
    </row>
    <row r="2889" spans="12:14" x14ac:dyDescent="0.25">
      <c r="L2889" s="11">
        <v>5721</v>
      </c>
      <c r="M2889" s="14">
        <f t="shared" si="138"/>
        <v>0.28607860786078609</v>
      </c>
      <c r="N2889" s="7">
        <f t="shared" si="137"/>
        <v>44.351226868678332</v>
      </c>
    </row>
    <row r="2890" spans="12:14" x14ac:dyDescent="0.25">
      <c r="L2890" s="11">
        <v>5723</v>
      </c>
      <c r="M2890" s="14">
        <f t="shared" si="138"/>
        <v>0.28617861786178617</v>
      </c>
      <c r="N2890" s="7">
        <f t="shared" si="137"/>
        <v>44.35416713068868</v>
      </c>
    </row>
    <row r="2891" spans="12:14" x14ac:dyDescent="0.25">
      <c r="L2891" s="11">
        <v>5725</v>
      </c>
      <c r="M2891" s="14">
        <f t="shared" si="138"/>
        <v>0.28627862786278629</v>
      </c>
      <c r="N2891" s="7">
        <f t="shared" si="137"/>
        <v>44.357106904689829</v>
      </c>
    </row>
    <row r="2892" spans="12:14" x14ac:dyDescent="0.25">
      <c r="L2892" s="11">
        <v>5727</v>
      </c>
      <c r="M2892" s="14">
        <f t="shared" si="138"/>
        <v>0.28637863786378637</v>
      </c>
      <c r="N2892" s="7">
        <f t="shared" si="137"/>
        <v>44.36004619109773</v>
      </c>
    </row>
    <row r="2893" spans="12:14" x14ac:dyDescent="0.25">
      <c r="L2893" s="11">
        <v>5729</v>
      </c>
      <c r="M2893" s="14">
        <f t="shared" si="138"/>
        <v>0.2864786478647865</v>
      </c>
      <c r="N2893" s="7">
        <f t="shared" si="137"/>
        <v>44.362984990327952</v>
      </c>
    </row>
    <row r="2894" spans="12:14" x14ac:dyDescent="0.25">
      <c r="L2894" s="11">
        <v>5731</v>
      </c>
      <c r="M2894" s="14">
        <f t="shared" si="138"/>
        <v>0.28657865786578657</v>
      </c>
      <c r="N2894" s="7">
        <f t="shared" si="137"/>
        <v>44.365923302795693</v>
      </c>
    </row>
    <row r="2895" spans="12:14" x14ac:dyDescent="0.25">
      <c r="L2895" s="11">
        <v>5733</v>
      </c>
      <c r="M2895" s="14">
        <f t="shared" si="138"/>
        <v>0.2866786678667867</v>
      </c>
      <c r="N2895" s="7">
        <f t="shared" si="137"/>
        <v>44.368861128915782</v>
      </c>
    </row>
    <row r="2896" spans="12:14" x14ac:dyDescent="0.25">
      <c r="L2896" s="11">
        <v>5735</v>
      </c>
      <c r="M2896" s="14">
        <f t="shared" si="138"/>
        <v>0.28677867786778677</v>
      </c>
      <c r="N2896" s="7">
        <f t="shared" si="137"/>
        <v>44.371798469102643</v>
      </c>
    </row>
    <row r="2897" spans="12:14" x14ac:dyDescent="0.25">
      <c r="L2897" s="11">
        <v>5737</v>
      </c>
      <c r="M2897" s="14">
        <f t="shared" si="138"/>
        <v>0.2868786878687869</v>
      </c>
      <c r="N2897" s="7">
        <f t="shared" si="137"/>
        <v>44.374735323770381</v>
      </c>
    </row>
    <row r="2898" spans="12:14" x14ac:dyDescent="0.25">
      <c r="L2898" s="11">
        <v>5739</v>
      </c>
      <c r="M2898" s="14">
        <f t="shared" si="138"/>
        <v>0.28697869786978697</v>
      </c>
      <c r="N2898" s="7">
        <f t="shared" si="137"/>
        <v>44.377671693332672</v>
      </c>
    </row>
    <row r="2899" spans="12:14" x14ac:dyDescent="0.25">
      <c r="L2899" s="11">
        <v>5741</v>
      </c>
      <c r="M2899" s="14">
        <f t="shared" si="138"/>
        <v>0.2870787078707871</v>
      </c>
      <c r="N2899" s="7">
        <f t="shared" si="137"/>
        <v>44.380607578202863</v>
      </c>
    </row>
    <row r="2900" spans="12:14" x14ac:dyDescent="0.25">
      <c r="L2900" s="11">
        <v>5743</v>
      </c>
      <c r="M2900" s="14">
        <f t="shared" si="138"/>
        <v>0.28717871787178717</v>
      </c>
      <c r="N2900" s="7">
        <f t="shared" si="137"/>
        <v>44.383542978793905</v>
      </c>
    </row>
    <row r="2901" spans="12:14" x14ac:dyDescent="0.25">
      <c r="L2901" s="11">
        <v>5745</v>
      </c>
      <c r="M2901" s="14">
        <f t="shared" si="138"/>
        <v>0.2872787278727873</v>
      </c>
      <c r="N2901" s="7">
        <f t="shared" si="137"/>
        <v>44.386477895518389</v>
      </c>
    </row>
    <row r="2902" spans="12:14" x14ac:dyDescent="0.25">
      <c r="L2902" s="11">
        <v>5747</v>
      </c>
      <c r="M2902" s="14">
        <f t="shared" si="138"/>
        <v>0.28737873787378737</v>
      </c>
      <c r="N2902" s="7">
        <f t="shared" si="137"/>
        <v>44.389412328788517</v>
      </c>
    </row>
    <row r="2903" spans="12:14" x14ac:dyDescent="0.25">
      <c r="L2903" s="11">
        <v>5749</v>
      </c>
      <c r="M2903" s="14">
        <f t="shared" si="138"/>
        <v>0.2874787478747875</v>
      </c>
      <c r="N2903" s="7">
        <f t="shared" si="137"/>
        <v>44.392346279016152</v>
      </c>
    </row>
    <row r="2904" spans="12:14" x14ac:dyDescent="0.25">
      <c r="L2904" s="11">
        <v>5751</v>
      </c>
      <c r="M2904" s="14">
        <f t="shared" si="138"/>
        <v>0.28757875787578757</v>
      </c>
      <c r="N2904" s="7">
        <f t="shared" si="137"/>
        <v>44.395279746612758</v>
      </c>
    </row>
    <row r="2905" spans="12:14" x14ac:dyDescent="0.25">
      <c r="L2905" s="11">
        <v>5753</v>
      </c>
      <c r="M2905" s="14">
        <f t="shared" si="138"/>
        <v>0.2876787678767877</v>
      </c>
      <c r="N2905" s="7">
        <f t="shared" si="137"/>
        <v>44.398212731989453</v>
      </c>
    </row>
    <row r="2906" spans="12:14" x14ac:dyDescent="0.25">
      <c r="L2906" s="11">
        <v>5755</v>
      </c>
      <c r="M2906" s="14">
        <f t="shared" si="138"/>
        <v>0.28777877787778777</v>
      </c>
      <c r="N2906" s="7">
        <f t="shared" si="137"/>
        <v>44.401145235556967</v>
      </c>
    </row>
    <row r="2907" spans="12:14" x14ac:dyDescent="0.25">
      <c r="L2907" s="11">
        <v>5757</v>
      </c>
      <c r="M2907" s="14">
        <f t="shared" si="138"/>
        <v>0.2878787878787879</v>
      </c>
      <c r="N2907" s="7">
        <f t="shared" si="137"/>
        <v>44.404077257725675</v>
      </c>
    </row>
    <row r="2908" spans="12:14" x14ac:dyDescent="0.25">
      <c r="L2908" s="11">
        <v>5759</v>
      </c>
      <c r="M2908" s="14">
        <f t="shared" si="138"/>
        <v>0.28797879787978797</v>
      </c>
      <c r="N2908" s="7">
        <f t="shared" si="137"/>
        <v>44.407008798905572</v>
      </c>
    </row>
    <row r="2909" spans="12:14" x14ac:dyDescent="0.25">
      <c r="L2909" s="11">
        <v>5761</v>
      </c>
      <c r="M2909" s="14">
        <f t="shared" si="138"/>
        <v>0.2880788078807881</v>
      </c>
      <c r="N2909" s="7">
        <f t="shared" ref="N2909:N2972" si="139">_xlfn.NORM.INV(M2909,$B$4,$E$4)</f>
        <v>44.409939859506302</v>
      </c>
    </row>
    <row r="2910" spans="12:14" x14ac:dyDescent="0.25">
      <c r="L2910" s="11">
        <v>5763</v>
      </c>
      <c r="M2910" s="14">
        <f t="shared" ref="M2910:M2973" si="140">$L2910/(2*9999)</f>
        <v>0.28817881788178817</v>
      </c>
      <c r="N2910" s="7">
        <f t="shared" si="139"/>
        <v>44.41287043993713</v>
      </c>
    </row>
    <row r="2911" spans="12:14" x14ac:dyDescent="0.25">
      <c r="L2911" s="11">
        <v>5765</v>
      </c>
      <c r="M2911" s="14">
        <f t="shared" si="140"/>
        <v>0.2882788278827883</v>
      </c>
      <c r="N2911" s="7">
        <f t="shared" si="139"/>
        <v>44.415800540606966</v>
      </c>
    </row>
    <row r="2912" spans="12:14" x14ac:dyDescent="0.25">
      <c r="L2912" s="11">
        <v>5767</v>
      </c>
      <c r="M2912" s="14">
        <f t="shared" si="140"/>
        <v>0.28837883788378837</v>
      </c>
      <c r="N2912" s="7">
        <f t="shared" si="139"/>
        <v>44.41873016192433</v>
      </c>
    </row>
    <row r="2913" spans="12:14" x14ac:dyDescent="0.25">
      <c r="L2913" s="11">
        <v>5769</v>
      </c>
      <c r="M2913" s="14">
        <f t="shared" si="140"/>
        <v>0.2884788478847885</v>
      </c>
      <c r="N2913" s="7">
        <f t="shared" si="139"/>
        <v>44.421659304297407</v>
      </c>
    </row>
    <row r="2914" spans="12:14" x14ac:dyDescent="0.25">
      <c r="L2914" s="11">
        <v>5771</v>
      </c>
      <c r="M2914" s="14">
        <f t="shared" si="140"/>
        <v>0.28857885788578858</v>
      </c>
      <c r="N2914" s="7">
        <f t="shared" si="139"/>
        <v>44.424587968134006</v>
      </c>
    </row>
    <row r="2915" spans="12:14" x14ac:dyDescent="0.25">
      <c r="L2915" s="11">
        <v>5773</v>
      </c>
      <c r="M2915" s="14">
        <f t="shared" si="140"/>
        <v>0.2886788678867887</v>
      </c>
      <c r="N2915" s="7">
        <f t="shared" si="139"/>
        <v>44.427516153841573</v>
      </c>
    </row>
    <row r="2916" spans="12:14" x14ac:dyDescent="0.25">
      <c r="L2916" s="11">
        <v>5775</v>
      </c>
      <c r="M2916" s="14">
        <f t="shared" si="140"/>
        <v>0.28877887788778878</v>
      </c>
      <c r="N2916" s="7">
        <f t="shared" si="139"/>
        <v>44.430443861827179</v>
      </c>
    </row>
    <row r="2917" spans="12:14" x14ac:dyDescent="0.25">
      <c r="L2917" s="11">
        <v>5777</v>
      </c>
      <c r="M2917" s="14">
        <f t="shared" si="140"/>
        <v>0.2888788878887889</v>
      </c>
      <c r="N2917" s="7">
        <f t="shared" si="139"/>
        <v>44.433371092497545</v>
      </c>
    </row>
    <row r="2918" spans="12:14" x14ac:dyDescent="0.25">
      <c r="L2918" s="11">
        <v>5779</v>
      </c>
      <c r="M2918" s="14">
        <f t="shared" si="140"/>
        <v>0.28897889788978898</v>
      </c>
      <c r="N2918" s="7">
        <f t="shared" si="139"/>
        <v>44.436297846259023</v>
      </c>
    </row>
    <row r="2919" spans="12:14" x14ac:dyDescent="0.25">
      <c r="L2919" s="11">
        <v>5781</v>
      </c>
      <c r="M2919" s="14">
        <f t="shared" si="140"/>
        <v>0.28907890789078911</v>
      </c>
      <c r="N2919" s="7">
        <f t="shared" si="139"/>
        <v>44.439224123517619</v>
      </c>
    </row>
    <row r="2920" spans="12:14" x14ac:dyDescent="0.25">
      <c r="L2920" s="11">
        <v>5783</v>
      </c>
      <c r="M2920" s="14">
        <f t="shared" si="140"/>
        <v>0.28917891789178918</v>
      </c>
      <c r="N2920" s="7">
        <f t="shared" si="139"/>
        <v>44.442149924678951</v>
      </c>
    </row>
    <row r="2921" spans="12:14" x14ac:dyDescent="0.25">
      <c r="L2921" s="11">
        <v>5785</v>
      </c>
      <c r="M2921" s="14">
        <f t="shared" si="140"/>
        <v>0.28927892789278931</v>
      </c>
      <c r="N2921" s="7">
        <f t="shared" si="139"/>
        <v>44.445075250148292</v>
      </c>
    </row>
    <row r="2922" spans="12:14" x14ac:dyDescent="0.25">
      <c r="L2922" s="11">
        <v>5787</v>
      </c>
      <c r="M2922" s="14">
        <f t="shared" si="140"/>
        <v>0.28937893789378938</v>
      </c>
      <c r="N2922" s="7">
        <f t="shared" si="139"/>
        <v>44.448000100330553</v>
      </c>
    </row>
    <row r="2923" spans="12:14" x14ac:dyDescent="0.25">
      <c r="L2923" s="11">
        <v>5789</v>
      </c>
      <c r="M2923" s="14">
        <f t="shared" si="140"/>
        <v>0.28947894789478945</v>
      </c>
      <c r="N2923" s="7">
        <f t="shared" si="139"/>
        <v>44.450924475630288</v>
      </c>
    </row>
    <row r="2924" spans="12:14" x14ac:dyDescent="0.25">
      <c r="L2924" s="11">
        <v>5791</v>
      </c>
      <c r="M2924" s="14">
        <f t="shared" si="140"/>
        <v>0.28957895789578958</v>
      </c>
      <c r="N2924" s="7">
        <f t="shared" si="139"/>
        <v>44.453848376451681</v>
      </c>
    </row>
    <row r="2925" spans="12:14" x14ac:dyDescent="0.25">
      <c r="L2925" s="11">
        <v>5793</v>
      </c>
      <c r="M2925" s="14">
        <f t="shared" si="140"/>
        <v>0.28967896789678965</v>
      </c>
      <c r="N2925" s="7">
        <f t="shared" si="139"/>
        <v>44.456771803198571</v>
      </c>
    </row>
    <row r="2926" spans="12:14" x14ac:dyDescent="0.25">
      <c r="L2926" s="11">
        <v>5795</v>
      </c>
      <c r="M2926" s="14">
        <f t="shared" si="140"/>
        <v>0.28977897789778978</v>
      </c>
      <c r="N2926" s="7">
        <f t="shared" si="139"/>
        <v>44.459694756274423</v>
      </c>
    </row>
    <row r="2927" spans="12:14" x14ac:dyDescent="0.25">
      <c r="L2927" s="11">
        <v>5797</v>
      </c>
      <c r="M2927" s="14">
        <f t="shared" si="140"/>
        <v>0.28987898789878985</v>
      </c>
      <c r="N2927" s="7">
        <f t="shared" si="139"/>
        <v>44.462617236082366</v>
      </c>
    </row>
    <row r="2928" spans="12:14" x14ac:dyDescent="0.25">
      <c r="L2928" s="11">
        <v>5799</v>
      </c>
      <c r="M2928" s="14">
        <f t="shared" si="140"/>
        <v>0.28997899789978998</v>
      </c>
      <c r="N2928" s="7">
        <f t="shared" si="139"/>
        <v>44.465539243025134</v>
      </c>
    </row>
    <row r="2929" spans="12:14" x14ac:dyDescent="0.25">
      <c r="L2929" s="11">
        <v>5801</v>
      </c>
      <c r="M2929" s="14">
        <f t="shared" si="140"/>
        <v>0.29007900790079005</v>
      </c>
      <c r="N2929" s="7">
        <f t="shared" si="139"/>
        <v>44.46846077750515</v>
      </c>
    </row>
    <row r="2930" spans="12:14" x14ac:dyDescent="0.25">
      <c r="L2930" s="11">
        <v>5803</v>
      </c>
      <c r="M2930" s="14">
        <f t="shared" si="140"/>
        <v>0.29017901790179018</v>
      </c>
      <c r="N2930" s="7">
        <f t="shared" si="139"/>
        <v>44.471381839924454</v>
      </c>
    </row>
    <row r="2931" spans="12:14" x14ac:dyDescent="0.25">
      <c r="L2931" s="11">
        <v>5805</v>
      </c>
      <c r="M2931" s="14">
        <f t="shared" si="140"/>
        <v>0.29027902790279025</v>
      </c>
      <c r="N2931" s="7">
        <f t="shared" si="139"/>
        <v>44.47430243068473</v>
      </c>
    </row>
    <row r="2932" spans="12:14" x14ac:dyDescent="0.25">
      <c r="L2932" s="11">
        <v>5807</v>
      </c>
      <c r="M2932" s="14">
        <f t="shared" si="140"/>
        <v>0.29037903790379038</v>
      </c>
      <c r="N2932" s="7">
        <f t="shared" si="139"/>
        <v>44.477222550187307</v>
      </c>
    </row>
    <row r="2933" spans="12:14" x14ac:dyDescent="0.25">
      <c r="L2933" s="11">
        <v>5809</v>
      </c>
      <c r="M2933" s="14">
        <f t="shared" si="140"/>
        <v>0.29047904790479046</v>
      </c>
      <c r="N2933" s="7">
        <f t="shared" si="139"/>
        <v>44.480142198833178</v>
      </c>
    </row>
    <row r="2934" spans="12:14" x14ac:dyDescent="0.25">
      <c r="L2934" s="11">
        <v>5811</v>
      </c>
      <c r="M2934" s="14">
        <f t="shared" si="140"/>
        <v>0.29057905790579058</v>
      </c>
      <c r="N2934" s="7">
        <f t="shared" si="139"/>
        <v>44.483061377022949</v>
      </c>
    </row>
    <row r="2935" spans="12:14" x14ac:dyDescent="0.25">
      <c r="L2935" s="11">
        <v>5813</v>
      </c>
      <c r="M2935" s="14">
        <f t="shared" si="140"/>
        <v>0.29067906790679066</v>
      </c>
      <c r="N2935" s="7">
        <f t="shared" si="139"/>
        <v>44.485980085156896</v>
      </c>
    </row>
    <row r="2936" spans="12:14" x14ac:dyDescent="0.25">
      <c r="L2936" s="11">
        <v>5815</v>
      </c>
      <c r="M2936" s="14">
        <f t="shared" si="140"/>
        <v>0.29077907790779078</v>
      </c>
      <c r="N2936" s="7">
        <f t="shared" si="139"/>
        <v>44.488898323634942</v>
      </c>
    </row>
    <row r="2937" spans="12:14" x14ac:dyDescent="0.25">
      <c r="L2937" s="11">
        <v>5817</v>
      </c>
      <c r="M2937" s="14">
        <f t="shared" si="140"/>
        <v>0.29087908790879086</v>
      </c>
      <c r="N2937" s="7">
        <f t="shared" si="139"/>
        <v>44.491816092856638</v>
      </c>
    </row>
    <row r="2938" spans="12:14" x14ac:dyDescent="0.25">
      <c r="L2938" s="11">
        <v>5819</v>
      </c>
      <c r="M2938" s="14">
        <f t="shared" si="140"/>
        <v>0.29097909790979098</v>
      </c>
      <c r="N2938" s="7">
        <f t="shared" si="139"/>
        <v>44.49473339322121</v>
      </c>
    </row>
    <row r="2939" spans="12:14" x14ac:dyDescent="0.25">
      <c r="L2939" s="11">
        <v>5821</v>
      </c>
      <c r="M2939" s="14">
        <f t="shared" si="140"/>
        <v>0.29107910791079106</v>
      </c>
      <c r="N2939" s="7">
        <f t="shared" si="139"/>
        <v>44.497650225127501</v>
      </c>
    </row>
    <row r="2940" spans="12:14" x14ac:dyDescent="0.25">
      <c r="L2940" s="11">
        <v>5823</v>
      </c>
      <c r="M2940" s="14">
        <f t="shared" si="140"/>
        <v>0.29117911791179119</v>
      </c>
      <c r="N2940" s="7">
        <f t="shared" si="139"/>
        <v>44.500566588974031</v>
      </c>
    </row>
    <row r="2941" spans="12:14" x14ac:dyDescent="0.25">
      <c r="L2941" s="11">
        <v>5825</v>
      </c>
      <c r="M2941" s="14">
        <f t="shared" si="140"/>
        <v>0.29127912791279126</v>
      </c>
      <c r="N2941" s="7">
        <f t="shared" si="139"/>
        <v>44.503482485158948</v>
      </c>
    </row>
    <row r="2942" spans="12:14" x14ac:dyDescent="0.25">
      <c r="L2942" s="11">
        <v>5827</v>
      </c>
      <c r="M2942" s="14">
        <f t="shared" si="140"/>
        <v>0.29137913791379139</v>
      </c>
      <c r="N2942" s="7">
        <f t="shared" si="139"/>
        <v>44.506397914080054</v>
      </c>
    </row>
    <row r="2943" spans="12:14" x14ac:dyDescent="0.25">
      <c r="L2943" s="11">
        <v>5829</v>
      </c>
      <c r="M2943" s="14">
        <f t="shared" si="140"/>
        <v>0.29147914791479146</v>
      </c>
      <c r="N2943" s="7">
        <f t="shared" si="139"/>
        <v>44.509312876134814</v>
      </c>
    </row>
    <row r="2944" spans="12:14" x14ac:dyDescent="0.25">
      <c r="L2944" s="11">
        <v>5831</v>
      </c>
      <c r="M2944" s="14">
        <f t="shared" si="140"/>
        <v>0.29157915791579159</v>
      </c>
      <c r="N2944" s="7">
        <f t="shared" si="139"/>
        <v>44.512227371720336</v>
      </c>
    </row>
    <row r="2945" spans="12:14" x14ac:dyDescent="0.25">
      <c r="L2945" s="11">
        <v>5833</v>
      </c>
      <c r="M2945" s="14">
        <f t="shared" si="140"/>
        <v>0.29167916791679166</v>
      </c>
      <c r="N2945" s="7">
        <f t="shared" si="139"/>
        <v>44.515141401233365</v>
      </c>
    </row>
    <row r="2946" spans="12:14" x14ac:dyDescent="0.25">
      <c r="L2946" s="11">
        <v>5835</v>
      </c>
      <c r="M2946" s="14">
        <f t="shared" si="140"/>
        <v>0.29177917791779179</v>
      </c>
      <c r="N2946" s="7">
        <f t="shared" si="139"/>
        <v>44.518054965070306</v>
      </c>
    </row>
    <row r="2947" spans="12:14" x14ac:dyDescent="0.25">
      <c r="L2947" s="11">
        <v>5837</v>
      </c>
      <c r="M2947" s="14">
        <f t="shared" si="140"/>
        <v>0.29187918791879186</v>
      </c>
      <c r="N2947" s="7">
        <f t="shared" si="139"/>
        <v>44.520968063627237</v>
      </c>
    </row>
    <row r="2948" spans="12:14" x14ac:dyDescent="0.25">
      <c r="L2948" s="11">
        <v>5839</v>
      </c>
      <c r="M2948" s="14">
        <f t="shared" si="140"/>
        <v>0.29197919791979199</v>
      </c>
      <c r="N2948" s="7">
        <f t="shared" si="139"/>
        <v>44.523880697299859</v>
      </c>
    </row>
    <row r="2949" spans="12:14" x14ac:dyDescent="0.25">
      <c r="L2949" s="11">
        <v>5841</v>
      </c>
      <c r="M2949" s="14">
        <f t="shared" si="140"/>
        <v>0.29207920792079206</v>
      </c>
      <c r="N2949" s="7">
        <f t="shared" si="139"/>
        <v>44.52679286648354</v>
      </c>
    </row>
    <row r="2950" spans="12:14" x14ac:dyDescent="0.25">
      <c r="L2950" s="11">
        <v>5843</v>
      </c>
      <c r="M2950" s="14">
        <f t="shared" si="140"/>
        <v>0.29217921792179219</v>
      </c>
      <c r="N2950" s="7">
        <f t="shared" si="139"/>
        <v>44.529704571573298</v>
      </c>
    </row>
    <row r="2951" spans="12:14" x14ac:dyDescent="0.25">
      <c r="L2951" s="11">
        <v>5845</v>
      </c>
      <c r="M2951" s="14">
        <f t="shared" si="140"/>
        <v>0.29227922792279226</v>
      </c>
      <c r="N2951" s="7">
        <f t="shared" si="139"/>
        <v>44.532615812963805</v>
      </c>
    </row>
    <row r="2952" spans="12:14" x14ac:dyDescent="0.25">
      <c r="L2952" s="11">
        <v>5847</v>
      </c>
      <c r="M2952" s="14">
        <f t="shared" si="140"/>
        <v>0.29237923792379239</v>
      </c>
      <c r="N2952" s="7">
        <f t="shared" si="139"/>
        <v>44.53552659104939</v>
      </c>
    </row>
    <row r="2953" spans="12:14" x14ac:dyDescent="0.25">
      <c r="L2953" s="11">
        <v>5849</v>
      </c>
      <c r="M2953" s="14">
        <f t="shared" si="140"/>
        <v>0.29247924792479246</v>
      </c>
      <c r="N2953" s="7">
        <f t="shared" si="139"/>
        <v>44.538436906224021</v>
      </c>
    </row>
    <row r="2954" spans="12:14" x14ac:dyDescent="0.25">
      <c r="L2954" s="11">
        <v>5851</v>
      </c>
      <c r="M2954" s="14">
        <f t="shared" si="140"/>
        <v>0.29257925792579259</v>
      </c>
      <c r="N2954" s="7">
        <f t="shared" si="139"/>
        <v>44.54134675888136</v>
      </c>
    </row>
    <row r="2955" spans="12:14" x14ac:dyDescent="0.25">
      <c r="L2955" s="11">
        <v>5853</v>
      </c>
      <c r="M2955" s="14">
        <f t="shared" si="140"/>
        <v>0.29267926792679266</v>
      </c>
      <c r="N2955" s="7">
        <f t="shared" si="139"/>
        <v>44.544256149414679</v>
      </c>
    </row>
    <row r="2956" spans="12:14" x14ac:dyDescent="0.25">
      <c r="L2956" s="11">
        <v>5855</v>
      </c>
      <c r="M2956" s="14">
        <f t="shared" si="140"/>
        <v>0.29277927792779279</v>
      </c>
      <c r="N2956" s="7">
        <f t="shared" si="139"/>
        <v>44.547165078216928</v>
      </c>
    </row>
    <row r="2957" spans="12:14" x14ac:dyDescent="0.25">
      <c r="L2957" s="11">
        <v>5857</v>
      </c>
      <c r="M2957" s="14">
        <f t="shared" si="140"/>
        <v>0.29287928792879286</v>
      </c>
      <c r="N2957" s="7">
        <f t="shared" si="139"/>
        <v>44.550073545680718</v>
      </c>
    </row>
    <row r="2958" spans="12:14" x14ac:dyDescent="0.25">
      <c r="L2958" s="11">
        <v>5859</v>
      </c>
      <c r="M2958" s="14">
        <f t="shared" si="140"/>
        <v>0.29297929792979299</v>
      </c>
      <c r="N2958" s="7">
        <f t="shared" si="139"/>
        <v>44.552981552198318</v>
      </c>
    </row>
    <row r="2959" spans="12:14" x14ac:dyDescent="0.25">
      <c r="L2959" s="11">
        <v>5861</v>
      </c>
      <c r="M2959" s="14">
        <f t="shared" si="140"/>
        <v>0.29307930793079306</v>
      </c>
      <c r="N2959" s="7">
        <f t="shared" si="139"/>
        <v>44.555889098161629</v>
      </c>
    </row>
    <row r="2960" spans="12:14" x14ac:dyDescent="0.25">
      <c r="L2960" s="11">
        <v>5863</v>
      </c>
      <c r="M2960" s="14">
        <f t="shared" si="140"/>
        <v>0.29317931793179319</v>
      </c>
      <c r="N2960" s="7">
        <f t="shared" si="139"/>
        <v>44.558796183962251</v>
      </c>
    </row>
    <row r="2961" spans="12:14" x14ac:dyDescent="0.25">
      <c r="L2961" s="11">
        <v>5865</v>
      </c>
      <c r="M2961" s="14">
        <f t="shared" si="140"/>
        <v>0.29327932793279327</v>
      </c>
      <c r="N2961" s="7">
        <f t="shared" si="139"/>
        <v>44.561702809991402</v>
      </c>
    </row>
    <row r="2962" spans="12:14" x14ac:dyDescent="0.25">
      <c r="L2962" s="11">
        <v>5867</v>
      </c>
      <c r="M2962" s="14">
        <f t="shared" si="140"/>
        <v>0.29337933793379339</v>
      </c>
      <c r="N2962" s="7">
        <f t="shared" si="139"/>
        <v>44.564608976639988</v>
      </c>
    </row>
    <row r="2963" spans="12:14" x14ac:dyDescent="0.25">
      <c r="L2963" s="11">
        <v>5869</v>
      </c>
      <c r="M2963" s="14">
        <f t="shared" si="140"/>
        <v>0.29347934793479347</v>
      </c>
      <c r="N2963" s="7">
        <f t="shared" si="139"/>
        <v>44.567514684298558</v>
      </c>
    </row>
    <row r="2964" spans="12:14" x14ac:dyDescent="0.25">
      <c r="L2964" s="11">
        <v>5871</v>
      </c>
      <c r="M2964" s="14">
        <f t="shared" si="140"/>
        <v>0.29357935793579359</v>
      </c>
      <c r="N2964" s="7">
        <f t="shared" si="139"/>
        <v>44.570419933357343</v>
      </c>
    </row>
    <row r="2965" spans="12:14" x14ac:dyDescent="0.25">
      <c r="L2965" s="11">
        <v>5873</v>
      </c>
      <c r="M2965" s="14">
        <f t="shared" si="140"/>
        <v>0.29367936793679367</v>
      </c>
      <c r="N2965" s="7">
        <f t="shared" si="139"/>
        <v>44.573324724206195</v>
      </c>
    </row>
    <row r="2966" spans="12:14" x14ac:dyDescent="0.25">
      <c r="L2966" s="11">
        <v>5875</v>
      </c>
      <c r="M2966" s="14">
        <f t="shared" si="140"/>
        <v>0.2937793779377938</v>
      </c>
      <c r="N2966" s="7">
        <f t="shared" si="139"/>
        <v>44.576229057234663</v>
      </c>
    </row>
    <row r="2967" spans="12:14" x14ac:dyDescent="0.25">
      <c r="L2967" s="11">
        <v>5877</v>
      </c>
      <c r="M2967" s="14">
        <f t="shared" si="140"/>
        <v>0.29387938793879387</v>
      </c>
      <c r="N2967" s="7">
        <f t="shared" si="139"/>
        <v>44.579132932831946</v>
      </c>
    </row>
    <row r="2968" spans="12:14" x14ac:dyDescent="0.25">
      <c r="L2968" s="11">
        <v>5879</v>
      </c>
      <c r="M2968" s="14">
        <f t="shared" si="140"/>
        <v>0.293979397939794</v>
      </c>
      <c r="N2968" s="7">
        <f t="shared" si="139"/>
        <v>44.582036351386904</v>
      </c>
    </row>
    <row r="2969" spans="12:14" x14ac:dyDescent="0.25">
      <c r="L2969" s="11">
        <v>5881</v>
      </c>
      <c r="M2969" s="14">
        <f t="shared" si="140"/>
        <v>0.29407940794079407</v>
      </c>
      <c r="N2969" s="7">
        <f t="shared" si="139"/>
        <v>44.584939313288046</v>
      </c>
    </row>
    <row r="2970" spans="12:14" x14ac:dyDescent="0.25">
      <c r="L2970" s="11">
        <v>5883</v>
      </c>
      <c r="M2970" s="14">
        <f t="shared" si="140"/>
        <v>0.2941794179417942</v>
      </c>
      <c r="N2970" s="7">
        <f t="shared" si="139"/>
        <v>44.587841818923579</v>
      </c>
    </row>
    <row r="2971" spans="12:14" x14ac:dyDescent="0.25">
      <c r="L2971" s="11">
        <v>5885</v>
      </c>
      <c r="M2971" s="14">
        <f t="shared" si="140"/>
        <v>0.29427942794279427</v>
      </c>
      <c r="N2971" s="7">
        <f t="shared" si="139"/>
        <v>44.590743868681336</v>
      </c>
    </row>
    <row r="2972" spans="12:14" x14ac:dyDescent="0.25">
      <c r="L2972" s="11">
        <v>5887</v>
      </c>
      <c r="M2972" s="14">
        <f t="shared" si="140"/>
        <v>0.2943794379437944</v>
      </c>
      <c r="N2972" s="7">
        <f t="shared" si="139"/>
        <v>44.593645462948835</v>
      </c>
    </row>
    <row r="2973" spans="12:14" x14ac:dyDescent="0.25">
      <c r="L2973" s="11">
        <v>5889</v>
      </c>
      <c r="M2973" s="14">
        <f t="shared" si="140"/>
        <v>0.29447944794479447</v>
      </c>
      <c r="N2973" s="7">
        <f t="shared" ref="N2973:N3036" si="141">_xlfn.NORM.INV(M2973,$B$4,$E$4)</f>
        <v>44.596546602113243</v>
      </c>
    </row>
    <row r="2974" spans="12:14" x14ac:dyDescent="0.25">
      <c r="L2974" s="11">
        <v>5891</v>
      </c>
      <c r="M2974" s="14">
        <f t="shared" ref="M2974:M3037" si="142">$L2974/(2*9999)</f>
        <v>0.2945794579457946</v>
      </c>
      <c r="N2974" s="7">
        <f t="shared" si="141"/>
        <v>44.599447286561414</v>
      </c>
    </row>
    <row r="2975" spans="12:14" x14ac:dyDescent="0.25">
      <c r="L2975" s="11">
        <v>5893</v>
      </c>
      <c r="M2975" s="14">
        <f t="shared" si="142"/>
        <v>0.29467946794679467</v>
      </c>
      <c r="N2975" s="7">
        <f t="shared" si="141"/>
        <v>44.602347516679842</v>
      </c>
    </row>
    <row r="2976" spans="12:14" x14ac:dyDescent="0.25">
      <c r="L2976" s="11">
        <v>5895</v>
      </c>
      <c r="M2976" s="14">
        <f t="shared" si="142"/>
        <v>0.2947794779477948</v>
      </c>
      <c r="N2976" s="7">
        <f t="shared" si="141"/>
        <v>44.605247292854713</v>
      </c>
    </row>
    <row r="2977" spans="12:14" x14ac:dyDescent="0.25">
      <c r="L2977" s="11">
        <v>5897</v>
      </c>
      <c r="M2977" s="14">
        <f t="shared" si="142"/>
        <v>0.29487948794879487</v>
      </c>
      <c r="N2977" s="7">
        <f t="shared" si="141"/>
        <v>44.608146615471846</v>
      </c>
    </row>
    <row r="2978" spans="12:14" x14ac:dyDescent="0.25">
      <c r="L2978" s="11">
        <v>5899</v>
      </c>
      <c r="M2978" s="14">
        <f t="shared" si="142"/>
        <v>0.294979497949795</v>
      </c>
      <c r="N2978" s="7">
        <f t="shared" si="141"/>
        <v>44.611045484916751</v>
      </c>
    </row>
    <row r="2979" spans="12:14" x14ac:dyDescent="0.25">
      <c r="L2979" s="11">
        <v>5901</v>
      </c>
      <c r="M2979" s="14">
        <f t="shared" si="142"/>
        <v>0.29507950795079507</v>
      </c>
      <c r="N2979" s="7">
        <f t="shared" si="141"/>
        <v>44.613943901574608</v>
      </c>
    </row>
    <row r="2980" spans="12:14" x14ac:dyDescent="0.25">
      <c r="L2980" s="11">
        <v>5903</v>
      </c>
      <c r="M2980" s="14">
        <f t="shared" si="142"/>
        <v>0.2951795179517952</v>
      </c>
      <c r="N2980" s="7">
        <f t="shared" si="141"/>
        <v>44.616841865830246</v>
      </c>
    </row>
    <row r="2981" spans="12:14" x14ac:dyDescent="0.25">
      <c r="L2981" s="11">
        <v>5905</v>
      </c>
      <c r="M2981" s="14">
        <f t="shared" si="142"/>
        <v>0.29527952795279527</v>
      </c>
      <c r="N2981" s="7">
        <f t="shared" si="141"/>
        <v>44.619739378068175</v>
      </c>
    </row>
    <row r="2982" spans="12:14" x14ac:dyDescent="0.25">
      <c r="L2982" s="11">
        <v>5907</v>
      </c>
      <c r="M2982" s="14">
        <f t="shared" si="142"/>
        <v>0.2953795379537954</v>
      </c>
      <c r="N2982" s="7">
        <f t="shared" si="141"/>
        <v>44.622636438672565</v>
      </c>
    </row>
    <row r="2983" spans="12:14" x14ac:dyDescent="0.25">
      <c r="L2983" s="11">
        <v>5909</v>
      </c>
      <c r="M2983" s="14">
        <f t="shared" si="142"/>
        <v>0.29547954795479547</v>
      </c>
      <c r="N2983" s="7">
        <f t="shared" si="141"/>
        <v>44.625533048027265</v>
      </c>
    </row>
    <row r="2984" spans="12:14" x14ac:dyDescent="0.25">
      <c r="L2984" s="11">
        <v>5911</v>
      </c>
      <c r="M2984" s="14">
        <f t="shared" si="142"/>
        <v>0.2955795579557956</v>
      </c>
      <c r="N2984" s="7">
        <f t="shared" si="141"/>
        <v>44.628429206515783</v>
      </c>
    </row>
    <row r="2985" spans="12:14" x14ac:dyDescent="0.25">
      <c r="L2985" s="11">
        <v>5913</v>
      </c>
      <c r="M2985" s="14">
        <f t="shared" si="142"/>
        <v>0.29567956795679567</v>
      </c>
      <c r="N2985" s="7">
        <f t="shared" si="141"/>
        <v>44.631324914521301</v>
      </c>
    </row>
    <row r="2986" spans="12:14" x14ac:dyDescent="0.25">
      <c r="L2986" s="11">
        <v>5915</v>
      </c>
      <c r="M2986" s="14">
        <f t="shared" si="142"/>
        <v>0.2957795779577958</v>
      </c>
      <c r="N2986" s="7">
        <f t="shared" si="141"/>
        <v>44.63422017242668</v>
      </c>
    </row>
    <row r="2987" spans="12:14" x14ac:dyDescent="0.25">
      <c r="L2987" s="11">
        <v>5917</v>
      </c>
      <c r="M2987" s="14">
        <f t="shared" si="142"/>
        <v>0.29587958795879588</v>
      </c>
      <c r="N2987" s="7">
        <f t="shared" si="141"/>
        <v>44.637114980614427</v>
      </c>
    </row>
    <row r="2988" spans="12:14" x14ac:dyDescent="0.25">
      <c r="L2988" s="11">
        <v>5919</v>
      </c>
      <c r="M2988" s="14">
        <f t="shared" si="142"/>
        <v>0.295979597959796</v>
      </c>
      <c r="N2988" s="7">
        <f t="shared" si="141"/>
        <v>44.640009339466751</v>
      </c>
    </row>
    <row r="2989" spans="12:14" x14ac:dyDescent="0.25">
      <c r="L2989" s="11">
        <v>5921</v>
      </c>
      <c r="M2989" s="14">
        <f t="shared" si="142"/>
        <v>0.29607960796079608</v>
      </c>
      <c r="N2989" s="7">
        <f t="shared" si="141"/>
        <v>44.642903249365503</v>
      </c>
    </row>
    <row r="2990" spans="12:14" x14ac:dyDescent="0.25">
      <c r="L2990" s="11">
        <v>5923</v>
      </c>
      <c r="M2990" s="14">
        <f t="shared" si="142"/>
        <v>0.2961796179617962</v>
      </c>
      <c r="N2990" s="7">
        <f t="shared" si="141"/>
        <v>44.645796710692238</v>
      </c>
    </row>
    <row r="2991" spans="12:14" x14ac:dyDescent="0.25">
      <c r="L2991" s="11">
        <v>5925</v>
      </c>
      <c r="M2991" s="14">
        <f t="shared" si="142"/>
        <v>0.29627962796279628</v>
      </c>
      <c r="N2991" s="7">
        <f t="shared" si="141"/>
        <v>44.648689723828149</v>
      </c>
    </row>
    <row r="2992" spans="12:14" x14ac:dyDescent="0.25">
      <c r="L2992" s="11">
        <v>5927</v>
      </c>
      <c r="M2992" s="14">
        <f t="shared" si="142"/>
        <v>0.29637963796379641</v>
      </c>
      <c r="N2992" s="7">
        <f t="shared" si="141"/>
        <v>44.651582289154128</v>
      </c>
    </row>
    <row r="2993" spans="12:14" x14ac:dyDescent="0.25">
      <c r="L2993" s="11">
        <v>5929</v>
      </c>
      <c r="M2993" s="14">
        <f t="shared" si="142"/>
        <v>0.29647964796479648</v>
      </c>
      <c r="N2993" s="7">
        <f t="shared" si="141"/>
        <v>44.654474407050728</v>
      </c>
    </row>
    <row r="2994" spans="12:14" x14ac:dyDescent="0.25">
      <c r="L2994" s="11">
        <v>5931</v>
      </c>
      <c r="M2994" s="14">
        <f t="shared" si="142"/>
        <v>0.29657965796579661</v>
      </c>
      <c r="N2994" s="7">
        <f t="shared" si="141"/>
        <v>44.657366077898182</v>
      </c>
    </row>
    <row r="2995" spans="12:14" x14ac:dyDescent="0.25">
      <c r="L2995" s="11">
        <v>5933</v>
      </c>
      <c r="M2995" s="14">
        <f t="shared" si="142"/>
        <v>0.29667966796679668</v>
      </c>
      <c r="N2995" s="7">
        <f t="shared" si="141"/>
        <v>44.660257302076381</v>
      </c>
    </row>
    <row r="2996" spans="12:14" x14ac:dyDescent="0.25">
      <c r="L2996" s="11">
        <v>5935</v>
      </c>
      <c r="M2996" s="14">
        <f t="shared" si="142"/>
        <v>0.29677967796779681</v>
      </c>
      <c r="N2996" s="7">
        <f t="shared" si="141"/>
        <v>44.663148079964927</v>
      </c>
    </row>
    <row r="2997" spans="12:14" x14ac:dyDescent="0.25">
      <c r="L2997" s="11">
        <v>5937</v>
      </c>
      <c r="M2997" s="14">
        <f t="shared" si="142"/>
        <v>0.29687968796879688</v>
      </c>
      <c r="N2997" s="7">
        <f t="shared" si="141"/>
        <v>44.666038411943049</v>
      </c>
    </row>
    <row r="2998" spans="12:14" x14ac:dyDescent="0.25">
      <c r="L2998" s="11">
        <v>5939</v>
      </c>
      <c r="M2998" s="14">
        <f t="shared" si="142"/>
        <v>0.29697969796979701</v>
      </c>
      <c r="N2998" s="7">
        <f t="shared" si="141"/>
        <v>44.668928298389687</v>
      </c>
    </row>
    <row r="2999" spans="12:14" x14ac:dyDescent="0.25">
      <c r="L2999" s="11">
        <v>5941</v>
      </c>
      <c r="M2999" s="14">
        <f t="shared" si="142"/>
        <v>0.29707970797079708</v>
      </c>
      <c r="N2999" s="7">
        <f t="shared" si="141"/>
        <v>44.671817739683448</v>
      </c>
    </row>
    <row r="3000" spans="12:14" x14ac:dyDescent="0.25">
      <c r="L3000" s="11">
        <v>5943</v>
      </c>
      <c r="M3000" s="14">
        <f t="shared" si="142"/>
        <v>0.29717971797179715</v>
      </c>
      <c r="N3000" s="7">
        <f t="shared" si="141"/>
        <v>44.674706736202609</v>
      </c>
    </row>
    <row r="3001" spans="12:14" x14ac:dyDescent="0.25">
      <c r="L3001" s="11">
        <v>5945</v>
      </c>
      <c r="M3001" s="14">
        <f t="shared" si="142"/>
        <v>0.29727972797279728</v>
      </c>
      <c r="N3001" s="7">
        <f t="shared" si="141"/>
        <v>44.677595288325136</v>
      </c>
    </row>
    <row r="3002" spans="12:14" x14ac:dyDescent="0.25">
      <c r="L3002" s="11">
        <v>5947</v>
      </c>
      <c r="M3002" s="14">
        <f t="shared" si="142"/>
        <v>0.29737973797379735</v>
      </c>
      <c r="N3002" s="7">
        <f t="shared" si="141"/>
        <v>44.680483396428656</v>
      </c>
    </row>
    <row r="3003" spans="12:14" x14ac:dyDescent="0.25">
      <c r="L3003" s="11">
        <v>5949</v>
      </c>
      <c r="M3003" s="14">
        <f t="shared" si="142"/>
        <v>0.29747974797479748</v>
      </c>
      <c r="N3003" s="7">
        <f t="shared" si="141"/>
        <v>44.683371060890479</v>
      </c>
    </row>
    <row r="3004" spans="12:14" x14ac:dyDescent="0.25">
      <c r="L3004" s="11">
        <v>5951</v>
      </c>
      <c r="M3004" s="14">
        <f t="shared" si="142"/>
        <v>0.29757975797579755</v>
      </c>
      <c r="N3004" s="7">
        <f t="shared" si="141"/>
        <v>44.686258282087607</v>
      </c>
    </row>
    <row r="3005" spans="12:14" x14ac:dyDescent="0.25">
      <c r="L3005" s="11">
        <v>5953</v>
      </c>
      <c r="M3005" s="14">
        <f t="shared" si="142"/>
        <v>0.29767976797679768</v>
      </c>
      <c r="N3005" s="7">
        <f t="shared" si="141"/>
        <v>44.689145060396712</v>
      </c>
    </row>
    <row r="3006" spans="12:14" x14ac:dyDescent="0.25">
      <c r="L3006" s="11">
        <v>5955</v>
      </c>
      <c r="M3006" s="14">
        <f t="shared" si="142"/>
        <v>0.29777977797779775</v>
      </c>
      <c r="N3006" s="7">
        <f t="shared" si="141"/>
        <v>44.692031396194125</v>
      </c>
    </row>
    <row r="3007" spans="12:14" x14ac:dyDescent="0.25">
      <c r="L3007" s="11">
        <v>5957</v>
      </c>
      <c r="M3007" s="14">
        <f t="shared" si="142"/>
        <v>0.29787978797879788</v>
      </c>
      <c r="N3007" s="7">
        <f t="shared" si="141"/>
        <v>44.694917289855894</v>
      </c>
    </row>
    <row r="3008" spans="12:14" x14ac:dyDescent="0.25">
      <c r="L3008" s="11">
        <v>5959</v>
      </c>
      <c r="M3008" s="14">
        <f t="shared" si="142"/>
        <v>0.29797979797979796</v>
      </c>
      <c r="N3008" s="7">
        <f t="shared" si="141"/>
        <v>44.69780274175772</v>
      </c>
    </row>
    <row r="3009" spans="12:14" x14ac:dyDescent="0.25">
      <c r="L3009" s="11">
        <v>5961</v>
      </c>
      <c r="M3009" s="14">
        <f t="shared" si="142"/>
        <v>0.29807980798079808</v>
      </c>
      <c r="N3009" s="7">
        <f t="shared" si="141"/>
        <v>44.700687752274995</v>
      </c>
    </row>
    <row r="3010" spans="12:14" x14ac:dyDescent="0.25">
      <c r="L3010" s="11">
        <v>5963</v>
      </c>
      <c r="M3010" s="14">
        <f t="shared" si="142"/>
        <v>0.29817981798179816</v>
      </c>
      <c r="N3010" s="7">
        <f t="shared" si="141"/>
        <v>44.703572321782779</v>
      </c>
    </row>
    <row r="3011" spans="12:14" x14ac:dyDescent="0.25">
      <c r="L3011" s="11">
        <v>5965</v>
      </c>
      <c r="M3011" s="14">
        <f t="shared" si="142"/>
        <v>0.29827982798279828</v>
      </c>
      <c r="N3011" s="7">
        <f t="shared" si="141"/>
        <v>44.706456450655836</v>
      </c>
    </row>
    <row r="3012" spans="12:14" x14ac:dyDescent="0.25">
      <c r="L3012" s="11">
        <v>5967</v>
      </c>
      <c r="M3012" s="14">
        <f t="shared" si="142"/>
        <v>0.29837983798379836</v>
      </c>
      <c r="N3012" s="7">
        <f t="shared" si="141"/>
        <v>44.709340139268591</v>
      </c>
    </row>
    <row r="3013" spans="12:14" x14ac:dyDescent="0.25">
      <c r="L3013" s="11">
        <v>5969</v>
      </c>
      <c r="M3013" s="14">
        <f t="shared" si="142"/>
        <v>0.29847984798479849</v>
      </c>
      <c r="N3013" s="7">
        <f t="shared" si="141"/>
        <v>44.712223387995166</v>
      </c>
    </row>
    <row r="3014" spans="12:14" x14ac:dyDescent="0.25">
      <c r="L3014" s="11">
        <v>5971</v>
      </c>
      <c r="M3014" s="14">
        <f t="shared" si="142"/>
        <v>0.29857985798579856</v>
      </c>
      <c r="N3014" s="7">
        <f t="shared" si="141"/>
        <v>44.715106197209352</v>
      </c>
    </row>
    <row r="3015" spans="12:14" x14ac:dyDescent="0.25">
      <c r="L3015" s="11">
        <v>5973</v>
      </c>
      <c r="M3015" s="14">
        <f t="shared" si="142"/>
        <v>0.29867986798679869</v>
      </c>
      <c r="N3015" s="7">
        <f t="shared" si="141"/>
        <v>44.717988567284628</v>
      </c>
    </row>
    <row r="3016" spans="12:14" x14ac:dyDescent="0.25">
      <c r="L3016" s="11">
        <v>5975</v>
      </c>
      <c r="M3016" s="14">
        <f t="shared" si="142"/>
        <v>0.29877987798779876</v>
      </c>
      <c r="N3016" s="7">
        <f t="shared" si="141"/>
        <v>44.720870498594159</v>
      </c>
    </row>
    <row r="3017" spans="12:14" x14ac:dyDescent="0.25">
      <c r="L3017" s="11">
        <v>5977</v>
      </c>
      <c r="M3017" s="14">
        <f t="shared" si="142"/>
        <v>0.29887988798879889</v>
      </c>
      <c r="N3017" s="7">
        <f t="shared" si="141"/>
        <v>44.723751991510802</v>
      </c>
    </row>
    <row r="3018" spans="12:14" x14ac:dyDescent="0.25">
      <c r="L3018" s="11">
        <v>5979</v>
      </c>
      <c r="M3018" s="14">
        <f t="shared" si="142"/>
        <v>0.29897989798979896</v>
      </c>
      <c r="N3018" s="7">
        <f t="shared" si="141"/>
        <v>44.726633046407073</v>
      </c>
    </row>
    <row r="3019" spans="12:14" x14ac:dyDescent="0.25">
      <c r="L3019" s="11">
        <v>5981</v>
      </c>
      <c r="M3019" s="14">
        <f t="shared" si="142"/>
        <v>0.29907990799079909</v>
      </c>
      <c r="N3019" s="7">
        <f t="shared" si="141"/>
        <v>44.729513663655204</v>
      </c>
    </row>
    <row r="3020" spans="12:14" x14ac:dyDescent="0.25">
      <c r="L3020" s="11">
        <v>5983</v>
      </c>
      <c r="M3020" s="14">
        <f t="shared" si="142"/>
        <v>0.29917991799179916</v>
      </c>
      <c r="N3020" s="7">
        <f t="shared" si="141"/>
        <v>44.732393843627086</v>
      </c>
    </row>
    <row r="3021" spans="12:14" x14ac:dyDescent="0.25">
      <c r="L3021" s="11">
        <v>5985</v>
      </c>
      <c r="M3021" s="14">
        <f t="shared" si="142"/>
        <v>0.29927992799279929</v>
      </c>
      <c r="N3021" s="7">
        <f t="shared" si="141"/>
        <v>44.735273586694319</v>
      </c>
    </row>
    <row r="3022" spans="12:14" x14ac:dyDescent="0.25">
      <c r="L3022" s="11">
        <v>5987</v>
      </c>
      <c r="M3022" s="14">
        <f t="shared" si="142"/>
        <v>0.29937993799379936</v>
      </c>
      <c r="N3022" s="7">
        <f t="shared" si="141"/>
        <v>44.738152893228161</v>
      </c>
    </row>
    <row r="3023" spans="12:14" x14ac:dyDescent="0.25">
      <c r="L3023" s="11">
        <v>5989</v>
      </c>
      <c r="M3023" s="14">
        <f t="shared" si="142"/>
        <v>0.29947994799479949</v>
      </c>
      <c r="N3023" s="7">
        <f t="shared" si="141"/>
        <v>44.74103176359958</v>
      </c>
    </row>
    <row r="3024" spans="12:14" x14ac:dyDescent="0.25">
      <c r="L3024" s="11">
        <v>5991</v>
      </c>
      <c r="M3024" s="14">
        <f t="shared" si="142"/>
        <v>0.29957995799579956</v>
      </c>
      <c r="N3024" s="7">
        <f t="shared" si="141"/>
        <v>44.743910198179222</v>
      </c>
    </row>
    <row r="3025" spans="12:14" x14ac:dyDescent="0.25">
      <c r="L3025" s="11">
        <v>5993</v>
      </c>
      <c r="M3025" s="14">
        <f t="shared" si="142"/>
        <v>0.29967996799679969</v>
      </c>
      <c r="N3025" s="7">
        <f t="shared" si="141"/>
        <v>44.746788197337423</v>
      </c>
    </row>
    <row r="3026" spans="12:14" x14ac:dyDescent="0.25">
      <c r="L3026" s="11">
        <v>5995</v>
      </c>
      <c r="M3026" s="14">
        <f t="shared" si="142"/>
        <v>0.29977997799779976</v>
      </c>
      <c r="N3026" s="7">
        <f t="shared" si="141"/>
        <v>44.749665761444206</v>
      </c>
    </row>
    <row r="3027" spans="12:14" x14ac:dyDescent="0.25">
      <c r="L3027" s="11">
        <v>5997</v>
      </c>
      <c r="M3027" s="14">
        <f t="shared" si="142"/>
        <v>0.29987998799879989</v>
      </c>
      <c r="N3027" s="7">
        <f t="shared" si="141"/>
        <v>44.752542890869272</v>
      </c>
    </row>
    <row r="3028" spans="12:14" x14ac:dyDescent="0.25">
      <c r="L3028" s="11">
        <v>5999</v>
      </c>
      <c r="M3028" s="14">
        <f t="shared" si="142"/>
        <v>0.29997999799979996</v>
      </c>
      <c r="N3028" s="7">
        <f t="shared" si="141"/>
        <v>44.755419585982033</v>
      </c>
    </row>
    <row r="3029" spans="12:14" x14ac:dyDescent="0.25">
      <c r="L3029" s="11">
        <v>6001</v>
      </c>
      <c r="M3029" s="14">
        <f t="shared" si="142"/>
        <v>0.30008000800080009</v>
      </c>
      <c r="N3029" s="7">
        <f t="shared" si="141"/>
        <v>44.758295847151565</v>
      </c>
    </row>
    <row r="3030" spans="12:14" x14ac:dyDescent="0.25">
      <c r="L3030" s="11">
        <v>6003</v>
      </c>
      <c r="M3030" s="14">
        <f t="shared" si="142"/>
        <v>0.30018001800180016</v>
      </c>
      <c r="N3030" s="7">
        <f t="shared" si="141"/>
        <v>44.761171674746649</v>
      </c>
    </row>
    <row r="3031" spans="12:14" x14ac:dyDescent="0.25">
      <c r="L3031" s="11">
        <v>6005</v>
      </c>
      <c r="M3031" s="14">
        <f t="shared" si="142"/>
        <v>0.30028002800280029</v>
      </c>
      <c r="N3031" s="7">
        <f t="shared" si="141"/>
        <v>44.764047069135749</v>
      </c>
    </row>
    <row r="3032" spans="12:14" x14ac:dyDescent="0.25">
      <c r="L3032" s="11">
        <v>6007</v>
      </c>
      <c r="M3032" s="14">
        <f t="shared" si="142"/>
        <v>0.30038003800380036</v>
      </c>
      <c r="N3032" s="7">
        <f t="shared" si="141"/>
        <v>44.766922030687027</v>
      </c>
    </row>
    <row r="3033" spans="12:14" x14ac:dyDescent="0.25">
      <c r="L3033" s="11">
        <v>6009</v>
      </c>
      <c r="M3033" s="14">
        <f t="shared" si="142"/>
        <v>0.30048004800480049</v>
      </c>
      <c r="N3033" s="7">
        <f t="shared" si="141"/>
        <v>44.769796559768331</v>
      </c>
    </row>
    <row r="3034" spans="12:14" x14ac:dyDescent="0.25">
      <c r="L3034" s="11">
        <v>6011</v>
      </c>
      <c r="M3034" s="14">
        <f t="shared" si="142"/>
        <v>0.30058005800580057</v>
      </c>
      <c r="N3034" s="7">
        <f t="shared" si="141"/>
        <v>44.772670656747195</v>
      </c>
    </row>
    <row r="3035" spans="12:14" x14ac:dyDescent="0.25">
      <c r="L3035" s="11">
        <v>6013</v>
      </c>
      <c r="M3035" s="14">
        <f t="shared" si="142"/>
        <v>0.30068006800680069</v>
      </c>
      <c r="N3035" s="7">
        <f t="shared" si="141"/>
        <v>44.77554432199085</v>
      </c>
    </row>
    <row r="3036" spans="12:14" x14ac:dyDescent="0.25">
      <c r="L3036" s="11">
        <v>6015</v>
      </c>
      <c r="M3036" s="14">
        <f t="shared" si="142"/>
        <v>0.30078007800780077</v>
      </c>
      <c r="N3036" s="7">
        <f t="shared" si="141"/>
        <v>44.77841755586622</v>
      </c>
    </row>
    <row r="3037" spans="12:14" x14ac:dyDescent="0.25">
      <c r="L3037" s="11">
        <v>6017</v>
      </c>
      <c r="M3037" s="14">
        <f t="shared" si="142"/>
        <v>0.30088008800880089</v>
      </c>
      <c r="N3037" s="7">
        <f t="shared" ref="N3037:N3100" si="143">_xlfn.NORM.INV(M3037,$B$4,$E$4)</f>
        <v>44.781290358739916</v>
      </c>
    </row>
    <row r="3038" spans="12:14" x14ac:dyDescent="0.25">
      <c r="L3038" s="11">
        <v>6019</v>
      </c>
      <c r="M3038" s="14">
        <f t="shared" ref="M3038:M3101" si="144">$L3038/(2*9999)</f>
        <v>0.30098009800980097</v>
      </c>
      <c r="N3038" s="7">
        <f t="shared" si="143"/>
        <v>44.784162730978252</v>
      </c>
    </row>
    <row r="3039" spans="12:14" x14ac:dyDescent="0.25">
      <c r="L3039" s="11">
        <v>6021</v>
      </c>
      <c r="M3039" s="14">
        <f t="shared" si="144"/>
        <v>0.3010801080108011</v>
      </c>
      <c r="N3039" s="7">
        <f t="shared" si="143"/>
        <v>44.787034672947222</v>
      </c>
    </row>
    <row r="3040" spans="12:14" x14ac:dyDescent="0.25">
      <c r="L3040" s="11">
        <v>6023</v>
      </c>
      <c r="M3040" s="14">
        <f t="shared" si="144"/>
        <v>0.30118011801180117</v>
      </c>
      <c r="N3040" s="7">
        <f t="shared" si="143"/>
        <v>44.789906185012526</v>
      </c>
    </row>
    <row r="3041" spans="12:14" x14ac:dyDescent="0.25">
      <c r="L3041" s="11">
        <v>6025</v>
      </c>
      <c r="M3041" s="14">
        <f t="shared" si="144"/>
        <v>0.3012801280128013</v>
      </c>
      <c r="N3041" s="7">
        <f t="shared" si="143"/>
        <v>44.792777267539549</v>
      </c>
    </row>
    <row r="3042" spans="12:14" x14ac:dyDescent="0.25">
      <c r="L3042" s="11">
        <v>6027</v>
      </c>
      <c r="M3042" s="14">
        <f t="shared" si="144"/>
        <v>0.30138013801380137</v>
      </c>
      <c r="N3042" s="7">
        <f t="shared" si="143"/>
        <v>44.795647920893373</v>
      </c>
    </row>
    <row r="3043" spans="12:14" x14ac:dyDescent="0.25">
      <c r="L3043" s="11">
        <v>6029</v>
      </c>
      <c r="M3043" s="14">
        <f t="shared" si="144"/>
        <v>0.3014801480148015</v>
      </c>
      <c r="N3043" s="7">
        <f t="shared" si="143"/>
        <v>44.798518145438777</v>
      </c>
    </row>
    <row r="3044" spans="12:14" x14ac:dyDescent="0.25">
      <c r="L3044" s="11">
        <v>6031</v>
      </c>
      <c r="M3044" s="14">
        <f t="shared" si="144"/>
        <v>0.30158015801580157</v>
      </c>
      <c r="N3044" s="7">
        <f t="shared" si="143"/>
        <v>44.801387941540227</v>
      </c>
    </row>
    <row r="3045" spans="12:14" x14ac:dyDescent="0.25">
      <c r="L3045" s="11">
        <v>6033</v>
      </c>
      <c r="M3045" s="14">
        <f t="shared" si="144"/>
        <v>0.3016801680168017</v>
      </c>
      <c r="N3045" s="7">
        <f t="shared" si="143"/>
        <v>44.804257309561905</v>
      </c>
    </row>
    <row r="3046" spans="12:14" x14ac:dyDescent="0.25">
      <c r="L3046" s="11">
        <v>6035</v>
      </c>
      <c r="M3046" s="14">
        <f t="shared" si="144"/>
        <v>0.30178017801780177</v>
      </c>
      <c r="N3046" s="7">
        <f t="shared" si="143"/>
        <v>44.807126249867665</v>
      </c>
    </row>
    <row r="3047" spans="12:14" x14ac:dyDescent="0.25">
      <c r="L3047" s="11">
        <v>6037</v>
      </c>
      <c r="M3047" s="14">
        <f t="shared" si="144"/>
        <v>0.3018801880188019</v>
      </c>
      <c r="N3047" s="7">
        <f t="shared" si="143"/>
        <v>44.809994762821063</v>
      </c>
    </row>
    <row r="3048" spans="12:14" x14ac:dyDescent="0.25">
      <c r="L3048" s="11">
        <v>6039</v>
      </c>
      <c r="M3048" s="14">
        <f t="shared" si="144"/>
        <v>0.30198019801980197</v>
      </c>
      <c r="N3048" s="7">
        <f t="shared" si="143"/>
        <v>44.812862848785372</v>
      </c>
    </row>
    <row r="3049" spans="12:14" x14ac:dyDescent="0.25">
      <c r="L3049" s="11">
        <v>6041</v>
      </c>
      <c r="M3049" s="14">
        <f t="shared" si="144"/>
        <v>0.3020802080208021</v>
      </c>
      <c r="N3049" s="7">
        <f t="shared" si="143"/>
        <v>44.815730508123536</v>
      </c>
    </row>
    <row r="3050" spans="12:14" x14ac:dyDescent="0.25">
      <c r="L3050" s="11">
        <v>6043</v>
      </c>
      <c r="M3050" s="14">
        <f t="shared" si="144"/>
        <v>0.30218021802180217</v>
      </c>
      <c r="N3050" s="7">
        <f t="shared" si="143"/>
        <v>44.818597741198218</v>
      </c>
    </row>
    <row r="3051" spans="12:14" x14ac:dyDescent="0.25">
      <c r="L3051" s="11">
        <v>6045</v>
      </c>
      <c r="M3051" s="14">
        <f t="shared" si="144"/>
        <v>0.3022802280228023</v>
      </c>
      <c r="N3051" s="7">
        <f t="shared" si="143"/>
        <v>44.821464548371758</v>
      </c>
    </row>
    <row r="3052" spans="12:14" x14ac:dyDescent="0.25">
      <c r="L3052" s="11">
        <v>6047</v>
      </c>
      <c r="M3052" s="14">
        <f t="shared" si="144"/>
        <v>0.30238023802380237</v>
      </c>
      <c r="N3052" s="7">
        <f t="shared" si="143"/>
        <v>44.824330930006205</v>
      </c>
    </row>
    <row r="3053" spans="12:14" x14ac:dyDescent="0.25">
      <c r="L3053" s="11">
        <v>6049</v>
      </c>
      <c r="M3053" s="14">
        <f t="shared" si="144"/>
        <v>0.3024802480248025</v>
      </c>
      <c r="N3053" s="7">
        <f t="shared" si="143"/>
        <v>44.827196886463319</v>
      </c>
    </row>
    <row r="3054" spans="12:14" x14ac:dyDescent="0.25">
      <c r="L3054" s="11">
        <v>6051</v>
      </c>
      <c r="M3054" s="14">
        <f t="shared" si="144"/>
        <v>0.30258025802580257</v>
      </c>
      <c r="N3054" s="7">
        <f t="shared" si="143"/>
        <v>44.830062418104539</v>
      </c>
    </row>
    <row r="3055" spans="12:14" x14ac:dyDescent="0.25">
      <c r="L3055" s="11">
        <v>6053</v>
      </c>
      <c r="M3055" s="14">
        <f t="shared" si="144"/>
        <v>0.3026802680268027</v>
      </c>
      <c r="N3055" s="7">
        <f t="shared" si="143"/>
        <v>44.832927525291019</v>
      </c>
    </row>
    <row r="3056" spans="12:14" x14ac:dyDescent="0.25">
      <c r="L3056" s="11">
        <v>6055</v>
      </c>
      <c r="M3056" s="14">
        <f t="shared" si="144"/>
        <v>0.30278027802780277</v>
      </c>
      <c r="N3056" s="7">
        <f t="shared" si="143"/>
        <v>44.835792208383594</v>
      </c>
    </row>
    <row r="3057" spans="12:14" x14ac:dyDescent="0.25">
      <c r="L3057" s="11">
        <v>6057</v>
      </c>
      <c r="M3057" s="14">
        <f t="shared" si="144"/>
        <v>0.3028802880288029</v>
      </c>
      <c r="N3057" s="7">
        <f t="shared" si="143"/>
        <v>44.83865646774283</v>
      </c>
    </row>
    <row r="3058" spans="12:14" x14ac:dyDescent="0.25">
      <c r="L3058" s="11">
        <v>6059</v>
      </c>
      <c r="M3058" s="14">
        <f t="shared" si="144"/>
        <v>0.30298029802980297</v>
      </c>
      <c r="N3058" s="7">
        <f t="shared" si="143"/>
        <v>44.841520303728963</v>
      </c>
    </row>
    <row r="3059" spans="12:14" x14ac:dyDescent="0.25">
      <c r="L3059" s="11">
        <v>6061</v>
      </c>
      <c r="M3059" s="14">
        <f t="shared" si="144"/>
        <v>0.3030803080308031</v>
      </c>
      <c r="N3059" s="7">
        <f t="shared" si="143"/>
        <v>44.844383716701955</v>
      </c>
    </row>
    <row r="3060" spans="12:14" x14ac:dyDescent="0.25">
      <c r="L3060" s="11">
        <v>6063</v>
      </c>
      <c r="M3060" s="14">
        <f t="shared" si="144"/>
        <v>0.30318031803180318</v>
      </c>
      <c r="N3060" s="7">
        <f t="shared" si="143"/>
        <v>44.847246707021441</v>
      </c>
    </row>
    <row r="3061" spans="12:14" x14ac:dyDescent="0.25">
      <c r="L3061" s="11">
        <v>6065</v>
      </c>
      <c r="M3061" s="14">
        <f t="shared" si="144"/>
        <v>0.3032803280328033</v>
      </c>
      <c r="N3061" s="7">
        <f t="shared" si="143"/>
        <v>44.850109275046798</v>
      </c>
    </row>
    <row r="3062" spans="12:14" x14ac:dyDescent="0.25">
      <c r="L3062" s="11">
        <v>6067</v>
      </c>
      <c r="M3062" s="14">
        <f t="shared" si="144"/>
        <v>0.30338033803380338</v>
      </c>
      <c r="N3062" s="7">
        <f t="shared" si="143"/>
        <v>44.85297142113707</v>
      </c>
    </row>
    <row r="3063" spans="12:14" x14ac:dyDescent="0.25">
      <c r="L3063" s="11">
        <v>6069</v>
      </c>
      <c r="M3063" s="14">
        <f t="shared" si="144"/>
        <v>0.3034803480348035</v>
      </c>
      <c r="N3063" s="7">
        <f t="shared" si="143"/>
        <v>44.855833145651019</v>
      </c>
    </row>
    <row r="3064" spans="12:14" x14ac:dyDescent="0.25">
      <c r="L3064" s="11">
        <v>6071</v>
      </c>
      <c r="M3064" s="14">
        <f t="shared" si="144"/>
        <v>0.30358035803580358</v>
      </c>
      <c r="N3064" s="7">
        <f t="shared" si="143"/>
        <v>44.858694448947105</v>
      </c>
    </row>
    <row r="3065" spans="12:14" x14ac:dyDescent="0.25">
      <c r="L3065" s="11">
        <v>6073</v>
      </c>
      <c r="M3065" s="14">
        <f t="shared" si="144"/>
        <v>0.30368036803680371</v>
      </c>
      <c r="N3065" s="7">
        <f t="shared" si="143"/>
        <v>44.861555331383514</v>
      </c>
    </row>
    <row r="3066" spans="12:14" x14ac:dyDescent="0.25">
      <c r="L3066" s="11">
        <v>6075</v>
      </c>
      <c r="M3066" s="14">
        <f t="shared" si="144"/>
        <v>0.30378037803780378</v>
      </c>
      <c r="N3066" s="7">
        <f t="shared" si="143"/>
        <v>44.864415793318088</v>
      </c>
    </row>
    <row r="3067" spans="12:14" x14ac:dyDescent="0.25">
      <c r="L3067" s="11">
        <v>6077</v>
      </c>
      <c r="M3067" s="14">
        <f t="shared" si="144"/>
        <v>0.30388038803880391</v>
      </c>
      <c r="N3067" s="7">
        <f t="shared" si="143"/>
        <v>44.86727583510843</v>
      </c>
    </row>
    <row r="3068" spans="12:14" x14ac:dyDescent="0.25">
      <c r="L3068" s="11">
        <v>6079</v>
      </c>
      <c r="M3068" s="14">
        <f t="shared" si="144"/>
        <v>0.30398039803980398</v>
      </c>
      <c r="N3068" s="7">
        <f t="shared" si="143"/>
        <v>44.870135457111815</v>
      </c>
    </row>
    <row r="3069" spans="12:14" x14ac:dyDescent="0.25">
      <c r="L3069" s="11">
        <v>6081</v>
      </c>
      <c r="M3069" s="14">
        <f t="shared" si="144"/>
        <v>0.30408040804080411</v>
      </c>
      <c r="N3069" s="7">
        <f t="shared" si="143"/>
        <v>44.872994659685219</v>
      </c>
    </row>
    <row r="3070" spans="12:14" x14ac:dyDescent="0.25">
      <c r="L3070" s="11">
        <v>6083</v>
      </c>
      <c r="M3070" s="14">
        <f t="shared" si="144"/>
        <v>0.30418041804180418</v>
      </c>
      <c r="N3070" s="7">
        <f t="shared" si="143"/>
        <v>44.875853443185342</v>
      </c>
    </row>
    <row r="3071" spans="12:14" x14ac:dyDescent="0.25">
      <c r="L3071" s="11">
        <v>6085</v>
      </c>
      <c r="M3071" s="14">
        <f t="shared" si="144"/>
        <v>0.30428042804280431</v>
      </c>
      <c r="N3071" s="7">
        <f t="shared" si="143"/>
        <v>44.878711807968585</v>
      </c>
    </row>
    <row r="3072" spans="12:14" x14ac:dyDescent="0.25">
      <c r="L3072" s="11">
        <v>6087</v>
      </c>
      <c r="M3072" s="14">
        <f t="shared" si="144"/>
        <v>0.30438043804380438</v>
      </c>
      <c r="N3072" s="7">
        <f t="shared" si="143"/>
        <v>44.881569754391052</v>
      </c>
    </row>
    <row r="3073" spans="12:14" x14ac:dyDescent="0.25">
      <c r="L3073" s="11">
        <v>6089</v>
      </c>
      <c r="M3073" s="14">
        <f t="shared" si="144"/>
        <v>0.30448044804480451</v>
      </c>
      <c r="N3073" s="7">
        <f t="shared" si="143"/>
        <v>44.884427282808552</v>
      </c>
    </row>
    <row r="3074" spans="12:14" x14ac:dyDescent="0.25">
      <c r="L3074" s="11">
        <v>6091</v>
      </c>
      <c r="M3074" s="14">
        <f t="shared" si="144"/>
        <v>0.30458045804580458</v>
      </c>
      <c r="N3074" s="7">
        <f t="shared" si="143"/>
        <v>44.887284393576607</v>
      </c>
    </row>
    <row r="3075" spans="12:14" x14ac:dyDescent="0.25">
      <c r="L3075" s="11">
        <v>6093</v>
      </c>
      <c r="M3075" s="14">
        <f t="shared" si="144"/>
        <v>0.30468046804680465</v>
      </c>
      <c r="N3075" s="7">
        <f t="shared" si="143"/>
        <v>44.890141087050445</v>
      </c>
    </row>
    <row r="3076" spans="12:14" x14ac:dyDescent="0.25">
      <c r="L3076" s="11">
        <v>6095</v>
      </c>
      <c r="M3076" s="14">
        <f t="shared" si="144"/>
        <v>0.30478047804780478</v>
      </c>
      <c r="N3076" s="7">
        <f t="shared" si="143"/>
        <v>44.89299736358501</v>
      </c>
    </row>
    <row r="3077" spans="12:14" x14ac:dyDescent="0.25">
      <c r="L3077" s="11">
        <v>6097</v>
      </c>
      <c r="M3077" s="14">
        <f t="shared" si="144"/>
        <v>0.30488048804880485</v>
      </c>
      <c r="N3077" s="7">
        <f t="shared" si="143"/>
        <v>44.895853223534928</v>
      </c>
    </row>
    <row r="3078" spans="12:14" x14ac:dyDescent="0.25">
      <c r="L3078" s="11">
        <v>6099</v>
      </c>
      <c r="M3078" s="14">
        <f t="shared" si="144"/>
        <v>0.30498049804980498</v>
      </c>
      <c r="N3078" s="7">
        <f t="shared" si="143"/>
        <v>44.898708667254567</v>
      </c>
    </row>
    <row r="3079" spans="12:14" x14ac:dyDescent="0.25">
      <c r="L3079" s="11">
        <v>6101</v>
      </c>
      <c r="M3079" s="14">
        <f t="shared" si="144"/>
        <v>0.30508050805080505</v>
      </c>
      <c r="N3079" s="7">
        <f t="shared" si="143"/>
        <v>44.901563695097984</v>
      </c>
    </row>
    <row r="3080" spans="12:14" x14ac:dyDescent="0.25">
      <c r="L3080" s="11">
        <v>6103</v>
      </c>
      <c r="M3080" s="14">
        <f t="shared" si="144"/>
        <v>0.30518051805180518</v>
      </c>
      <c r="N3080" s="7">
        <f t="shared" si="143"/>
        <v>44.90441830741895</v>
      </c>
    </row>
    <row r="3081" spans="12:14" x14ac:dyDescent="0.25">
      <c r="L3081" s="11">
        <v>6105</v>
      </c>
      <c r="M3081" s="14">
        <f t="shared" si="144"/>
        <v>0.30528052805280526</v>
      </c>
      <c r="N3081" s="7">
        <f t="shared" si="143"/>
        <v>44.907272504570955</v>
      </c>
    </row>
    <row r="3082" spans="12:14" x14ac:dyDescent="0.25">
      <c r="L3082" s="11">
        <v>6107</v>
      </c>
      <c r="M3082" s="14">
        <f t="shared" si="144"/>
        <v>0.30538053805380538</v>
      </c>
      <c r="N3082" s="7">
        <f t="shared" si="143"/>
        <v>44.910126286907179</v>
      </c>
    </row>
    <row r="3083" spans="12:14" x14ac:dyDescent="0.25">
      <c r="L3083" s="11">
        <v>6109</v>
      </c>
      <c r="M3083" s="14">
        <f t="shared" si="144"/>
        <v>0.30548054805480546</v>
      </c>
      <c r="N3083" s="7">
        <f t="shared" si="143"/>
        <v>44.912979654780543</v>
      </c>
    </row>
    <row r="3084" spans="12:14" x14ac:dyDescent="0.25">
      <c r="L3084" s="11">
        <v>6111</v>
      </c>
      <c r="M3084" s="14">
        <f t="shared" si="144"/>
        <v>0.30558055805580558</v>
      </c>
      <c r="N3084" s="7">
        <f t="shared" si="143"/>
        <v>44.915832608543646</v>
      </c>
    </row>
    <row r="3085" spans="12:14" x14ac:dyDescent="0.25">
      <c r="L3085" s="11">
        <v>6113</v>
      </c>
      <c r="M3085" s="14">
        <f t="shared" si="144"/>
        <v>0.30568056805680566</v>
      </c>
      <c r="N3085" s="7">
        <f t="shared" si="143"/>
        <v>44.918685148548825</v>
      </c>
    </row>
    <row r="3086" spans="12:14" x14ac:dyDescent="0.25">
      <c r="L3086" s="11">
        <v>6115</v>
      </c>
      <c r="M3086" s="14">
        <f t="shared" si="144"/>
        <v>0.30578057805780579</v>
      </c>
      <c r="N3086" s="7">
        <f t="shared" si="143"/>
        <v>44.921537275148111</v>
      </c>
    </row>
    <row r="3087" spans="12:14" x14ac:dyDescent="0.25">
      <c r="L3087" s="11">
        <v>6117</v>
      </c>
      <c r="M3087" s="14">
        <f t="shared" si="144"/>
        <v>0.30588058805880586</v>
      </c>
      <c r="N3087" s="7">
        <f t="shared" si="143"/>
        <v>44.924388988693266</v>
      </c>
    </row>
    <row r="3088" spans="12:14" x14ac:dyDescent="0.25">
      <c r="L3088" s="11">
        <v>6119</v>
      </c>
      <c r="M3088" s="14">
        <f t="shared" si="144"/>
        <v>0.30598059805980599</v>
      </c>
      <c r="N3088" s="7">
        <f t="shared" si="143"/>
        <v>44.927240289535746</v>
      </c>
    </row>
    <row r="3089" spans="12:14" x14ac:dyDescent="0.25">
      <c r="L3089" s="11">
        <v>6121</v>
      </c>
      <c r="M3089" s="14">
        <f t="shared" si="144"/>
        <v>0.30608060806080606</v>
      </c>
      <c r="N3089" s="7">
        <f t="shared" si="143"/>
        <v>44.930091178026736</v>
      </c>
    </row>
    <row r="3090" spans="12:14" x14ac:dyDescent="0.25">
      <c r="L3090" s="11">
        <v>6123</v>
      </c>
      <c r="M3090" s="14">
        <f t="shared" si="144"/>
        <v>0.30618061806180619</v>
      </c>
      <c r="N3090" s="7">
        <f t="shared" si="143"/>
        <v>44.932941654517116</v>
      </c>
    </row>
    <row r="3091" spans="12:14" x14ac:dyDescent="0.25">
      <c r="L3091" s="11">
        <v>6125</v>
      </c>
      <c r="M3091" s="14">
        <f t="shared" si="144"/>
        <v>0.30628062806280626</v>
      </c>
      <c r="N3091" s="7">
        <f t="shared" si="143"/>
        <v>44.935791719357496</v>
      </c>
    </row>
    <row r="3092" spans="12:14" x14ac:dyDescent="0.25">
      <c r="L3092" s="11">
        <v>6127</v>
      </c>
      <c r="M3092" s="14">
        <f t="shared" si="144"/>
        <v>0.30638063806380639</v>
      </c>
      <c r="N3092" s="7">
        <f t="shared" si="143"/>
        <v>44.938641372898203</v>
      </c>
    </row>
    <row r="3093" spans="12:14" x14ac:dyDescent="0.25">
      <c r="L3093" s="11">
        <v>6129</v>
      </c>
      <c r="M3093" s="14">
        <f t="shared" si="144"/>
        <v>0.30648064806480646</v>
      </c>
      <c r="N3093" s="7">
        <f t="shared" si="143"/>
        <v>44.941490615489258</v>
      </c>
    </row>
    <row r="3094" spans="12:14" x14ac:dyDescent="0.25">
      <c r="L3094" s="11">
        <v>6131</v>
      </c>
      <c r="M3094" s="14">
        <f t="shared" si="144"/>
        <v>0.30658065806580659</v>
      </c>
      <c r="N3094" s="7">
        <f t="shared" si="143"/>
        <v>44.944339447480417</v>
      </c>
    </row>
    <row r="3095" spans="12:14" x14ac:dyDescent="0.25">
      <c r="L3095" s="11">
        <v>6133</v>
      </c>
      <c r="M3095" s="14">
        <f t="shared" si="144"/>
        <v>0.30668066806680666</v>
      </c>
      <c r="N3095" s="7">
        <f t="shared" si="143"/>
        <v>44.947187869221153</v>
      </c>
    </row>
    <row r="3096" spans="12:14" x14ac:dyDescent="0.25">
      <c r="L3096" s="11">
        <v>6135</v>
      </c>
      <c r="M3096" s="14">
        <f t="shared" si="144"/>
        <v>0.30678067806780679</v>
      </c>
      <c r="N3096" s="7">
        <f t="shared" si="143"/>
        <v>44.950035881060629</v>
      </c>
    </row>
    <row r="3097" spans="12:14" x14ac:dyDescent="0.25">
      <c r="L3097" s="11">
        <v>6137</v>
      </c>
      <c r="M3097" s="14">
        <f t="shared" si="144"/>
        <v>0.30688068806880686</v>
      </c>
      <c r="N3097" s="7">
        <f t="shared" si="143"/>
        <v>44.952883483347762</v>
      </c>
    </row>
    <row r="3098" spans="12:14" x14ac:dyDescent="0.25">
      <c r="L3098" s="11">
        <v>6139</v>
      </c>
      <c r="M3098" s="14">
        <f t="shared" si="144"/>
        <v>0.30698069806980699</v>
      </c>
      <c r="N3098" s="7">
        <f t="shared" si="143"/>
        <v>44.955730676431145</v>
      </c>
    </row>
    <row r="3099" spans="12:14" x14ac:dyDescent="0.25">
      <c r="L3099" s="11">
        <v>6141</v>
      </c>
      <c r="M3099" s="14">
        <f t="shared" si="144"/>
        <v>0.30708070807080706</v>
      </c>
      <c r="N3099" s="7">
        <f t="shared" si="143"/>
        <v>44.958577460659129</v>
      </c>
    </row>
    <row r="3100" spans="12:14" x14ac:dyDescent="0.25">
      <c r="L3100" s="11">
        <v>6143</v>
      </c>
      <c r="M3100" s="14">
        <f t="shared" si="144"/>
        <v>0.30718071807180719</v>
      </c>
      <c r="N3100" s="7">
        <f t="shared" si="143"/>
        <v>44.961423836379751</v>
      </c>
    </row>
    <row r="3101" spans="12:14" x14ac:dyDescent="0.25">
      <c r="L3101" s="11">
        <v>6145</v>
      </c>
      <c r="M3101" s="14">
        <f t="shared" si="144"/>
        <v>0.30728072807280726</v>
      </c>
      <c r="N3101" s="7">
        <f t="shared" ref="N3101:N3164" si="145">_xlfn.NORM.INV(M3101,$B$4,$E$4)</f>
        <v>44.964269803940773</v>
      </c>
    </row>
    <row r="3102" spans="12:14" x14ac:dyDescent="0.25">
      <c r="L3102" s="11">
        <v>6147</v>
      </c>
      <c r="M3102" s="14">
        <f t="shared" ref="M3102:M3165" si="146">$L3102/(2*9999)</f>
        <v>0.30738073807380739</v>
      </c>
      <c r="N3102" s="7">
        <f t="shared" si="145"/>
        <v>44.967115363689693</v>
      </c>
    </row>
    <row r="3103" spans="12:14" x14ac:dyDescent="0.25">
      <c r="L3103" s="11">
        <v>6149</v>
      </c>
      <c r="M3103" s="14">
        <f t="shared" si="146"/>
        <v>0.30748074807480746</v>
      </c>
      <c r="N3103" s="7">
        <f t="shared" si="145"/>
        <v>44.969960515973696</v>
      </c>
    </row>
    <row r="3104" spans="12:14" x14ac:dyDescent="0.25">
      <c r="L3104" s="11">
        <v>6151</v>
      </c>
      <c r="M3104" s="14">
        <f t="shared" si="146"/>
        <v>0.30758075807580759</v>
      </c>
      <c r="N3104" s="7">
        <f t="shared" si="145"/>
        <v>44.972805261139726</v>
      </c>
    </row>
    <row r="3105" spans="12:14" x14ac:dyDescent="0.25">
      <c r="L3105" s="11">
        <v>6153</v>
      </c>
      <c r="M3105" s="14">
        <f t="shared" si="146"/>
        <v>0.30768076807680766</v>
      </c>
      <c r="N3105" s="7">
        <f t="shared" si="145"/>
        <v>44.975649599534407</v>
      </c>
    </row>
    <row r="3106" spans="12:14" x14ac:dyDescent="0.25">
      <c r="L3106" s="11">
        <v>6155</v>
      </c>
      <c r="M3106" s="14">
        <f t="shared" si="146"/>
        <v>0.30778077807780779</v>
      </c>
      <c r="N3106" s="7">
        <f t="shared" si="145"/>
        <v>44.978493531504107</v>
      </c>
    </row>
    <row r="3107" spans="12:14" x14ac:dyDescent="0.25">
      <c r="L3107" s="11">
        <v>6157</v>
      </c>
      <c r="M3107" s="14">
        <f t="shared" si="146"/>
        <v>0.30788078807880787</v>
      </c>
      <c r="N3107" s="7">
        <f t="shared" si="145"/>
        <v>44.981337057394903</v>
      </c>
    </row>
    <row r="3108" spans="12:14" x14ac:dyDescent="0.25">
      <c r="L3108" s="11">
        <v>6159</v>
      </c>
      <c r="M3108" s="14">
        <f t="shared" si="146"/>
        <v>0.30798079807980799</v>
      </c>
      <c r="N3108" s="7">
        <f t="shared" si="145"/>
        <v>44.984180177552595</v>
      </c>
    </row>
    <row r="3109" spans="12:14" x14ac:dyDescent="0.25">
      <c r="L3109" s="11">
        <v>6161</v>
      </c>
      <c r="M3109" s="14">
        <f t="shared" si="146"/>
        <v>0.30808080808080807</v>
      </c>
      <c r="N3109" s="7">
        <f t="shared" si="145"/>
        <v>44.987022892322713</v>
      </c>
    </row>
    <row r="3110" spans="12:14" x14ac:dyDescent="0.25">
      <c r="L3110" s="11">
        <v>6163</v>
      </c>
      <c r="M3110" s="14">
        <f t="shared" si="146"/>
        <v>0.30818081808180819</v>
      </c>
      <c r="N3110" s="7">
        <f t="shared" si="145"/>
        <v>44.989865202050495</v>
      </c>
    </row>
    <row r="3111" spans="12:14" x14ac:dyDescent="0.25">
      <c r="L3111" s="11">
        <v>6165</v>
      </c>
      <c r="M3111" s="14">
        <f t="shared" si="146"/>
        <v>0.30828082808280827</v>
      </c>
      <c r="N3111" s="7">
        <f t="shared" si="145"/>
        <v>44.992707107080903</v>
      </c>
    </row>
    <row r="3112" spans="12:14" x14ac:dyDescent="0.25">
      <c r="L3112" s="11">
        <v>6167</v>
      </c>
      <c r="M3112" s="14">
        <f t="shared" si="146"/>
        <v>0.3083808380838084</v>
      </c>
      <c r="N3112" s="7">
        <f t="shared" si="145"/>
        <v>44.995548607758636</v>
      </c>
    </row>
    <row r="3113" spans="12:14" x14ac:dyDescent="0.25">
      <c r="L3113" s="11">
        <v>6169</v>
      </c>
      <c r="M3113" s="14">
        <f t="shared" si="146"/>
        <v>0.30848084808480847</v>
      </c>
      <c r="N3113" s="7">
        <f t="shared" si="145"/>
        <v>44.998389704428085</v>
      </c>
    </row>
    <row r="3114" spans="12:14" x14ac:dyDescent="0.25">
      <c r="L3114" s="11">
        <v>6171</v>
      </c>
      <c r="M3114" s="14">
        <f t="shared" si="146"/>
        <v>0.3085808580858086</v>
      </c>
      <c r="N3114" s="7">
        <f t="shared" si="145"/>
        <v>45.001230397433396</v>
      </c>
    </row>
    <row r="3115" spans="12:14" x14ac:dyDescent="0.25">
      <c r="L3115" s="11">
        <v>6173</v>
      </c>
      <c r="M3115" s="14">
        <f t="shared" si="146"/>
        <v>0.30868086808680867</v>
      </c>
      <c r="N3115" s="7">
        <f t="shared" si="145"/>
        <v>45.004070687118421</v>
      </c>
    </row>
    <row r="3116" spans="12:14" x14ac:dyDescent="0.25">
      <c r="L3116" s="11">
        <v>6175</v>
      </c>
      <c r="M3116" s="14">
        <f t="shared" si="146"/>
        <v>0.3087808780878088</v>
      </c>
      <c r="N3116" s="7">
        <f t="shared" si="145"/>
        <v>45.006910573826737</v>
      </c>
    </row>
    <row r="3117" spans="12:14" x14ac:dyDescent="0.25">
      <c r="L3117" s="11">
        <v>6177</v>
      </c>
      <c r="M3117" s="14">
        <f t="shared" si="146"/>
        <v>0.30888088808880887</v>
      </c>
      <c r="N3117" s="7">
        <f t="shared" si="145"/>
        <v>45.009750057901641</v>
      </c>
    </row>
    <row r="3118" spans="12:14" x14ac:dyDescent="0.25">
      <c r="L3118" s="11">
        <v>6179</v>
      </c>
      <c r="M3118" s="14">
        <f t="shared" si="146"/>
        <v>0.308980898089809</v>
      </c>
      <c r="N3118" s="7">
        <f t="shared" si="145"/>
        <v>45.01258913968617</v>
      </c>
    </row>
    <row r="3119" spans="12:14" x14ac:dyDescent="0.25">
      <c r="L3119" s="11">
        <v>6181</v>
      </c>
      <c r="M3119" s="14">
        <f t="shared" si="146"/>
        <v>0.30908090809080907</v>
      </c>
      <c r="N3119" s="7">
        <f t="shared" si="145"/>
        <v>45.015427819523062</v>
      </c>
    </row>
    <row r="3120" spans="12:14" x14ac:dyDescent="0.25">
      <c r="L3120" s="11">
        <v>6183</v>
      </c>
      <c r="M3120" s="14">
        <f t="shared" si="146"/>
        <v>0.3091809180918092</v>
      </c>
      <c r="N3120" s="7">
        <f t="shared" si="145"/>
        <v>45.018266097754804</v>
      </c>
    </row>
    <row r="3121" spans="12:14" x14ac:dyDescent="0.25">
      <c r="L3121" s="11">
        <v>6185</v>
      </c>
      <c r="M3121" s="14">
        <f t="shared" si="146"/>
        <v>0.30928092809280927</v>
      </c>
      <c r="N3121" s="7">
        <f t="shared" si="145"/>
        <v>45.021103974723587</v>
      </c>
    </row>
    <row r="3122" spans="12:14" x14ac:dyDescent="0.25">
      <c r="L3122" s="11">
        <v>6187</v>
      </c>
      <c r="M3122" s="14">
        <f t="shared" si="146"/>
        <v>0.3093809380938094</v>
      </c>
      <c r="N3122" s="7">
        <f t="shared" si="145"/>
        <v>45.023941450771353</v>
      </c>
    </row>
    <row r="3123" spans="12:14" x14ac:dyDescent="0.25">
      <c r="L3123" s="11">
        <v>6189</v>
      </c>
      <c r="M3123" s="14">
        <f t="shared" si="146"/>
        <v>0.30948094809480947</v>
      </c>
      <c r="N3123" s="7">
        <f t="shared" si="145"/>
        <v>45.026778526239738</v>
      </c>
    </row>
    <row r="3124" spans="12:14" x14ac:dyDescent="0.25">
      <c r="L3124" s="11">
        <v>6191</v>
      </c>
      <c r="M3124" s="14">
        <f t="shared" si="146"/>
        <v>0.3095809580958096</v>
      </c>
      <c r="N3124" s="7">
        <f t="shared" si="145"/>
        <v>45.029615201470129</v>
      </c>
    </row>
    <row r="3125" spans="12:14" x14ac:dyDescent="0.25">
      <c r="L3125" s="11">
        <v>6193</v>
      </c>
      <c r="M3125" s="14">
        <f t="shared" si="146"/>
        <v>0.30968096809680967</v>
      </c>
      <c r="N3125" s="7">
        <f t="shared" si="145"/>
        <v>45.032451476803629</v>
      </c>
    </row>
    <row r="3126" spans="12:14" x14ac:dyDescent="0.25">
      <c r="L3126" s="11">
        <v>6195</v>
      </c>
      <c r="M3126" s="14">
        <f t="shared" si="146"/>
        <v>0.3097809780978098</v>
      </c>
      <c r="N3126" s="7">
        <f t="shared" si="145"/>
        <v>45.035287352581079</v>
      </c>
    </row>
    <row r="3127" spans="12:14" x14ac:dyDescent="0.25">
      <c r="L3127" s="11">
        <v>6197</v>
      </c>
      <c r="M3127" s="14">
        <f t="shared" si="146"/>
        <v>0.30988098809880987</v>
      </c>
      <c r="N3127" s="7">
        <f t="shared" si="145"/>
        <v>45.038122829143028</v>
      </c>
    </row>
    <row r="3128" spans="12:14" x14ac:dyDescent="0.25">
      <c r="L3128" s="11">
        <v>6199</v>
      </c>
      <c r="M3128" s="14">
        <f t="shared" si="146"/>
        <v>0.30998099809981</v>
      </c>
      <c r="N3128" s="7">
        <f t="shared" si="145"/>
        <v>45.040957906829767</v>
      </c>
    </row>
    <row r="3129" spans="12:14" x14ac:dyDescent="0.25">
      <c r="L3129" s="11">
        <v>6201</v>
      </c>
      <c r="M3129" s="14">
        <f t="shared" si="146"/>
        <v>0.31008100810081007</v>
      </c>
      <c r="N3129" s="7">
        <f t="shared" si="145"/>
        <v>45.043792585981308</v>
      </c>
    </row>
    <row r="3130" spans="12:14" x14ac:dyDescent="0.25">
      <c r="L3130" s="11">
        <v>6203</v>
      </c>
      <c r="M3130" s="14">
        <f t="shared" si="146"/>
        <v>0.3101810181018102</v>
      </c>
      <c r="N3130" s="7">
        <f t="shared" si="145"/>
        <v>45.046626866937409</v>
      </c>
    </row>
    <row r="3131" spans="12:14" x14ac:dyDescent="0.25">
      <c r="L3131" s="11">
        <v>6205</v>
      </c>
      <c r="M3131" s="14">
        <f t="shared" si="146"/>
        <v>0.31028102810281027</v>
      </c>
      <c r="N3131" s="7">
        <f t="shared" si="145"/>
        <v>45.049460750037532</v>
      </c>
    </row>
    <row r="3132" spans="12:14" x14ac:dyDescent="0.25">
      <c r="L3132" s="11">
        <v>6207</v>
      </c>
      <c r="M3132" s="14">
        <f t="shared" si="146"/>
        <v>0.3103810381038104</v>
      </c>
      <c r="N3132" s="7">
        <f t="shared" si="145"/>
        <v>45.052294235620884</v>
      </c>
    </row>
    <row r="3133" spans="12:14" x14ac:dyDescent="0.25">
      <c r="L3133" s="11">
        <v>6209</v>
      </c>
      <c r="M3133" s="14">
        <f t="shared" si="146"/>
        <v>0.31048104810481048</v>
      </c>
      <c r="N3133" s="7">
        <f t="shared" si="145"/>
        <v>45.055127324026401</v>
      </c>
    </row>
    <row r="3134" spans="12:14" x14ac:dyDescent="0.25">
      <c r="L3134" s="11">
        <v>6211</v>
      </c>
      <c r="M3134" s="14">
        <f t="shared" si="146"/>
        <v>0.3105810581058106</v>
      </c>
      <c r="N3134" s="7">
        <f t="shared" si="145"/>
        <v>45.057960015592741</v>
      </c>
    </row>
    <row r="3135" spans="12:14" x14ac:dyDescent="0.25">
      <c r="L3135" s="11">
        <v>6213</v>
      </c>
      <c r="M3135" s="14">
        <f t="shared" si="146"/>
        <v>0.31068106810681068</v>
      </c>
      <c r="N3135" s="7">
        <f t="shared" si="145"/>
        <v>45.0607923106583</v>
      </c>
    </row>
    <row r="3136" spans="12:14" x14ac:dyDescent="0.25">
      <c r="L3136" s="11">
        <v>6215</v>
      </c>
      <c r="M3136" s="14">
        <f t="shared" si="146"/>
        <v>0.3107810781078108</v>
      </c>
      <c r="N3136" s="7">
        <f t="shared" si="145"/>
        <v>45.063624209561198</v>
      </c>
    </row>
    <row r="3137" spans="12:14" x14ac:dyDescent="0.25">
      <c r="L3137" s="11">
        <v>6217</v>
      </c>
      <c r="M3137" s="14">
        <f t="shared" si="146"/>
        <v>0.31088108810881088</v>
      </c>
      <c r="N3137" s="7">
        <f t="shared" si="145"/>
        <v>45.066455712639282</v>
      </c>
    </row>
    <row r="3138" spans="12:14" x14ac:dyDescent="0.25">
      <c r="L3138" s="11">
        <v>6219</v>
      </c>
      <c r="M3138" s="14">
        <f t="shared" si="146"/>
        <v>0.310981098109811</v>
      </c>
      <c r="N3138" s="7">
        <f t="shared" si="145"/>
        <v>45.069286820230161</v>
      </c>
    </row>
    <row r="3139" spans="12:14" x14ac:dyDescent="0.25">
      <c r="L3139" s="11">
        <v>6221</v>
      </c>
      <c r="M3139" s="14">
        <f t="shared" si="146"/>
        <v>0.31108110811081108</v>
      </c>
      <c r="N3139" s="7">
        <f t="shared" si="145"/>
        <v>45.072117532671129</v>
      </c>
    </row>
    <row r="3140" spans="12:14" x14ac:dyDescent="0.25">
      <c r="L3140" s="11">
        <v>6223</v>
      </c>
      <c r="M3140" s="14">
        <f t="shared" si="146"/>
        <v>0.31118111811181121</v>
      </c>
      <c r="N3140" s="7">
        <f t="shared" si="145"/>
        <v>45.074947850299253</v>
      </c>
    </row>
    <row r="3141" spans="12:14" x14ac:dyDescent="0.25">
      <c r="L3141" s="11">
        <v>6225</v>
      </c>
      <c r="M3141" s="14">
        <f t="shared" si="146"/>
        <v>0.31128112811281128</v>
      </c>
      <c r="N3141" s="7">
        <f t="shared" si="145"/>
        <v>45.077777773451302</v>
      </c>
    </row>
    <row r="3142" spans="12:14" x14ac:dyDescent="0.25">
      <c r="L3142" s="11">
        <v>6227</v>
      </c>
      <c r="M3142" s="14">
        <f t="shared" si="146"/>
        <v>0.31138113811381141</v>
      </c>
      <c r="N3142" s="7">
        <f t="shared" si="145"/>
        <v>45.080607302463804</v>
      </c>
    </row>
    <row r="3143" spans="12:14" x14ac:dyDescent="0.25">
      <c r="L3143" s="11">
        <v>6229</v>
      </c>
      <c r="M3143" s="14">
        <f t="shared" si="146"/>
        <v>0.31148114811481148</v>
      </c>
      <c r="N3143" s="7">
        <f t="shared" si="145"/>
        <v>45.083436437672994</v>
      </c>
    </row>
    <row r="3144" spans="12:14" x14ac:dyDescent="0.25">
      <c r="L3144" s="11">
        <v>6231</v>
      </c>
      <c r="M3144" s="14">
        <f t="shared" si="146"/>
        <v>0.31158115811581161</v>
      </c>
      <c r="N3144" s="7">
        <f t="shared" si="145"/>
        <v>45.086265179414866</v>
      </c>
    </row>
    <row r="3145" spans="12:14" x14ac:dyDescent="0.25">
      <c r="L3145" s="11">
        <v>6233</v>
      </c>
      <c r="M3145" s="14">
        <f t="shared" si="146"/>
        <v>0.31168116811681168</v>
      </c>
      <c r="N3145" s="7">
        <f t="shared" si="145"/>
        <v>45.089093528025131</v>
      </c>
    </row>
    <row r="3146" spans="12:14" x14ac:dyDescent="0.25">
      <c r="L3146" s="11">
        <v>6235</v>
      </c>
      <c r="M3146" s="14">
        <f t="shared" si="146"/>
        <v>0.31178117811781181</v>
      </c>
      <c r="N3146" s="7">
        <f t="shared" si="145"/>
        <v>45.091921483839236</v>
      </c>
    </row>
    <row r="3147" spans="12:14" x14ac:dyDescent="0.25">
      <c r="L3147" s="11">
        <v>6237</v>
      </c>
      <c r="M3147" s="14">
        <f t="shared" si="146"/>
        <v>0.31188118811881188</v>
      </c>
      <c r="N3147" s="7">
        <f t="shared" si="145"/>
        <v>45.094749047192366</v>
      </c>
    </row>
    <row r="3148" spans="12:14" x14ac:dyDescent="0.25">
      <c r="L3148" s="11">
        <v>6239</v>
      </c>
      <c r="M3148" s="14">
        <f t="shared" si="146"/>
        <v>0.31198119811981201</v>
      </c>
      <c r="N3148" s="7">
        <f t="shared" si="145"/>
        <v>45.097576218419455</v>
      </c>
    </row>
    <row r="3149" spans="12:14" x14ac:dyDescent="0.25">
      <c r="L3149" s="11">
        <v>6241</v>
      </c>
      <c r="M3149" s="14">
        <f t="shared" si="146"/>
        <v>0.31208120812081208</v>
      </c>
      <c r="N3149" s="7">
        <f t="shared" si="145"/>
        <v>45.100402997855142</v>
      </c>
    </row>
    <row r="3150" spans="12:14" x14ac:dyDescent="0.25">
      <c r="L3150" s="11">
        <v>6243</v>
      </c>
      <c r="M3150" s="14">
        <f t="shared" si="146"/>
        <v>0.31218121812181215</v>
      </c>
      <c r="N3150" s="7">
        <f t="shared" si="145"/>
        <v>45.103229385833821</v>
      </c>
    </row>
    <row r="3151" spans="12:14" x14ac:dyDescent="0.25">
      <c r="L3151" s="11">
        <v>6245</v>
      </c>
      <c r="M3151" s="14">
        <f t="shared" si="146"/>
        <v>0.31228122812281228</v>
      </c>
      <c r="N3151" s="7">
        <f t="shared" si="145"/>
        <v>45.106055382689625</v>
      </c>
    </row>
    <row r="3152" spans="12:14" x14ac:dyDescent="0.25">
      <c r="L3152" s="11">
        <v>6247</v>
      </c>
      <c r="M3152" s="14">
        <f t="shared" si="146"/>
        <v>0.31238123812381235</v>
      </c>
      <c r="N3152" s="7">
        <f t="shared" si="145"/>
        <v>45.108880988756411</v>
      </c>
    </row>
    <row r="3153" spans="12:14" x14ac:dyDescent="0.25">
      <c r="L3153" s="11">
        <v>6249</v>
      </c>
      <c r="M3153" s="14">
        <f t="shared" si="146"/>
        <v>0.31248124812481248</v>
      </c>
      <c r="N3153" s="7">
        <f t="shared" si="145"/>
        <v>45.111706204367778</v>
      </c>
    </row>
    <row r="3154" spans="12:14" x14ac:dyDescent="0.25">
      <c r="L3154" s="11">
        <v>6251</v>
      </c>
      <c r="M3154" s="14">
        <f t="shared" si="146"/>
        <v>0.31258125812581256</v>
      </c>
      <c r="N3154" s="7">
        <f t="shared" si="145"/>
        <v>45.114531029857069</v>
      </c>
    </row>
    <row r="3155" spans="12:14" x14ac:dyDescent="0.25">
      <c r="L3155" s="11">
        <v>6253</v>
      </c>
      <c r="M3155" s="14">
        <f t="shared" si="146"/>
        <v>0.31268126812681268</v>
      </c>
      <c r="N3155" s="7">
        <f t="shared" si="145"/>
        <v>45.117355465557353</v>
      </c>
    </row>
    <row r="3156" spans="12:14" x14ac:dyDescent="0.25">
      <c r="L3156" s="11">
        <v>6255</v>
      </c>
      <c r="M3156" s="14">
        <f t="shared" si="146"/>
        <v>0.31278127812781276</v>
      </c>
      <c r="N3156" s="7">
        <f t="shared" si="145"/>
        <v>45.120179511801446</v>
      </c>
    </row>
    <row r="3157" spans="12:14" x14ac:dyDescent="0.25">
      <c r="L3157" s="11">
        <v>6257</v>
      </c>
      <c r="M3157" s="14">
        <f t="shared" si="146"/>
        <v>0.31288128812881288</v>
      </c>
      <c r="N3157" s="7">
        <f t="shared" si="145"/>
        <v>45.123003168921898</v>
      </c>
    </row>
    <row r="3158" spans="12:14" x14ac:dyDescent="0.25">
      <c r="L3158" s="11">
        <v>6259</v>
      </c>
      <c r="M3158" s="14">
        <f t="shared" si="146"/>
        <v>0.31298129812981296</v>
      </c>
      <c r="N3158" s="7">
        <f t="shared" si="145"/>
        <v>45.125826437251</v>
      </c>
    </row>
    <row r="3159" spans="12:14" x14ac:dyDescent="0.25">
      <c r="L3159" s="11">
        <v>6261</v>
      </c>
      <c r="M3159" s="14">
        <f t="shared" si="146"/>
        <v>0.31308130813081309</v>
      </c>
      <c r="N3159" s="7">
        <f t="shared" si="145"/>
        <v>45.128649317120768</v>
      </c>
    </row>
    <row r="3160" spans="12:14" x14ac:dyDescent="0.25">
      <c r="L3160" s="11">
        <v>6263</v>
      </c>
      <c r="M3160" s="14">
        <f t="shared" si="146"/>
        <v>0.31318131813181316</v>
      </c>
      <c r="N3160" s="7">
        <f t="shared" si="145"/>
        <v>45.131471808862983</v>
      </c>
    </row>
    <row r="3161" spans="12:14" x14ac:dyDescent="0.25">
      <c r="L3161" s="11">
        <v>6265</v>
      </c>
      <c r="M3161" s="14">
        <f t="shared" si="146"/>
        <v>0.31328132813281329</v>
      </c>
      <c r="N3161" s="7">
        <f t="shared" si="145"/>
        <v>45.134293912809142</v>
      </c>
    </row>
    <row r="3162" spans="12:14" x14ac:dyDescent="0.25">
      <c r="L3162" s="11">
        <v>6267</v>
      </c>
      <c r="M3162" s="14">
        <f t="shared" si="146"/>
        <v>0.31338133813381336</v>
      </c>
      <c r="N3162" s="7">
        <f t="shared" si="145"/>
        <v>45.137115629290491</v>
      </c>
    </row>
    <row r="3163" spans="12:14" x14ac:dyDescent="0.25">
      <c r="L3163" s="11">
        <v>6269</v>
      </c>
      <c r="M3163" s="14">
        <f t="shared" si="146"/>
        <v>0.31348134813481349</v>
      </c>
      <c r="N3163" s="7">
        <f t="shared" si="145"/>
        <v>45.139936958638032</v>
      </c>
    </row>
    <row r="3164" spans="12:14" x14ac:dyDescent="0.25">
      <c r="L3164" s="11">
        <v>6271</v>
      </c>
      <c r="M3164" s="14">
        <f t="shared" si="146"/>
        <v>0.31358135813581356</v>
      </c>
      <c r="N3164" s="7">
        <f t="shared" si="145"/>
        <v>45.142757901182463</v>
      </c>
    </row>
    <row r="3165" spans="12:14" x14ac:dyDescent="0.25">
      <c r="L3165" s="11">
        <v>6273</v>
      </c>
      <c r="M3165" s="14">
        <f t="shared" si="146"/>
        <v>0.31368136813681369</v>
      </c>
      <c r="N3165" s="7">
        <f t="shared" ref="N3165:N3228" si="147">_xlfn.NORM.INV(M3165,$B$4,$E$4)</f>
        <v>45.145578457254274</v>
      </c>
    </row>
    <row r="3166" spans="12:14" x14ac:dyDescent="0.25">
      <c r="L3166" s="11">
        <v>6275</v>
      </c>
      <c r="M3166" s="14">
        <f t="shared" ref="M3166:M3229" si="148">$L3166/(2*9999)</f>
        <v>0.31378137813781376</v>
      </c>
      <c r="N3166" s="7">
        <f t="shared" si="147"/>
        <v>45.148398627183674</v>
      </c>
    </row>
    <row r="3167" spans="12:14" x14ac:dyDescent="0.25">
      <c r="L3167" s="11">
        <v>6277</v>
      </c>
      <c r="M3167" s="14">
        <f t="shared" si="148"/>
        <v>0.31388138813881389</v>
      </c>
      <c r="N3167" s="7">
        <f t="shared" si="147"/>
        <v>45.151218411300604</v>
      </c>
    </row>
    <row r="3168" spans="12:14" x14ac:dyDescent="0.25">
      <c r="L3168" s="11">
        <v>6279</v>
      </c>
      <c r="M3168" s="14">
        <f t="shared" si="148"/>
        <v>0.31398139813981396</v>
      </c>
      <c r="N3168" s="7">
        <f t="shared" si="147"/>
        <v>45.154037809934749</v>
      </c>
    </row>
    <row r="3169" spans="12:14" x14ac:dyDescent="0.25">
      <c r="L3169" s="11">
        <v>6281</v>
      </c>
      <c r="M3169" s="14">
        <f t="shared" si="148"/>
        <v>0.31408140814081409</v>
      </c>
      <c r="N3169" s="7">
        <f t="shared" si="147"/>
        <v>45.156856823415566</v>
      </c>
    </row>
    <row r="3170" spans="12:14" x14ac:dyDescent="0.25">
      <c r="L3170" s="11">
        <v>6283</v>
      </c>
      <c r="M3170" s="14">
        <f t="shared" si="148"/>
        <v>0.31418141814181416</v>
      </c>
      <c r="N3170" s="7">
        <f t="shared" si="147"/>
        <v>45.159675452072221</v>
      </c>
    </row>
    <row r="3171" spans="12:14" x14ac:dyDescent="0.25">
      <c r="L3171" s="11">
        <v>6285</v>
      </c>
      <c r="M3171" s="14">
        <f t="shared" si="148"/>
        <v>0.31428142814281429</v>
      </c>
      <c r="N3171" s="7">
        <f t="shared" si="147"/>
        <v>45.162493696233625</v>
      </c>
    </row>
    <row r="3172" spans="12:14" x14ac:dyDescent="0.25">
      <c r="L3172" s="11">
        <v>6287</v>
      </c>
      <c r="M3172" s="14">
        <f t="shared" si="148"/>
        <v>0.31438143814381436</v>
      </c>
      <c r="N3172" s="7">
        <f t="shared" si="147"/>
        <v>45.165311556228453</v>
      </c>
    </row>
    <row r="3173" spans="12:14" x14ac:dyDescent="0.25">
      <c r="L3173" s="11">
        <v>6289</v>
      </c>
      <c r="M3173" s="14">
        <f t="shared" si="148"/>
        <v>0.31448144814481449</v>
      </c>
      <c r="N3173" s="7">
        <f t="shared" si="147"/>
        <v>45.16812903238511</v>
      </c>
    </row>
    <row r="3174" spans="12:14" x14ac:dyDescent="0.25">
      <c r="L3174" s="11">
        <v>6291</v>
      </c>
      <c r="M3174" s="14">
        <f t="shared" si="148"/>
        <v>0.31458145814581456</v>
      </c>
      <c r="N3174" s="7">
        <f t="shared" si="147"/>
        <v>45.170946125031747</v>
      </c>
    </row>
    <row r="3175" spans="12:14" x14ac:dyDescent="0.25">
      <c r="L3175" s="11">
        <v>6293</v>
      </c>
      <c r="M3175" s="14">
        <f t="shared" si="148"/>
        <v>0.31468146814681469</v>
      </c>
      <c r="N3175" s="7">
        <f t="shared" si="147"/>
        <v>45.173762834496252</v>
      </c>
    </row>
    <row r="3176" spans="12:14" x14ac:dyDescent="0.25">
      <c r="L3176" s="11">
        <v>6295</v>
      </c>
      <c r="M3176" s="14">
        <f t="shared" si="148"/>
        <v>0.31478147814781476</v>
      </c>
      <c r="N3176" s="7">
        <f t="shared" si="147"/>
        <v>45.176579161106275</v>
      </c>
    </row>
    <row r="3177" spans="12:14" x14ac:dyDescent="0.25">
      <c r="L3177" s="11">
        <v>6297</v>
      </c>
      <c r="M3177" s="14">
        <f t="shared" si="148"/>
        <v>0.31488148814881489</v>
      </c>
      <c r="N3177" s="7">
        <f t="shared" si="147"/>
        <v>45.179395105189194</v>
      </c>
    </row>
    <row r="3178" spans="12:14" x14ac:dyDescent="0.25">
      <c r="L3178" s="11">
        <v>6299</v>
      </c>
      <c r="M3178" s="14">
        <f t="shared" si="148"/>
        <v>0.31498149814981496</v>
      </c>
      <c r="N3178" s="7">
        <f t="shared" si="147"/>
        <v>45.182210667072141</v>
      </c>
    </row>
    <row r="3179" spans="12:14" x14ac:dyDescent="0.25">
      <c r="L3179" s="11">
        <v>6301</v>
      </c>
      <c r="M3179" s="14">
        <f t="shared" si="148"/>
        <v>0.31508150815081509</v>
      </c>
      <c r="N3179" s="7">
        <f t="shared" si="147"/>
        <v>45.185025847081995</v>
      </c>
    </row>
    <row r="3180" spans="12:14" x14ac:dyDescent="0.25">
      <c r="L3180" s="11">
        <v>6303</v>
      </c>
      <c r="M3180" s="14">
        <f t="shared" si="148"/>
        <v>0.31518151815181517</v>
      </c>
      <c r="N3180" s="7">
        <f t="shared" si="147"/>
        <v>45.187840645545378</v>
      </c>
    </row>
    <row r="3181" spans="12:14" x14ac:dyDescent="0.25">
      <c r="L3181" s="11">
        <v>6305</v>
      </c>
      <c r="M3181" s="14">
        <f t="shared" si="148"/>
        <v>0.31528152815281529</v>
      </c>
      <c r="N3181" s="7">
        <f t="shared" si="147"/>
        <v>45.19065506278865</v>
      </c>
    </row>
    <row r="3182" spans="12:14" x14ac:dyDescent="0.25">
      <c r="L3182" s="11">
        <v>6307</v>
      </c>
      <c r="M3182" s="14">
        <f t="shared" si="148"/>
        <v>0.31538153815381537</v>
      </c>
      <c r="N3182" s="7">
        <f t="shared" si="147"/>
        <v>45.193469099137928</v>
      </c>
    </row>
    <row r="3183" spans="12:14" x14ac:dyDescent="0.25">
      <c r="L3183" s="11">
        <v>6309</v>
      </c>
      <c r="M3183" s="14">
        <f t="shared" si="148"/>
        <v>0.31548154815481549</v>
      </c>
      <c r="N3183" s="7">
        <f t="shared" si="147"/>
        <v>45.196282754919082</v>
      </c>
    </row>
    <row r="3184" spans="12:14" x14ac:dyDescent="0.25">
      <c r="L3184" s="11">
        <v>6311</v>
      </c>
      <c r="M3184" s="14">
        <f t="shared" si="148"/>
        <v>0.31558155815581557</v>
      </c>
      <c r="N3184" s="7">
        <f t="shared" si="147"/>
        <v>45.19909603045771</v>
      </c>
    </row>
    <row r="3185" spans="12:14" x14ac:dyDescent="0.25">
      <c r="L3185" s="11">
        <v>6313</v>
      </c>
      <c r="M3185" s="14">
        <f t="shared" si="148"/>
        <v>0.3156815681568157</v>
      </c>
      <c r="N3185" s="7">
        <f t="shared" si="147"/>
        <v>45.201908926079177</v>
      </c>
    </row>
    <row r="3186" spans="12:14" x14ac:dyDescent="0.25">
      <c r="L3186" s="11">
        <v>6315</v>
      </c>
      <c r="M3186" s="14">
        <f t="shared" si="148"/>
        <v>0.31578157815781577</v>
      </c>
      <c r="N3186" s="7">
        <f t="shared" si="147"/>
        <v>45.204721442108578</v>
      </c>
    </row>
    <row r="3187" spans="12:14" x14ac:dyDescent="0.25">
      <c r="L3187" s="11">
        <v>6317</v>
      </c>
      <c r="M3187" s="14">
        <f t="shared" si="148"/>
        <v>0.3158815881588159</v>
      </c>
      <c r="N3187" s="7">
        <f t="shared" si="147"/>
        <v>45.20753357887078</v>
      </c>
    </row>
    <row r="3188" spans="12:14" x14ac:dyDescent="0.25">
      <c r="L3188" s="11">
        <v>6319</v>
      </c>
      <c r="M3188" s="14">
        <f t="shared" si="148"/>
        <v>0.31598159815981597</v>
      </c>
      <c r="N3188" s="7">
        <f t="shared" si="147"/>
        <v>45.210345336690374</v>
      </c>
    </row>
    <row r="3189" spans="12:14" x14ac:dyDescent="0.25">
      <c r="L3189" s="11">
        <v>6321</v>
      </c>
      <c r="M3189" s="14">
        <f t="shared" si="148"/>
        <v>0.3160816081608161</v>
      </c>
      <c r="N3189" s="7">
        <f t="shared" si="147"/>
        <v>45.213156715891706</v>
      </c>
    </row>
    <row r="3190" spans="12:14" x14ac:dyDescent="0.25">
      <c r="L3190" s="11">
        <v>6323</v>
      </c>
      <c r="M3190" s="14">
        <f t="shared" si="148"/>
        <v>0.31618161816181617</v>
      </c>
      <c r="N3190" s="7">
        <f t="shared" si="147"/>
        <v>45.215967716798886</v>
      </c>
    </row>
    <row r="3191" spans="12:14" x14ac:dyDescent="0.25">
      <c r="L3191" s="11">
        <v>6325</v>
      </c>
      <c r="M3191" s="14">
        <f t="shared" si="148"/>
        <v>0.3162816281628163</v>
      </c>
      <c r="N3191" s="7">
        <f t="shared" si="147"/>
        <v>45.218778339735763</v>
      </c>
    </row>
    <row r="3192" spans="12:14" x14ac:dyDescent="0.25">
      <c r="L3192" s="11">
        <v>6327</v>
      </c>
      <c r="M3192" s="14">
        <f t="shared" si="148"/>
        <v>0.31638163816381637</v>
      </c>
      <c r="N3192" s="7">
        <f t="shared" si="147"/>
        <v>45.221588585025927</v>
      </c>
    </row>
    <row r="3193" spans="12:14" x14ac:dyDescent="0.25">
      <c r="L3193" s="11">
        <v>6329</v>
      </c>
      <c r="M3193" s="14">
        <f t="shared" si="148"/>
        <v>0.3164816481648165</v>
      </c>
      <c r="N3193" s="7">
        <f t="shared" si="147"/>
        <v>45.224398452992737</v>
      </c>
    </row>
    <row r="3194" spans="12:14" x14ac:dyDescent="0.25">
      <c r="L3194" s="11">
        <v>6331</v>
      </c>
      <c r="M3194" s="14">
        <f t="shared" si="148"/>
        <v>0.31658165816581657</v>
      </c>
      <c r="N3194" s="7">
        <f t="shared" si="147"/>
        <v>45.227207943959293</v>
      </c>
    </row>
    <row r="3195" spans="12:14" x14ac:dyDescent="0.25">
      <c r="L3195" s="11">
        <v>6333</v>
      </c>
      <c r="M3195" s="14">
        <f t="shared" si="148"/>
        <v>0.3166816681668167</v>
      </c>
      <c r="N3195" s="7">
        <f t="shared" si="147"/>
        <v>45.230017058248436</v>
      </c>
    </row>
    <row r="3196" spans="12:14" x14ac:dyDescent="0.25">
      <c r="L3196" s="11">
        <v>6335</v>
      </c>
      <c r="M3196" s="14">
        <f t="shared" si="148"/>
        <v>0.31678167816781677</v>
      </c>
      <c r="N3196" s="7">
        <f t="shared" si="147"/>
        <v>45.23282579618278</v>
      </c>
    </row>
    <row r="3197" spans="12:14" x14ac:dyDescent="0.25">
      <c r="L3197" s="11">
        <v>6337</v>
      </c>
      <c r="M3197" s="14">
        <f t="shared" si="148"/>
        <v>0.3168816881688169</v>
      </c>
      <c r="N3197" s="7">
        <f t="shared" si="147"/>
        <v>45.235634158084672</v>
      </c>
    </row>
    <row r="3198" spans="12:14" x14ac:dyDescent="0.25">
      <c r="L3198" s="11">
        <v>6339</v>
      </c>
      <c r="M3198" s="14">
        <f t="shared" si="148"/>
        <v>0.31698169816981697</v>
      </c>
      <c r="N3198" s="7">
        <f t="shared" si="147"/>
        <v>45.23844214427622</v>
      </c>
    </row>
    <row r="3199" spans="12:14" x14ac:dyDescent="0.25">
      <c r="L3199" s="11">
        <v>6341</v>
      </c>
      <c r="M3199" s="14">
        <f t="shared" si="148"/>
        <v>0.3170817081708171</v>
      </c>
      <c r="N3199" s="7">
        <f t="shared" si="147"/>
        <v>45.241249755079281</v>
      </c>
    </row>
    <row r="3200" spans="12:14" x14ac:dyDescent="0.25">
      <c r="L3200" s="11">
        <v>6343</v>
      </c>
      <c r="M3200" s="14">
        <f t="shared" si="148"/>
        <v>0.31718171817181717</v>
      </c>
      <c r="N3200" s="7">
        <f t="shared" si="147"/>
        <v>45.244056990815466</v>
      </c>
    </row>
    <row r="3201" spans="12:14" x14ac:dyDescent="0.25">
      <c r="L3201" s="11">
        <v>6345</v>
      </c>
      <c r="M3201" s="14">
        <f t="shared" si="148"/>
        <v>0.3172817281728173</v>
      </c>
      <c r="N3201" s="7">
        <f t="shared" si="147"/>
        <v>45.246863851806147</v>
      </c>
    </row>
    <row r="3202" spans="12:14" x14ac:dyDescent="0.25">
      <c r="L3202" s="11">
        <v>6347</v>
      </c>
      <c r="M3202" s="14">
        <f t="shared" si="148"/>
        <v>0.31738173817381737</v>
      </c>
      <c r="N3202" s="7">
        <f t="shared" si="147"/>
        <v>45.249670338372425</v>
      </c>
    </row>
    <row r="3203" spans="12:14" x14ac:dyDescent="0.25">
      <c r="L3203" s="11">
        <v>6349</v>
      </c>
      <c r="M3203" s="14">
        <f t="shared" si="148"/>
        <v>0.3174817481748175</v>
      </c>
      <c r="N3203" s="7">
        <f t="shared" si="147"/>
        <v>45.252476450835182</v>
      </c>
    </row>
    <row r="3204" spans="12:14" x14ac:dyDescent="0.25">
      <c r="L3204" s="11">
        <v>6351</v>
      </c>
      <c r="M3204" s="14">
        <f t="shared" si="148"/>
        <v>0.31758175817581757</v>
      </c>
      <c r="N3204" s="7">
        <f t="shared" si="147"/>
        <v>45.255282189515043</v>
      </c>
    </row>
    <row r="3205" spans="12:14" x14ac:dyDescent="0.25">
      <c r="L3205" s="11">
        <v>6353</v>
      </c>
      <c r="M3205" s="14">
        <f t="shared" si="148"/>
        <v>0.3176817681768177</v>
      </c>
      <c r="N3205" s="7">
        <f t="shared" si="147"/>
        <v>45.258087554732377</v>
      </c>
    </row>
    <row r="3206" spans="12:14" x14ac:dyDescent="0.25">
      <c r="L3206" s="11">
        <v>6355</v>
      </c>
      <c r="M3206" s="14">
        <f t="shared" si="148"/>
        <v>0.31778177817781778</v>
      </c>
      <c r="N3206" s="7">
        <f t="shared" si="147"/>
        <v>45.260892546807327</v>
      </c>
    </row>
    <row r="3207" spans="12:14" x14ac:dyDescent="0.25">
      <c r="L3207" s="11">
        <v>6357</v>
      </c>
      <c r="M3207" s="14">
        <f t="shared" si="148"/>
        <v>0.3178817881788179</v>
      </c>
      <c r="N3207" s="7">
        <f t="shared" si="147"/>
        <v>45.263697166059771</v>
      </c>
    </row>
    <row r="3208" spans="12:14" x14ac:dyDescent="0.25">
      <c r="L3208" s="11">
        <v>6359</v>
      </c>
      <c r="M3208" s="14">
        <f t="shared" si="148"/>
        <v>0.31798179817981798</v>
      </c>
      <c r="N3208" s="7">
        <f t="shared" si="147"/>
        <v>45.266501412809369</v>
      </c>
    </row>
    <row r="3209" spans="12:14" x14ac:dyDescent="0.25">
      <c r="L3209" s="11">
        <v>6361</v>
      </c>
      <c r="M3209" s="14">
        <f t="shared" si="148"/>
        <v>0.3180818081808181</v>
      </c>
      <c r="N3209" s="7">
        <f t="shared" si="147"/>
        <v>45.269305287375495</v>
      </c>
    </row>
    <row r="3210" spans="12:14" x14ac:dyDescent="0.25">
      <c r="L3210" s="11">
        <v>6363</v>
      </c>
      <c r="M3210" s="14">
        <f t="shared" si="148"/>
        <v>0.31818181818181818</v>
      </c>
      <c r="N3210" s="7">
        <f t="shared" si="147"/>
        <v>45.272108790077326</v>
      </c>
    </row>
    <row r="3211" spans="12:14" x14ac:dyDescent="0.25">
      <c r="L3211" s="11">
        <v>6365</v>
      </c>
      <c r="M3211" s="14">
        <f t="shared" si="148"/>
        <v>0.3182818281828183</v>
      </c>
      <c r="N3211" s="7">
        <f t="shared" si="147"/>
        <v>45.274911921233759</v>
      </c>
    </row>
    <row r="3212" spans="12:14" x14ac:dyDescent="0.25">
      <c r="L3212" s="11">
        <v>6367</v>
      </c>
      <c r="M3212" s="14">
        <f t="shared" si="148"/>
        <v>0.31838183818381838</v>
      </c>
      <c r="N3212" s="7">
        <f t="shared" si="147"/>
        <v>45.277714681163467</v>
      </c>
    </row>
    <row r="3213" spans="12:14" x14ac:dyDescent="0.25">
      <c r="L3213" s="11">
        <v>6369</v>
      </c>
      <c r="M3213" s="14">
        <f t="shared" si="148"/>
        <v>0.31848184818481851</v>
      </c>
      <c r="N3213" s="7">
        <f t="shared" si="147"/>
        <v>45.280517070184871</v>
      </c>
    </row>
    <row r="3214" spans="12:14" x14ac:dyDescent="0.25">
      <c r="L3214" s="11">
        <v>6371</v>
      </c>
      <c r="M3214" s="14">
        <f t="shared" si="148"/>
        <v>0.31858185818581858</v>
      </c>
      <c r="N3214" s="7">
        <f t="shared" si="147"/>
        <v>45.283319088616153</v>
      </c>
    </row>
    <row r="3215" spans="12:14" x14ac:dyDescent="0.25">
      <c r="L3215" s="11">
        <v>6373</v>
      </c>
      <c r="M3215" s="14">
        <f t="shared" si="148"/>
        <v>0.31868186818681871</v>
      </c>
      <c r="N3215" s="7">
        <f t="shared" si="147"/>
        <v>45.286120736775253</v>
      </c>
    </row>
    <row r="3216" spans="12:14" x14ac:dyDescent="0.25">
      <c r="L3216" s="11">
        <v>6375</v>
      </c>
      <c r="M3216" s="14">
        <f t="shared" si="148"/>
        <v>0.31878187818781878</v>
      </c>
      <c r="N3216" s="7">
        <f t="shared" si="147"/>
        <v>45.288922014979867</v>
      </c>
    </row>
    <row r="3217" spans="12:14" x14ac:dyDescent="0.25">
      <c r="L3217" s="11">
        <v>6377</v>
      </c>
      <c r="M3217" s="14">
        <f t="shared" si="148"/>
        <v>0.31888188818881891</v>
      </c>
      <c r="N3217" s="7">
        <f t="shared" si="147"/>
        <v>45.291722923547439</v>
      </c>
    </row>
    <row r="3218" spans="12:14" x14ac:dyDescent="0.25">
      <c r="L3218" s="11">
        <v>6379</v>
      </c>
      <c r="M3218" s="14">
        <f t="shared" si="148"/>
        <v>0.31898189818981898</v>
      </c>
      <c r="N3218" s="7">
        <f t="shared" si="147"/>
        <v>45.294523462795198</v>
      </c>
    </row>
    <row r="3219" spans="12:14" x14ac:dyDescent="0.25">
      <c r="L3219" s="11">
        <v>6381</v>
      </c>
      <c r="M3219" s="14">
        <f t="shared" si="148"/>
        <v>0.31908190819081911</v>
      </c>
      <c r="N3219" s="7">
        <f t="shared" si="147"/>
        <v>45.297323633040101</v>
      </c>
    </row>
    <row r="3220" spans="12:14" x14ac:dyDescent="0.25">
      <c r="L3220" s="11">
        <v>6383</v>
      </c>
      <c r="M3220" s="14">
        <f t="shared" si="148"/>
        <v>0.31918191819181918</v>
      </c>
      <c r="N3220" s="7">
        <f t="shared" si="147"/>
        <v>45.300123434598888</v>
      </c>
    </row>
    <row r="3221" spans="12:14" x14ac:dyDescent="0.25">
      <c r="L3221" s="11">
        <v>6385</v>
      </c>
      <c r="M3221" s="14">
        <f t="shared" si="148"/>
        <v>0.31928192819281931</v>
      </c>
      <c r="N3221" s="7">
        <f t="shared" si="147"/>
        <v>45.302922867788041</v>
      </c>
    </row>
    <row r="3222" spans="12:14" x14ac:dyDescent="0.25">
      <c r="L3222" s="11">
        <v>6387</v>
      </c>
      <c r="M3222" s="14">
        <f t="shared" si="148"/>
        <v>0.31938193819381938</v>
      </c>
      <c r="N3222" s="7">
        <f t="shared" si="147"/>
        <v>45.305721932923802</v>
      </c>
    </row>
    <row r="3223" spans="12:14" x14ac:dyDescent="0.25">
      <c r="L3223" s="11">
        <v>6389</v>
      </c>
      <c r="M3223" s="14">
        <f t="shared" si="148"/>
        <v>0.31948194819481951</v>
      </c>
      <c r="N3223" s="7">
        <f t="shared" si="147"/>
        <v>45.308520630322207</v>
      </c>
    </row>
    <row r="3224" spans="12:14" x14ac:dyDescent="0.25">
      <c r="L3224" s="11">
        <v>6391</v>
      </c>
      <c r="M3224" s="14">
        <f t="shared" si="148"/>
        <v>0.31958195819581958</v>
      </c>
      <c r="N3224" s="7">
        <f t="shared" si="147"/>
        <v>45.311318960298998</v>
      </c>
    </row>
    <row r="3225" spans="12:14" x14ac:dyDescent="0.25">
      <c r="L3225" s="11">
        <v>6393</v>
      </c>
      <c r="M3225" s="14">
        <f t="shared" si="148"/>
        <v>0.31968196819681965</v>
      </c>
      <c r="N3225" s="7">
        <f t="shared" si="147"/>
        <v>45.314116923169713</v>
      </c>
    </row>
    <row r="3226" spans="12:14" x14ac:dyDescent="0.25">
      <c r="L3226" s="11">
        <v>6395</v>
      </c>
      <c r="M3226" s="14">
        <f t="shared" si="148"/>
        <v>0.31978197819781978</v>
      </c>
      <c r="N3226" s="7">
        <f t="shared" si="147"/>
        <v>45.31691451924965</v>
      </c>
    </row>
    <row r="3227" spans="12:14" x14ac:dyDescent="0.25">
      <c r="L3227" s="11">
        <v>6397</v>
      </c>
      <c r="M3227" s="14">
        <f t="shared" si="148"/>
        <v>0.31988198819881986</v>
      </c>
      <c r="N3227" s="7">
        <f t="shared" si="147"/>
        <v>45.319711748853848</v>
      </c>
    </row>
    <row r="3228" spans="12:14" x14ac:dyDescent="0.25">
      <c r="L3228" s="11">
        <v>6399</v>
      </c>
      <c r="M3228" s="14">
        <f t="shared" si="148"/>
        <v>0.31998199819981998</v>
      </c>
      <c r="N3228" s="7">
        <f t="shared" si="147"/>
        <v>45.322508612297135</v>
      </c>
    </row>
    <row r="3229" spans="12:14" x14ac:dyDescent="0.25">
      <c r="L3229" s="11">
        <v>6401</v>
      </c>
      <c r="M3229" s="14">
        <f t="shared" si="148"/>
        <v>0.32008200820082006</v>
      </c>
      <c r="N3229" s="7">
        <f t="shared" ref="N3229:N3292" si="149">_xlfn.NORM.INV(M3229,$B$4,$E$4)</f>
        <v>45.325305109894074</v>
      </c>
    </row>
    <row r="3230" spans="12:14" x14ac:dyDescent="0.25">
      <c r="L3230" s="11">
        <v>6403</v>
      </c>
      <c r="M3230" s="14">
        <f t="shared" ref="M3230:M3293" si="150">$L3230/(2*9999)</f>
        <v>0.32018201820182018</v>
      </c>
      <c r="N3230" s="7">
        <f t="shared" si="149"/>
        <v>45.328101241959011</v>
      </c>
    </row>
    <row r="3231" spans="12:14" x14ac:dyDescent="0.25">
      <c r="L3231" s="11">
        <v>6405</v>
      </c>
      <c r="M3231" s="14">
        <f t="shared" si="150"/>
        <v>0.32028202820282026</v>
      </c>
      <c r="N3231" s="7">
        <f t="shared" si="149"/>
        <v>45.330897008806041</v>
      </c>
    </row>
    <row r="3232" spans="12:14" x14ac:dyDescent="0.25">
      <c r="L3232" s="11">
        <v>6407</v>
      </c>
      <c r="M3232" s="14">
        <f t="shared" si="150"/>
        <v>0.32038203820382039</v>
      </c>
      <c r="N3232" s="7">
        <f t="shared" si="149"/>
        <v>45.333692410749023</v>
      </c>
    </row>
    <row r="3233" spans="12:14" x14ac:dyDescent="0.25">
      <c r="L3233" s="11">
        <v>6409</v>
      </c>
      <c r="M3233" s="14">
        <f t="shared" si="150"/>
        <v>0.32048204820482046</v>
      </c>
      <c r="N3233" s="7">
        <f t="shared" si="149"/>
        <v>45.336487448101586</v>
      </c>
    </row>
    <row r="3234" spans="12:14" x14ac:dyDescent="0.25">
      <c r="L3234" s="11">
        <v>6411</v>
      </c>
      <c r="M3234" s="14">
        <f t="shared" si="150"/>
        <v>0.32058205820582059</v>
      </c>
      <c r="N3234" s="7">
        <f t="shared" si="149"/>
        <v>45.339282121177128</v>
      </c>
    </row>
    <row r="3235" spans="12:14" x14ac:dyDescent="0.25">
      <c r="L3235" s="11">
        <v>6413</v>
      </c>
      <c r="M3235" s="14">
        <f t="shared" si="150"/>
        <v>0.32068206820682066</v>
      </c>
      <c r="N3235" s="7">
        <f t="shared" si="149"/>
        <v>45.342076430288785</v>
      </c>
    </row>
    <row r="3236" spans="12:14" x14ac:dyDescent="0.25">
      <c r="L3236" s="11">
        <v>6415</v>
      </c>
      <c r="M3236" s="14">
        <f t="shared" si="150"/>
        <v>0.32078207820782079</v>
      </c>
      <c r="N3236" s="7">
        <f t="shared" si="149"/>
        <v>45.344870375749487</v>
      </c>
    </row>
    <row r="3237" spans="12:14" x14ac:dyDescent="0.25">
      <c r="L3237" s="11">
        <v>6417</v>
      </c>
      <c r="M3237" s="14">
        <f t="shared" si="150"/>
        <v>0.32088208820882086</v>
      </c>
      <c r="N3237" s="7">
        <f t="shared" si="149"/>
        <v>45.347663957871909</v>
      </c>
    </row>
    <row r="3238" spans="12:14" x14ac:dyDescent="0.25">
      <c r="L3238" s="11">
        <v>6419</v>
      </c>
      <c r="M3238" s="14">
        <f t="shared" si="150"/>
        <v>0.32098209820982099</v>
      </c>
      <c r="N3238" s="7">
        <f t="shared" si="149"/>
        <v>45.350457176968497</v>
      </c>
    </row>
    <row r="3239" spans="12:14" x14ac:dyDescent="0.25">
      <c r="L3239" s="11">
        <v>6421</v>
      </c>
      <c r="M3239" s="14">
        <f t="shared" si="150"/>
        <v>0.32108210821082106</v>
      </c>
      <c r="N3239" s="7">
        <f t="shared" si="149"/>
        <v>45.353250033351465</v>
      </c>
    </row>
    <row r="3240" spans="12:14" x14ac:dyDescent="0.25">
      <c r="L3240" s="11">
        <v>6423</v>
      </c>
      <c r="M3240" s="14">
        <f t="shared" si="150"/>
        <v>0.32118211821182119</v>
      </c>
      <c r="N3240" s="7">
        <f t="shared" si="149"/>
        <v>45.356042527332782</v>
      </c>
    </row>
    <row r="3241" spans="12:14" x14ac:dyDescent="0.25">
      <c r="L3241" s="11">
        <v>6425</v>
      </c>
      <c r="M3241" s="14">
        <f t="shared" si="150"/>
        <v>0.32128212821282126</v>
      </c>
      <c r="N3241" s="7">
        <f t="shared" si="149"/>
        <v>45.3588346592242</v>
      </c>
    </row>
    <row r="3242" spans="12:14" x14ac:dyDescent="0.25">
      <c r="L3242" s="11">
        <v>6427</v>
      </c>
      <c r="M3242" s="14">
        <f t="shared" si="150"/>
        <v>0.32138213821382139</v>
      </c>
      <c r="N3242" s="7">
        <f t="shared" si="149"/>
        <v>45.361626429337214</v>
      </c>
    </row>
    <row r="3243" spans="12:14" x14ac:dyDescent="0.25">
      <c r="L3243" s="11">
        <v>6429</v>
      </c>
      <c r="M3243" s="14">
        <f t="shared" si="150"/>
        <v>0.32148214821482146</v>
      </c>
      <c r="N3243" s="7">
        <f t="shared" si="149"/>
        <v>45.364417837983098</v>
      </c>
    </row>
    <row r="3244" spans="12:14" x14ac:dyDescent="0.25">
      <c r="L3244" s="11">
        <v>6431</v>
      </c>
      <c r="M3244" s="14">
        <f t="shared" si="150"/>
        <v>0.32158215821582159</v>
      </c>
      <c r="N3244" s="7">
        <f t="shared" si="149"/>
        <v>45.367208885472905</v>
      </c>
    </row>
    <row r="3245" spans="12:14" x14ac:dyDescent="0.25">
      <c r="L3245" s="11">
        <v>6433</v>
      </c>
      <c r="M3245" s="14">
        <f t="shared" si="150"/>
        <v>0.32168216821682166</v>
      </c>
      <c r="N3245" s="7">
        <f t="shared" si="149"/>
        <v>45.369999572117429</v>
      </c>
    </row>
    <row r="3246" spans="12:14" x14ac:dyDescent="0.25">
      <c r="L3246" s="11">
        <v>6435</v>
      </c>
      <c r="M3246" s="14">
        <f t="shared" si="150"/>
        <v>0.32178217821782179</v>
      </c>
      <c r="N3246" s="7">
        <f t="shared" si="149"/>
        <v>45.372789898227246</v>
      </c>
    </row>
    <row r="3247" spans="12:14" x14ac:dyDescent="0.25">
      <c r="L3247" s="11">
        <v>6437</v>
      </c>
      <c r="M3247" s="14">
        <f t="shared" si="150"/>
        <v>0.32188218821882186</v>
      </c>
      <c r="N3247" s="7">
        <f t="shared" si="149"/>
        <v>45.375579864112694</v>
      </c>
    </row>
    <row r="3248" spans="12:14" x14ac:dyDescent="0.25">
      <c r="L3248" s="11">
        <v>6439</v>
      </c>
      <c r="M3248" s="14">
        <f t="shared" si="150"/>
        <v>0.32198219821982199</v>
      </c>
      <c r="N3248" s="7">
        <f t="shared" si="149"/>
        <v>45.378369470083896</v>
      </c>
    </row>
    <row r="3249" spans="12:14" x14ac:dyDescent="0.25">
      <c r="L3249" s="11">
        <v>6441</v>
      </c>
      <c r="M3249" s="14">
        <f t="shared" si="150"/>
        <v>0.32208220822082206</v>
      </c>
      <c r="N3249" s="7">
        <f t="shared" si="149"/>
        <v>45.381158716450713</v>
      </c>
    </row>
    <row r="3250" spans="12:14" x14ac:dyDescent="0.25">
      <c r="L3250" s="11">
        <v>6443</v>
      </c>
      <c r="M3250" s="14">
        <f t="shared" si="150"/>
        <v>0.32218221822182219</v>
      </c>
      <c r="N3250" s="7">
        <f t="shared" si="149"/>
        <v>45.383947603522792</v>
      </c>
    </row>
    <row r="3251" spans="12:14" x14ac:dyDescent="0.25">
      <c r="L3251" s="11">
        <v>6445</v>
      </c>
      <c r="M3251" s="14">
        <f t="shared" si="150"/>
        <v>0.32228222822282226</v>
      </c>
      <c r="N3251" s="7">
        <f t="shared" si="149"/>
        <v>45.386736131609553</v>
      </c>
    </row>
    <row r="3252" spans="12:14" x14ac:dyDescent="0.25">
      <c r="L3252" s="11">
        <v>6447</v>
      </c>
      <c r="M3252" s="14">
        <f t="shared" si="150"/>
        <v>0.32238223822382239</v>
      </c>
      <c r="N3252" s="7">
        <f t="shared" si="149"/>
        <v>45.389524301020174</v>
      </c>
    </row>
    <row r="3253" spans="12:14" x14ac:dyDescent="0.25">
      <c r="L3253" s="11">
        <v>6449</v>
      </c>
      <c r="M3253" s="14">
        <f t="shared" si="150"/>
        <v>0.32248224822482247</v>
      </c>
      <c r="N3253" s="7">
        <f t="shared" si="149"/>
        <v>45.392312112063607</v>
      </c>
    </row>
    <row r="3254" spans="12:14" x14ac:dyDescent="0.25">
      <c r="L3254" s="11">
        <v>6451</v>
      </c>
      <c r="M3254" s="14">
        <f t="shared" si="150"/>
        <v>0.32258225822582259</v>
      </c>
      <c r="N3254" s="7">
        <f t="shared" si="149"/>
        <v>45.395099565048575</v>
      </c>
    </row>
    <row r="3255" spans="12:14" x14ac:dyDescent="0.25">
      <c r="L3255" s="11">
        <v>6453</v>
      </c>
      <c r="M3255" s="14">
        <f t="shared" si="150"/>
        <v>0.32268226822682267</v>
      </c>
      <c r="N3255" s="7">
        <f t="shared" si="149"/>
        <v>45.397886660283561</v>
      </c>
    </row>
    <row r="3256" spans="12:14" x14ac:dyDescent="0.25">
      <c r="L3256" s="11">
        <v>6455</v>
      </c>
      <c r="M3256" s="14">
        <f t="shared" si="150"/>
        <v>0.32278227822782279</v>
      </c>
      <c r="N3256" s="7">
        <f t="shared" si="149"/>
        <v>45.40067339807684</v>
      </c>
    </row>
    <row r="3257" spans="12:14" x14ac:dyDescent="0.25">
      <c r="L3257" s="11">
        <v>6457</v>
      </c>
      <c r="M3257" s="14">
        <f t="shared" si="150"/>
        <v>0.32288228822882287</v>
      </c>
      <c r="N3257" s="7">
        <f t="shared" si="149"/>
        <v>45.403459778736433</v>
      </c>
    </row>
    <row r="3258" spans="12:14" x14ac:dyDescent="0.25">
      <c r="L3258" s="11">
        <v>6459</v>
      </c>
      <c r="M3258" s="14">
        <f t="shared" si="150"/>
        <v>0.32298229822982299</v>
      </c>
      <c r="N3258" s="7">
        <f t="shared" si="149"/>
        <v>45.40624580257014</v>
      </c>
    </row>
    <row r="3259" spans="12:14" x14ac:dyDescent="0.25">
      <c r="L3259" s="11">
        <v>6461</v>
      </c>
      <c r="M3259" s="14">
        <f t="shared" si="150"/>
        <v>0.32308230823082307</v>
      </c>
      <c r="N3259" s="7">
        <f t="shared" si="149"/>
        <v>45.409031469885541</v>
      </c>
    </row>
    <row r="3260" spans="12:14" x14ac:dyDescent="0.25">
      <c r="L3260" s="11">
        <v>6463</v>
      </c>
      <c r="M3260" s="14">
        <f t="shared" si="150"/>
        <v>0.3231823182318232</v>
      </c>
      <c r="N3260" s="7">
        <f t="shared" si="149"/>
        <v>45.411816780989973</v>
      </c>
    </row>
    <row r="3261" spans="12:14" x14ac:dyDescent="0.25">
      <c r="L3261" s="11">
        <v>6465</v>
      </c>
      <c r="M3261" s="14">
        <f t="shared" si="150"/>
        <v>0.32328232823282327</v>
      </c>
      <c r="N3261" s="7">
        <f t="shared" si="149"/>
        <v>45.414601736190562</v>
      </c>
    </row>
    <row r="3262" spans="12:14" x14ac:dyDescent="0.25">
      <c r="L3262" s="11">
        <v>6467</v>
      </c>
      <c r="M3262" s="14">
        <f t="shared" si="150"/>
        <v>0.3233823382338234</v>
      </c>
      <c r="N3262" s="7">
        <f t="shared" si="149"/>
        <v>45.417386335794184</v>
      </c>
    </row>
    <row r="3263" spans="12:14" x14ac:dyDescent="0.25">
      <c r="L3263" s="11">
        <v>6469</v>
      </c>
      <c r="M3263" s="14">
        <f t="shared" si="150"/>
        <v>0.32348234823482347</v>
      </c>
      <c r="N3263" s="7">
        <f t="shared" si="149"/>
        <v>45.420170580107509</v>
      </c>
    </row>
    <row r="3264" spans="12:14" x14ac:dyDescent="0.25">
      <c r="L3264" s="11">
        <v>6471</v>
      </c>
      <c r="M3264" s="14">
        <f t="shared" si="150"/>
        <v>0.3235823582358236</v>
      </c>
      <c r="N3264" s="7">
        <f t="shared" si="149"/>
        <v>45.422954469436959</v>
      </c>
    </row>
    <row r="3265" spans="12:14" x14ac:dyDescent="0.25">
      <c r="L3265" s="11">
        <v>6473</v>
      </c>
      <c r="M3265" s="14">
        <f t="shared" si="150"/>
        <v>0.32368236823682367</v>
      </c>
      <c r="N3265" s="7">
        <f t="shared" si="149"/>
        <v>45.425738004088743</v>
      </c>
    </row>
    <row r="3266" spans="12:14" x14ac:dyDescent="0.25">
      <c r="L3266" s="11">
        <v>6475</v>
      </c>
      <c r="M3266" s="14">
        <f t="shared" si="150"/>
        <v>0.3237823782378238</v>
      </c>
      <c r="N3266" s="7">
        <f t="shared" si="149"/>
        <v>45.428521184368847</v>
      </c>
    </row>
    <row r="3267" spans="12:14" x14ac:dyDescent="0.25">
      <c r="L3267" s="11">
        <v>6477</v>
      </c>
      <c r="M3267" s="14">
        <f t="shared" si="150"/>
        <v>0.32388238823882387</v>
      </c>
      <c r="N3267" s="7">
        <f t="shared" si="149"/>
        <v>45.431304010583013</v>
      </c>
    </row>
    <row r="3268" spans="12:14" x14ac:dyDescent="0.25">
      <c r="L3268" s="11">
        <v>6479</v>
      </c>
      <c r="M3268" s="14">
        <f t="shared" si="150"/>
        <v>0.323982398239824</v>
      </c>
      <c r="N3268" s="7">
        <f t="shared" si="149"/>
        <v>45.434086483036772</v>
      </c>
    </row>
    <row r="3269" spans="12:14" x14ac:dyDescent="0.25">
      <c r="L3269" s="11">
        <v>6481</v>
      </c>
      <c r="M3269" s="14">
        <f t="shared" si="150"/>
        <v>0.32408240824082407</v>
      </c>
      <c r="N3269" s="7">
        <f t="shared" si="149"/>
        <v>45.436868602035418</v>
      </c>
    </row>
    <row r="3270" spans="12:14" x14ac:dyDescent="0.25">
      <c r="L3270" s="11">
        <v>6483</v>
      </c>
      <c r="M3270" s="14">
        <f t="shared" si="150"/>
        <v>0.3241824182418242</v>
      </c>
      <c r="N3270" s="7">
        <f t="shared" si="149"/>
        <v>45.439650367884028</v>
      </c>
    </row>
    <row r="3271" spans="12:14" x14ac:dyDescent="0.25">
      <c r="L3271" s="11">
        <v>6485</v>
      </c>
      <c r="M3271" s="14">
        <f t="shared" si="150"/>
        <v>0.32428242824282427</v>
      </c>
      <c r="N3271" s="7">
        <f t="shared" si="149"/>
        <v>45.442431780887439</v>
      </c>
    </row>
    <row r="3272" spans="12:14" x14ac:dyDescent="0.25">
      <c r="L3272" s="11">
        <v>6487</v>
      </c>
      <c r="M3272" s="14">
        <f t="shared" si="150"/>
        <v>0.3243824382438244</v>
      </c>
      <c r="N3272" s="7">
        <f t="shared" si="149"/>
        <v>45.445212841350298</v>
      </c>
    </row>
    <row r="3273" spans="12:14" x14ac:dyDescent="0.25">
      <c r="L3273" s="11">
        <v>6489</v>
      </c>
      <c r="M3273" s="14">
        <f t="shared" si="150"/>
        <v>0.32448244824482447</v>
      </c>
      <c r="N3273" s="7">
        <f t="shared" si="149"/>
        <v>45.447993549576978</v>
      </c>
    </row>
    <row r="3274" spans="12:14" x14ac:dyDescent="0.25">
      <c r="L3274" s="11">
        <v>6491</v>
      </c>
      <c r="M3274" s="14">
        <f t="shared" si="150"/>
        <v>0.3245824582458246</v>
      </c>
      <c r="N3274" s="7">
        <f t="shared" si="149"/>
        <v>45.450773905871664</v>
      </c>
    </row>
    <row r="3275" spans="12:14" x14ac:dyDescent="0.25">
      <c r="L3275" s="11">
        <v>6493</v>
      </c>
      <c r="M3275" s="14">
        <f t="shared" si="150"/>
        <v>0.32468246824682467</v>
      </c>
      <c r="N3275" s="7">
        <f t="shared" si="149"/>
        <v>45.453553910538304</v>
      </c>
    </row>
    <row r="3276" spans="12:14" x14ac:dyDescent="0.25">
      <c r="L3276" s="11">
        <v>6495</v>
      </c>
      <c r="M3276" s="14">
        <f t="shared" si="150"/>
        <v>0.3247824782478248</v>
      </c>
      <c r="N3276" s="7">
        <f t="shared" si="149"/>
        <v>45.456333563880619</v>
      </c>
    </row>
    <row r="3277" spans="12:14" x14ac:dyDescent="0.25">
      <c r="L3277" s="11">
        <v>6497</v>
      </c>
      <c r="M3277" s="14">
        <f t="shared" si="150"/>
        <v>0.32488248824882487</v>
      </c>
      <c r="N3277" s="7">
        <f t="shared" si="149"/>
        <v>45.459112866202112</v>
      </c>
    </row>
    <row r="3278" spans="12:14" x14ac:dyDescent="0.25">
      <c r="L3278" s="11">
        <v>6499</v>
      </c>
      <c r="M3278" s="14">
        <f t="shared" si="150"/>
        <v>0.324982498249825</v>
      </c>
      <c r="N3278" s="7">
        <f t="shared" si="149"/>
        <v>45.46189181780607</v>
      </c>
    </row>
    <row r="3279" spans="12:14" x14ac:dyDescent="0.25">
      <c r="L3279" s="11">
        <v>6501</v>
      </c>
      <c r="M3279" s="14">
        <f t="shared" si="150"/>
        <v>0.32508250825082508</v>
      </c>
      <c r="N3279" s="7">
        <f t="shared" si="149"/>
        <v>45.464670418995532</v>
      </c>
    </row>
    <row r="3280" spans="12:14" x14ac:dyDescent="0.25">
      <c r="L3280" s="11">
        <v>6503</v>
      </c>
      <c r="M3280" s="14">
        <f t="shared" si="150"/>
        <v>0.3251825182518252</v>
      </c>
      <c r="N3280" s="7">
        <f t="shared" si="149"/>
        <v>45.467448670073338</v>
      </c>
    </row>
    <row r="3281" spans="12:14" x14ac:dyDescent="0.25">
      <c r="L3281" s="11">
        <v>6505</v>
      </c>
      <c r="M3281" s="14">
        <f t="shared" si="150"/>
        <v>0.32528252825282528</v>
      </c>
      <c r="N3281" s="7">
        <f t="shared" si="149"/>
        <v>45.470226571342103</v>
      </c>
    </row>
    <row r="3282" spans="12:14" x14ac:dyDescent="0.25">
      <c r="L3282" s="11">
        <v>6507</v>
      </c>
      <c r="M3282" s="14">
        <f t="shared" si="150"/>
        <v>0.3253825382538254</v>
      </c>
      <c r="N3282" s="7">
        <f t="shared" si="149"/>
        <v>45.473004123104204</v>
      </c>
    </row>
    <row r="3283" spans="12:14" x14ac:dyDescent="0.25">
      <c r="L3283" s="11">
        <v>6509</v>
      </c>
      <c r="M3283" s="14">
        <f t="shared" si="150"/>
        <v>0.32548254825482548</v>
      </c>
      <c r="N3283" s="7">
        <f t="shared" si="149"/>
        <v>45.475781325661806</v>
      </c>
    </row>
    <row r="3284" spans="12:14" x14ac:dyDescent="0.25">
      <c r="L3284" s="11">
        <v>6511</v>
      </c>
      <c r="M3284" s="14">
        <f t="shared" si="150"/>
        <v>0.3255825582558256</v>
      </c>
      <c r="N3284" s="7">
        <f t="shared" si="149"/>
        <v>45.478558179316863</v>
      </c>
    </row>
    <row r="3285" spans="12:14" x14ac:dyDescent="0.25">
      <c r="L3285" s="11">
        <v>6513</v>
      </c>
      <c r="M3285" s="14">
        <f t="shared" si="150"/>
        <v>0.32568256825682568</v>
      </c>
      <c r="N3285" s="7">
        <f t="shared" si="149"/>
        <v>45.481334684371085</v>
      </c>
    </row>
    <row r="3286" spans="12:14" x14ac:dyDescent="0.25">
      <c r="L3286" s="11">
        <v>6515</v>
      </c>
      <c r="M3286" s="14">
        <f t="shared" si="150"/>
        <v>0.32578257825782581</v>
      </c>
      <c r="N3286" s="7">
        <f t="shared" si="149"/>
        <v>45.484110841125982</v>
      </c>
    </row>
    <row r="3287" spans="12:14" x14ac:dyDescent="0.25">
      <c r="L3287" s="11">
        <v>6517</v>
      </c>
      <c r="M3287" s="14">
        <f t="shared" si="150"/>
        <v>0.32588258825882588</v>
      </c>
      <c r="N3287" s="7">
        <f t="shared" si="149"/>
        <v>45.486886649882827</v>
      </c>
    </row>
    <row r="3288" spans="12:14" x14ac:dyDescent="0.25">
      <c r="L3288" s="11">
        <v>6519</v>
      </c>
      <c r="M3288" s="14">
        <f t="shared" si="150"/>
        <v>0.32598259825982601</v>
      </c>
      <c r="N3288" s="7">
        <f t="shared" si="149"/>
        <v>45.489662110942682</v>
      </c>
    </row>
    <row r="3289" spans="12:14" x14ac:dyDescent="0.25">
      <c r="L3289" s="11">
        <v>6521</v>
      </c>
      <c r="M3289" s="14">
        <f t="shared" si="150"/>
        <v>0.32608260826082608</v>
      </c>
      <c r="N3289" s="7">
        <f t="shared" si="149"/>
        <v>45.492437224606391</v>
      </c>
    </row>
    <row r="3290" spans="12:14" x14ac:dyDescent="0.25">
      <c r="L3290" s="11">
        <v>6523</v>
      </c>
      <c r="M3290" s="14">
        <f t="shared" si="150"/>
        <v>0.32618261826182621</v>
      </c>
      <c r="N3290" s="7">
        <f t="shared" si="149"/>
        <v>45.495211991174571</v>
      </c>
    </row>
    <row r="3291" spans="12:14" x14ac:dyDescent="0.25">
      <c r="L3291" s="11">
        <v>6525</v>
      </c>
      <c r="M3291" s="14">
        <f t="shared" si="150"/>
        <v>0.32628262826282628</v>
      </c>
      <c r="N3291" s="7">
        <f t="shared" si="149"/>
        <v>45.497986410947611</v>
      </c>
    </row>
    <row r="3292" spans="12:14" x14ac:dyDescent="0.25">
      <c r="L3292" s="11">
        <v>6527</v>
      </c>
      <c r="M3292" s="14">
        <f t="shared" si="150"/>
        <v>0.32638263826382641</v>
      </c>
      <c r="N3292" s="7">
        <f t="shared" si="149"/>
        <v>45.500760484225708</v>
      </c>
    </row>
    <row r="3293" spans="12:14" x14ac:dyDescent="0.25">
      <c r="L3293" s="11">
        <v>6529</v>
      </c>
      <c r="M3293" s="14">
        <f t="shared" si="150"/>
        <v>0.32648264826482648</v>
      </c>
      <c r="N3293" s="7">
        <f t="shared" ref="N3293:N3356" si="151">_xlfn.NORM.INV(M3293,$B$4,$E$4)</f>
        <v>45.503534211308811</v>
      </c>
    </row>
    <row r="3294" spans="12:14" x14ac:dyDescent="0.25">
      <c r="L3294" s="11">
        <v>6531</v>
      </c>
      <c r="M3294" s="14">
        <f t="shared" ref="M3294:M3357" si="152">$L3294/(2*9999)</f>
        <v>0.32658265826582661</v>
      </c>
      <c r="N3294" s="7">
        <f t="shared" si="151"/>
        <v>45.506307592496668</v>
      </c>
    </row>
    <row r="3295" spans="12:14" x14ac:dyDescent="0.25">
      <c r="L3295" s="11">
        <v>6533</v>
      </c>
      <c r="M3295" s="14">
        <f t="shared" si="152"/>
        <v>0.32668266826682668</v>
      </c>
      <c r="N3295" s="7">
        <f t="shared" si="151"/>
        <v>45.509080628088796</v>
      </c>
    </row>
    <row r="3296" spans="12:14" x14ac:dyDescent="0.25">
      <c r="L3296" s="11">
        <v>6535</v>
      </c>
      <c r="M3296" s="14">
        <f t="shared" si="152"/>
        <v>0.32678267826782681</v>
      </c>
      <c r="N3296" s="7">
        <f t="shared" si="151"/>
        <v>45.511853318384517</v>
      </c>
    </row>
    <row r="3297" spans="12:14" x14ac:dyDescent="0.25">
      <c r="L3297" s="11">
        <v>6537</v>
      </c>
      <c r="M3297" s="14">
        <f t="shared" si="152"/>
        <v>0.32688268826882688</v>
      </c>
      <c r="N3297" s="7">
        <f t="shared" si="151"/>
        <v>45.514625663682899</v>
      </c>
    </row>
    <row r="3298" spans="12:14" x14ac:dyDescent="0.25">
      <c r="L3298" s="11">
        <v>6539</v>
      </c>
      <c r="M3298" s="14">
        <f t="shared" si="152"/>
        <v>0.32698269826982701</v>
      </c>
      <c r="N3298" s="7">
        <f t="shared" si="151"/>
        <v>45.517397664282825</v>
      </c>
    </row>
    <row r="3299" spans="12:14" x14ac:dyDescent="0.25">
      <c r="L3299" s="11">
        <v>6541</v>
      </c>
      <c r="M3299" s="14">
        <f t="shared" si="152"/>
        <v>0.32708270827082708</v>
      </c>
      <c r="N3299" s="7">
        <f t="shared" si="151"/>
        <v>45.520169320482943</v>
      </c>
    </row>
    <row r="3300" spans="12:14" x14ac:dyDescent="0.25">
      <c r="L3300" s="11">
        <v>6543</v>
      </c>
      <c r="M3300" s="14">
        <f t="shared" si="152"/>
        <v>0.32718271827182716</v>
      </c>
      <c r="N3300" s="7">
        <f t="shared" si="151"/>
        <v>45.52294063258168</v>
      </c>
    </row>
    <row r="3301" spans="12:14" x14ac:dyDescent="0.25">
      <c r="L3301" s="11">
        <v>6545</v>
      </c>
      <c r="M3301" s="14">
        <f t="shared" si="152"/>
        <v>0.32728272827282728</v>
      </c>
      <c r="N3301" s="7">
        <f t="shared" si="151"/>
        <v>45.525711600877273</v>
      </c>
    </row>
    <row r="3302" spans="12:14" x14ac:dyDescent="0.25">
      <c r="L3302" s="11">
        <v>6547</v>
      </c>
      <c r="M3302" s="14">
        <f t="shared" si="152"/>
        <v>0.32738273827382736</v>
      </c>
      <c r="N3302" s="7">
        <f t="shared" si="151"/>
        <v>45.528482225667709</v>
      </c>
    </row>
    <row r="3303" spans="12:14" x14ac:dyDescent="0.25">
      <c r="L3303" s="11">
        <v>6549</v>
      </c>
      <c r="M3303" s="14">
        <f t="shared" si="152"/>
        <v>0.32748274827482748</v>
      </c>
      <c r="N3303" s="7">
        <f t="shared" si="151"/>
        <v>45.531252507250784</v>
      </c>
    </row>
    <row r="3304" spans="12:14" x14ac:dyDescent="0.25">
      <c r="L3304" s="11">
        <v>6551</v>
      </c>
      <c r="M3304" s="14">
        <f t="shared" si="152"/>
        <v>0.32758275827582756</v>
      </c>
      <c r="N3304" s="7">
        <f t="shared" si="151"/>
        <v>45.534022445924052</v>
      </c>
    </row>
    <row r="3305" spans="12:14" x14ac:dyDescent="0.25">
      <c r="L3305" s="11">
        <v>6553</v>
      </c>
      <c r="M3305" s="14">
        <f t="shared" si="152"/>
        <v>0.32768276827682769</v>
      </c>
      <c r="N3305" s="7">
        <f t="shared" si="151"/>
        <v>45.536792041984889</v>
      </c>
    </row>
    <row r="3306" spans="12:14" x14ac:dyDescent="0.25">
      <c r="L3306" s="11">
        <v>6555</v>
      </c>
      <c r="M3306" s="14">
        <f t="shared" si="152"/>
        <v>0.32778277827782776</v>
      </c>
      <c r="N3306" s="7">
        <f t="shared" si="151"/>
        <v>45.539561295730415</v>
      </c>
    </row>
    <row r="3307" spans="12:14" x14ac:dyDescent="0.25">
      <c r="L3307" s="11">
        <v>6557</v>
      </c>
      <c r="M3307" s="14">
        <f t="shared" si="152"/>
        <v>0.32788278827882789</v>
      </c>
      <c r="N3307" s="7">
        <f t="shared" si="151"/>
        <v>45.54233020745756</v>
      </c>
    </row>
    <row r="3308" spans="12:14" x14ac:dyDescent="0.25">
      <c r="L3308" s="11">
        <v>6559</v>
      </c>
      <c r="M3308" s="14">
        <f t="shared" si="152"/>
        <v>0.32798279827982796</v>
      </c>
      <c r="N3308" s="7">
        <f t="shared" si="151"/>
        <v>45.545098777463032</v>
      </c>
    </row>
    <row r="3309" spans="12:14" x14ac:dyDescent="0.25">
      <c r="L3309" s="11">
        <v>6561</v>
      </c>
      <c r="M3309" s="14">
        <f t="shared" si="152"/>
        <v>0.32808280828082809</v>
      </c>
      <c r="N3309" s="7">
        <f t="shared" si="151"/>
        <v>45.547867006043326</v>
      </c>
    </row>
    <row r="3310" spans="12:14" x14ac:dyDescent="0.25">
      <c r="L3310" s="11">
        <v>6563</v>
      </c>
      <c r="M3310" s="14">
        <f t="shared" si="152"/>
        <v>0.32818281828182816</v>
      </c>
      <c r="N3310" s="7">
        <f t="shared" si="151"/>
        <v>45.550634893494717</v>
      </c>
    </row>
    <row r="3311" spans="12:14" x14ac:dyDescent="0.25">
      <c r="L3311" s="11">
        <v>6565</v>
      </c>
      <c r="M3311" s="14">
        <f t="shared" si="152"/>
        <v>0.32828282828282829</v>
      </c>
      <c r="N3311" s="7">
        <f t="shared" si="151"/>
        <v>45.553402440113281</v>
      </c>
    </row>
    <row r="3312" spans="12:14" x14ac:dyDescent="0.25">
      <c r="L3312" s="11">
        <v>6567</v>
      </c>
      <c r="M3312" s="14">
        <f t="shared" si="152"/>
        <v>0.32838283828382836</v>
      </c>
      <c r="N3312" s="7">
        <f t="shared" si="151"/>
        <v>45.55616964619486</v>
      </c>
    </row>
    <row r="3313" spans="12:14" x14ac:dyDescent="0.25">
      <c r="L3313" s="11">
        <v>6569</v>
      </c>
      <c r="M3313" s="14">
        <f t="shared" si="152"/>
        <v>0.32848284828482849</v>
      </c>
      <c r="N3313" s="7">
        <f t="shared" si="151"/>
        <v>45.558936512035096</v>
      </c>
    </row>
    <row r="3314" spans="12:14" x14ac:dyDescent="0.25">
      <c r="L3314" s="11">
        <v>6571</v>
      </c>
      <c r="M3314" s="14">
        <f t="shared" si="152"/>
        <v>0.32858285828582856</v>
      </c>
      <c r="N3314" s="7">
        <f t="shared" si="151"/>
        <v>45.561703037929412</v>
      </c>
    </row>
    <row r="3315" spans="12:14" x14ac:dyDescent="0.25">
      <c r="L3315" s="11">
        <v>6573</v>
      </c>
      <c r="M3315" s="14">
        <f t="shared" si="152"/>
        <v>0.32868286828682869</v>
      </c>
      <c r="N3315" s="7">
        <f t="shared" si="151"/>
        <v>45.564469224173024</v>
      </c>
    </row>
    <row r="3316" spans="12:14" x14ac:dyDescent="0.25">
      <c r="L3316" s="11">
        <v>6575</v>
      </c>
      <c r="M3316" s="14">
        <f t="shared" si="152"/>
        <v>0.32878287828782876</v>
      </c>
      <c r="N3316" s="7">
        <f t="shared" si="151"/>
        <v>45.567235071060921</v>
      </c>
    </row>
    <row r="3317" spans="12:14" x14ac:dyDescent="0.25">
      <c r="L3317" s="11">
        <v>6577</v>
      </c>
      <c r="M3317" s="14">
        <f t="shared" si="152"/>
        <v>0.32888288828882889</v>
      </c>
      <c r="N3317" s="7">
        <f t="shared" si="151"/>
        <v>45.570000578887907</v>
      </c>
    </row>
    <row r="3318" spans="12:14" x14ac:dyDescent="0.25">
      <c r="L3318" s="11">
        <v>6579</v>
      </c>
      <c r="M3318" s="14">
        <f t="shared" si="152"/>
        <v>0.32898289828982896</v>
      </c>
      <c r="N3318" s="7">
        <f t="shared" si="151"/>
        <v>45.572765747948544</v>
      </c>
    </row>
    <row r="3319" spans="12:14" x14ac:dyDescent="0.25">
      <c r="L3319" s="11">
        <v>6581</v>
      </c>
      <c r="M3319" s="14">
        <f t="shared" si="152"/>
        <v>0.32908290829082909</v>
      </c>
      <c r="N3319" s="7">
        <f t="shared" si="151"/>
        <v>45.575530578537197</v>
      </c>
    </row>
    <row r="3320" spans="12:14" x14ac:dyDescent="0.25">
      <c r="L3320" s="11">
        <v>6583</v>
      </c>
      <c r="M3320" s="14">
        <f t="shared" si="152"/>
        <v>0.32918291829182916</v>
      </c>
      <c r="N3320" s="7">
        <f t="shared" si="151"/>
        <v>45.578295070948016</v>
      </c>
    </row>
    <row r="3321" spans="12:14" x14ac:dyDescent="0.25">
      <c r="L3321" s="11">
        <v>6585</v>
      </c>
      <c r="M3321" s="14">
        <f t="shared" si="152"/>
        <v>0.32928292829282929</v>
      </c>
      <c r="N3321" s="7">
        <f t="shared" si="151"/>
        <v>45.581059225474945</v>
      </c>
    </row>
    <row r="3322" spans="12:14" x14ac:dyDescent="0.25">
      <c r="L3322" s="11">
        <v>6587</v>
      </c>
      <c r="M3322" s="14">
        <f t="shared" si="152"/>
        <v>0.32938293829382936</v>
      </c>
      <c r="N3322" s="7">
        <f t="shared" si="151"/>
        <v>45.583823042411723</v>
      </c>
    </row>
    <row r="3323" spans="12:14" x14ac:dyDescent="0.25">
      <c r="L3323" s="11">
        <v>6589</v>
      </c>
      <c r="M3323" s="14">
        <f t="shared" si="152"/>
        <v>0.32948294829482949</v>
      </c>
      <c r="N3323" s="7">
        <f t="shared" si="151"/>
        <v>45.586586522051846</v>
      </c>
    </row>
    <row r="3324" spans="12:14" x14ac:dyDescent="0.25">
      <c r="L3324" s="11">
        <v>6591</v>
      </c>
      <c r="M3324" s="14">
        <f t="shared" si="152"/>
        <v>0.32958295829582956</v>
      </c>
      <c r="N3324" s="7">
        <f t="shared" si="151"/>
        <v>45.58934966468864</v>
      </c>
    </row>
    <row r="3325" spans="12:14" x14ac:dyDescent="0.25">
      <c r="L3325" s="11">
        <v>6593</v>
      </c>
      <c r="M3325" s="14">
        <f t="shared" si="152"/>
        <v>0.32968296829682969</v>
      </c>
      <c r="N3325" s="7">
        <f t="shared" si="151"/>
        <v>45.592112470615191</v>
      </c>
    </row>
    <row r="3326" spans="12:14" x14ac:dyDescent="0.25">
      <c r="L3326" s="11">
        <v>6595</v>
      </c>
      <c r="M3326" s="14">
        <f t="shared" si="152"/>
        <v>0.32978297829782977</v>
      </c>
      <c r="N3326" s="7">
        <f t="shared" si="151"/>
        <v>45.594874940124392</v>
      </c>
    </row>
    <row r="3327" spans="12:14" x14ac:dyDescent="0.25">
      <c r="L3327" s="11">
        <v>6597</v>
      </c>
      <c r="M3327" s="14">
        <f t="shared" si="152"/>
        <v>0.32988298829882989</v>
      </c>
      <c r="N3327" s="7">
        <f t="shared" si="151"/>
        <v>45.59763707350892</v>
      </c>
    </row>
    <row r="3328" spans="12:14" x14ac:dyDescent="0.25">
      <c r="L3328" s="11">
        <v>6599</v>
      </c>
      <c r="M3328" s="14">
        <f t="shared" si="152"/>
        <v>0.32998299829982997</v>
      </c>
      <c r="N3328" s="7">
        <f t="shared" si="151"/>
        <v>45.600398871061252</v>
      </c>
    </row>
    <row r="3329" spans="12:14" x14ac:dyDescent="0.25">
      <c r="L3329" s="11">
        <v>6601</v>
      </c>
      <c r="M3329" s="14">
        <f t="shared" si="152"/>
        <v>0.33008300830083009</v>
      </c>
      <c r="N3329" s="7">
        <f t="shared" si="151"/>
        <v>45.603160333073632</v>
      </c>
    </row>
    <row r="3330" spans="12:14" x14ac:dyDescent="0.25">
      <c r="L3330" s="11">
        <v>6603</v>
      </c>
      <c r="M3330" s="14">
        <f t="shared" si="152"/>
        <v>0.33018301830183017</v>
      </c>
      <c r="N3330" s="7">
        <f t="shared" si="151"/>
        <v>45.605921459838129</v>
      </c>
    </row>
    <row r="3331" spans="12:14" x14ac:dyDescent="0.25">
      <c r="L3331" s="11">
        <v>6605</v>
      </c>
      <c r="M3331" s="14">
        <f t="shared" si="152"/>
        <v>0.33028302830283029</v>
      </c>
      <c r="N3331" s="7">
        <f t="shared" si="151"/>
        <v>45.60868225164657</v>
      </c>
    </row>
    <row r="3332" spans="12:14" x14ac:dyDescent="0.25">
      <c r="L3332" s="11">
        <v>6607</v>
      </c>
      <c r="M3332" s="14">
        <f t="shared" si="152"/>
        <v>0.33038303830383037</v>
      </c>
      <c r="N3332" s="7">
        <f t="shared" si="151"/>
        <v>45.611442708790591</v>
      </c>
    </row>
    <row r="3333" spans="12:14" x14ac:dyDescent="0.25">
      <c r="L3333" s="11">
        <v>6609</v>
      </c>
      <c r="M3333" s="14">
        <f t="shared" si="152"/>
        <v>0.3304830483048305</v>
      </c>
      <c r="N3333" s="7">
        <f t="shared" si="151"/>
        <v>45.61420283156162</v>
      </c>
    </row>
    <row r="3334" spans="12:14" x14ac:dyDescent="0.25">
      <c r="L3334" s="11">
        <v>6611</v>
      </c>
      <c r="M3334" s="14">
        <f t="shared" si="152"/>
        <v>0.33058305830583057</v>
      </c>
      <c r="N3334" s="7">
        <f t="shared" si="151"/>
        <v>45.616962620250881</v>
      </c>
    </row>
    <row r="3335" spans="12:14" x14ac:dyDescent="0.25">
      <c r="L3335" s="11">
        <v>6613</v>
      </c>
      <c r="M3335" s="14">
        <f t="shared" si="152"/>
        <v>0.3306830683068307</v>
      </c>
      <c r="N3335" s="7">
        <f t="shared" si="151"/>
        <v>45.619722075149376</v>
      </c>
    </row>
    <row r="3336" spans="12:14" x14ac:dyDescent="0.25">
      <c r="L3336" s="11">
        <v>6615</v>
      </c>
      <c r="M3336" s="14">
        <f t="shared" si="152"/>
        <v>0.33078307830783077</v>
      </c>
      <c r="N3336" s="7">
        <f t="shared" si="151"/>
        <v>45.622481196547916</v>
      </c>
    </row>
    <row r="3337" spans="12:14" x14ac:dyDescent="0.25">
      <c r="L3337" s="11">
        <v>6617</v>
      </c>
      <c r="M3337" s="14">
        <f t="shared" si="152"/>
        <v>0.3308830883088309</v>
      </c>
      <c r="N3337" s="7">
        <f t="shared" si="151"/>
        <v>45.625239984737085</v>
      </c>
    </row>
    <row r="3338" spans="12:14" x14ac:dyDescent="0.25">
      <c r="L3338" s="11">
        <v>6619</v>
      </c>
      <c r="M3338" s="14">
        <f t="shared" si="152"/>
        <v>0.33098309830983097</v>
      </c>
      <c r="N3338" s="7">
        <f t="shared" si="151"/>
        <v>45.627998440007289</v>
      </c>
    </row>
    <row r="3339" spans="12:14" x14ac:dyDescent="0.25">
      <c r="L3339" s="11">
        <v>6621</v>
      </c>
      <c r="M3339" s="14">
        <f t="shared" si="152"/>
        <v>0.3310831083108311</v>
      </c>
      <c r="N3339" s="7">
        <f t="shared" si="151"/>
        <v>45.630756562648699</v>
      </c>
    </row>
    <row r="3340" spans="12:14" x14ac:dyDescent="0.25">
      <c r="L3340" s="11">
        <v>6623</v>
      </c>
      <c r="M3340" s="14">
        <f t="shared" si="152"/>
        <v>0.33118311831183117</v>
      </c>
      <c r="N3340" s="7">
        <f t="shared" si="151"/>
        <v>45.633514352951295</v>
      </c>
    </row>
    <row r="3341" spans="12:14" x14ac:dyDescent="0.25">
      <c r="L3341" s="11">
        <v>6625</v>
      </c>
      <c r="M3341" s="14">
        <f t="shared" si="152"/>
        <v>0.3312831283128313</v>
      </c>
      <c r="N3341" s="7">
        <f t="shared" si="151"/>
        <v>45.63627181120485</v>
      </c>
    </row>
    <row r="3342" spans="12:14" x14ac:dyDescent="0.25">
      <c r="L3342" s="11">
        <v>6627</v>
      </c>
      <c r="M3342" s="14">
        <f t="shared" si="152"/>
        <v>0.33138313831383137</v>
      </c>
      <c r="N3342" s="7">
        <f t="shared" si="151"/>
        <v>45.639028937698924</v>
      </c>
    </row>
    <row r="3343" spans="12:14" x14ac:dyDescent="0.25">
      <c r="L3343" s="11">
        <v>6629</v>
      </c>
      <c r="M3343" s="14">
        <f t="shared" si="152"/>
        <v>0.3314831483148315</v>
      </c>
      <c r="N3343" s="7">
        <f t="shared" si="151"/>
        <v>45.641785732722887</v>
      </c>
    </row>
    <row r="3344" spans="12:14" x14ac:dyDescent="0.25">
      <c r="L3344" s="11">
        <v>6631</v>
      </c>
      <c r="M3344" s="14">
        <f t="shared" si="152"/>
        <v>0.33158315831583157</v>
      </c>
      <c r="N3344" s="7">
        <f t="shared" si="151"/>
        <v>45.64454219656588</v>
      </c>
    </row>
    <row r="3345" spans="12:14" x14ac:dyDescent="0.25">
      <c r="L3345" s="11">
        <v>6633</v>
      </c>
      <c r="M3345" s="14">
        <f t="shared" si="152"/>
        <v>0.3316831683168317</v>
      </c>
      <c r="N3345" s="7">
        <f t="shared" si="151"/>
        <v>45.647298329516872</v>
      </c>
    </row>
    <row r="3346" spans="12:14" x14ac:dyDescent="0.25">
      <c r="L3346" s="11">
        <v>6635</v>
      </c>
      <c r="M3346" s="14">
        <f t="shared" si="152"/>
        <v>0.33178317831783177</v>
      </c>
      <c r="N3346" s="7">
        <f t="shared" si="151"/>
        <v>45.650054131864593</v>
      </c>
    </row>
    <row r="3347" spans="12:14" x14ac:dyDescent="0.25">
      <c r="L3347" s="11">
        <v>6637</v>
      </c>
      <c r="M3347" s="14">
        <f t="shared" si="152"/>
        <v>0.3318831883188319</v>
      </c>
      <c r="N3347" s="7">
        <f t="shared" si="151"/>
        <v>45.652809603897587</v>
      </c>
    </row>
    <row r="3348" spans="12:14" x14ac:dyDescent="0.25">
      <c r="L3348" s="11">
        <v>6639</v>
      </c>
      <c r="M3348" s="14">
        <f t="shared" si="152"/>
        <v>0.33198319831983197</v>
      </c>
      <c r="N3348" s="7">
        <f t="shared" si="151"/>
        <v>45.655564745904194</v>
      </c>
    </row>
    <row r="3349" spans="12:14" x14ac:dyDescent="0.25">
      <c r="L3349" s="11">
        <v>6641</v>
      </c>
      <c r="M3349" s="14">
        <f t="shared" si="152"/>
        <v>0.3320832083208321</v>
      </c>
      <c r="N3349" s="7">
        <f t="shared" si="151"/>
        <v>45.658319558172551</v>
      </c>
    </row>
    <row r="3350" spans="12:14" x14ac:dyDescent="0.25">
      <c r="L3350" s="11">
        <v>6643</v>
      </c>
      <c r="M3350" s="14">
        <f t="shared" si="152"/>
        <v>0.33218321832183217</v>
      </c>
      <c r="N3350" s="7">
        <f t="shared" si="151"/>
        <v>45.66107404099057</v>
      </c>
    </row>
    <row r="3351" spans="12:14" x14ac:dyDescent="0.25">
      <c r="L3351" s="11">
        <v>6645</v>
      </c>
      <c r="M3351" s="14">
        <f t="shared" si="152"/>
        <v>0.3322832283228323</v>
      </c>
      <c r="N3351" s="7">
        <f t="shared" si="151"/>
        <v>45.663828194646001</v>
      </c>
    </row>
    <row r="3352" spans="12:14" x14ac:dyDescent="0.25">
      <c r="L3352" s="11">
        <v>6647</v>
      </c>
      <c r="M3352" s="14">
        <f t="shared" si="152"/>
        <v>0.33238323832383238</v>
      </c>
      <c r="N3352" s="7">
        <f t="shared" si="151"/>
        <v>45.666582019426357</v>
      </c>
    </row>
    <row r="3353" spans="12:14" x14ac:dyDescent="0.25">
      <c r="L3353" s="11">
        <v>6649</v>
      </c>
      <c r="M3353" s="14">
        <f t="shared" si="152"/>
        <v>0.3324832483248325</v>
      </c>
      <c r="N3353" s="7">
        <f t="shared" si="151"/>
        <v>45.669335515618961</v>
      </c>
    </row>
    <row r="3354" spans="12:14" x14ac:dyDescent="0.25">
      <c r="L3354" s="11">
        <v>6651</v>
      </c>
      <c r="M3354" s="14">
        <f t="shared" si="152"/>
        <v>0.33258325832583258</v>
      </c>
      <c r="N3354" s="7">
        <f t="shared" si="151"/>
        <v>45.672088683510921</v>
      </c>
    </row>
    <row r="3355" spans="12:14" x14ac:dyDescent="0.25">
      <c r="L3355" s="11">
        <v>6653</v>
      </c>
      <c r="M3355" s="14">
        <f t="shared" si="152"/>
        <v>0.3326832683268327</v>
      </c>
      <c r="N3355" s="7">
        <f t="shared" si="151"/>
        <v>45.674841523389169</v>
      </c>
    </row>
    <row r="3356" spans="12:14" x14ac:dyDescent="0.25">
      <c r="L3356" s="11">
        <v>6655</v>
      </c>
      <c r="M3356" s="14">
        <f t="shared" si="152"/>
        <v>0.33278327832783278</v>
      </c>
      <c r="N3356" s="7">
        <f t="shared" si="151"/>
        <v>45.677594035540409</v>
      </c>
    </row>
    <row r="3357" spans="12:14" x14ac:dyDescent="0.25">
      <c r="L3357" s="11">
        <v>6657</v>
      </c>
      <c r="M3357" s="14">
        <f t="shared" si="152"/>
        <v>0.3328832883288329</v>
      </c>
      <c r="N3357" s="7">
        <f t="shared" ref="N3357:N3420" si="153">_xlfn.NORM.INV(M3357,$B$4,$E$4)</f>
        <v>45.68034622025116</v>
      </c>
    </row>
    <row r="3358" spans="12:14" x14ac:dyDescent="0.25">
      <c r="L3358" s="11">
        <v>6659</v>
      </c>
      <c r="M3358" s="14">
        <f t="shared" ref="M3358:M3421" si="154">$L3358/(2*9999)</f>
        <v>0.33298329832983298</v>
      </c>
      <c r="N3358" s="7">
        <f t="shared" si="153"/>
        <v>45.683098077807728</v>
      </c>
    </row>
    <row r="3359" spans="12:14" x14ac:dyDescent="0.25">
      <c r="L3359" s="11">
        <v>6661</v>
      </c>
      <c r="M3359" s="14">
        <f t="shared" si="154"/>
        <v>0.33308330833083311</v>
      </c>
      <c r="N3359" s="7">
        <f t="shared" si="153"/>
        <v>45.68584960849622</v>
      </c>
    </row>
    <row r="3360" spans="12:14" x14ac:dyDescent="0.25">
      <c r="L3360" s="11">
        <v>6663</v>
      </c>
      <c r="M3360" s="14">
        <f t="shared" si="154"/>
        <v>0.33318331833183318</v>
      </c>
      <c r="N3360" s="7">
        <f t="shared" si="153"/>
        <v>45.688600812602552</v>
      </c>
    </row>
    <row r="3361" spans="12:14" x14ac:dyDescent="0.25">
      <c r="L3361" s="11">
        <v>6665</v>
      </c>
      <c r="M3361" s="14">
        <f t="shared" si="154"/>
        <v>0.33328332833283331</v>
      </c>
      <c r="N3361" s="7">
        <f t="shared" si="153"/>
        <v>45.691351690412432</v>
      </c>
    </row>
    <row r="3362" spans="12:14" x14ac:dyDescent="0.25">
      <c r="L3362" s="11">
        <v>6667</v>
      </c>
      <c r="M3362" s="14">
        <f t="shared" si="154"/>
        <v>0.33338333833383338</v>
      </c>
      <c r="N3362" s="7">
        <f t="shared" si="153"/>
        <v>45.694102242211358</v>
      </c>
    </row>
    <row r="3363" spans="12:14" x14ac:dyDescent="0.25">
      <c r="L3363" s="11">
        <v>6669</v>
      </c>
      <c r="M3363" s="14">
        <f t="shared" si="154"/>
        <v>0.33348334833483351</v>
      </c>
      <c r="N3363" s="7">
        <f t="shared" si="153"/>
        <v>45.696852468284646</v>
      </c>
    </row>
    <row r="3364" spans="12:14" x14ac:dyDescent="0.25">
      <c r="L3364" s="11">
        <v>6671</v>
      </c>
      <c r="M3364" s="14">
        <f t="shared" si="154"/>
        <v>0.33358335833583358</v>
      </c>
      <c r="N3364" s="7">
        <f t="shared" si="153"/>
        <v>45.699602368917404</v>
      </c>
    </row>
    <row r="3365" spans="12:14" x14ac:dyDescent="0.25">
      <c r="L3365" s="11">
        <v>6673</v>
      </c>
      <c r="M3365" s="14">
        <f t="shared" si="154"/>
        <v>0.33368336833683371</v>
      </c>
      <c r="N3365" s="7">
        <f t="shared" si="153"/>
        <v>45.702351944394536</v>
      </c>
    </row>
    <row r="3366" spans="12:14" x14ac:dyDescent="0.25">
      <c r="L3366" s="11">
        <v>6675</v>
      </c>
      <c r="M3366" s="14">
        <f t="shared" si="154"/>
        <v>0.33378337833783378</v>
      </c>
      <c r="N3366" s="7">
        <f t="shared" si="153"/>
        <v>45.705101195000758</v>
      </c>
    </row>
    <row r="3367" spans="12:14" x14ac:dyDescent="0.25">
      <c r="L3367" s="11">
        <v>6677</v>
      </c>
      <c r="M3367" s="14">
        <f t="shared" si="154"/>
        <v>0.33388338833883391</v>
      </c>
      <c r="N3367" s="7">
        <f t="shared" si="153"/>
        <v>45.707850121020577</v>
      </c>
    </row>
    <row r="3368" spans="12:14" x14ac:dyDescent="0.25">
      <c r="L3368" s="11">
        <v>6679</v>
      </c>
      <c r="M3368" s="14">
        <f t="shared" si="154"/>
        <v>0.33398339833983398</v>
      </c>
      <c r="N3368" s="7">
        <f t="shared" si="153"/>
        <v>45.710598722738297</v>
      </c>
    </row>
    <row r="3369" spans="12:14" x14ac:dyDescent="0.25">
      <c r="L3369" s="11">
        <v>6681</v>
      </c>
      <c r="M3369" s="14">
        <f t="shared" si="154"/>
        <v>0.33408340834083411</v>
      </c>
      <c r="N3369" s="7">
        <f t="shared" si="153"/>
        <v>45.713347000438034</v>
      </c>
    </row>
    <row r="3370" spans="12:14" x14ac:dyDescent="0.25">
      <c r="L3370" s="11">
        <v>6683</v>
      </c>
      <c r="M3370" s="14">
        <f t="shared" si="154"/>
        <v>0.33418341834183418</v>
      </c>
      <c r="N3370" s="7">
        <f t="shared" si="153"/>
        <v>45.716094954403701</v>
      </c>
    </row>
    <row r="3371" spans="12:14" x14ac:dyDescent="0.25">
      <c r="L3371" s="11">
        <v>6685</v>
      </c>
      <c r="M3371" s="14">
        <f t="shared" si="154"/>
        <v>0.33428342834283431</v>
      </c>
      <c r="N3371" s="7">
        <f t="shared" si="153"/>
        <v>45.718842584919024</v>
      </c>
    </row>
    <row r="3372" spans="12:14" x14ac:dyDescent="0.25">
      <c r="L3372" s="11">
        <v>6687</v>
      </c>
      <c r="M3372" s="14">
        <f t="shared" si="154"/>
        <v>0.33438343834383438</v>
      </c>
      <c r="N3372" s="7">
        <f t="shared" si="153"/>
        <v>45.721589892267502</v>
      </c>
    </row>
    <row r="3373" spans="12:14" x14ac:dyDescent="0.25">
      <c r="L3373" s="11">
        <v>6689</v>
      </c>
      <c r="M3373" s="14">
        <f t="shared" si="154"/>
        <v>0.33448344834483451</v>
      </c>
      <c r="N3373" s="7">
        <f t="shared" si="153"/>
        <v>45.724336876732472</v>
      </c>
    </row>
    <row r="3374" spans="12:14" x14ac:dyDescent="0.25">
      <c r="L3374" s="11">
        <v>6691</v>
      </c>
      <c r="M3374" s="14">
        <f t="shared" si="154"/>
        <v>0.33458345834583458</v>
      </c>
      <c r="N3374" s="7">
        <f t="shared" si="153"/>
        <v>45.72708353859705</v>
      </c>
    </row>
    <row r="3375" spans="12:14" x14ac:dyDescent="0.25">
      <c r="L3375" s="11">
        <v>6693</v>
      </c>
      <c r="M3375" s="14">
        <f t="shared" si="154"/>
        <v>0.33468346834683466</v>
      </c>
      <c r="N3375" s="7">
        <f t="shared" si="153"/>
        <v>45.729829878144166</v>
      </c>
    </row>
    <row r="3376" spans="12:14" x14ac:dyDescent="0.25">
      <c r="L3376" s="11">
        <v>6695</v>
      </c>
      <c r="M3376" s="14">
        <f t="shared" si="154"/>
        <v>0.33478347834783478</v>
      </c>
      <c r="N3376" s="7">
        <f t="shared" si="153"/>
        <v>45.732575895656538</v>
      </c>
    </row>
    <row r="3377" spans="12:14" x14ac:dyDescent="0.25">
      <c r="L3377" s="11">
        <v>6697</v>
      </c>
      <c r="M3377" s="14">
        <f t="shared" si="154"/>
        <v>0.33488348834883486</v>
      </c>
      <c r="N3377" s="7">
        <f t="shared" si="153"/>
        <v>45.735321591416714</v>
      </c>
    </row>
    <row r="3378" spans="12:14" x14ac:dyDescent="0.25">
      <c r="L3378" s="11">
        <v>6699</v>
      </c>
      <c r="M3378" s="14">
        <f t="shared" si="154"/>
        <v>0.33498349834983498</v>
      </c>
      <c r="N3378" s="7">
        <f t="shared" si="153"/>
        <v>45.73806696570702</v>
      </c>
    </row>
    <row r="3379" spans="12:14" x14ac:dyDescent="0.25">
      <c r="L3379" s="11">
        <v>6701</v>
      </c>
      <c r="M3379" s="14">
        <f t="shared" si="154"/>
        <v>0.33508350835083506</v>
      </c>
      <c r="N3379" s="7">
        <f t="shared" si="153"/>
        <v>45.740812018809592</v>
      </c>
    </row>
    <row r="3380" spans="12:14" x14ac:dyDescent="0.25">
      <c r="L3380" s="11">
        <v>6703</v>
      </c>
      <c r="M3380" s="14">
        <f t="shared" si="154"/>
        <v>0.33518351835183519</v>
      </c>
      <c r="N3380" s="7">
        <f t="shared" si="153"/>
        <v>45.743556751006388</v>
      </c>
    </row>
    <row r="3381" spans="12:14" x14ac:dyDescent="0.25">
      <c r="L3381" s="11">
        <v>6705</v>
      </c>
      <c r="M3381" s="14">
        <f t="shared" si="154"/>
        <v>0.33528352835283526</v>
      </c>
      <c r="N3381" s="7">
        <f t="shared" si="153"/>
        <v>45.746301162579144</v>
      </c>
    </row>
    <row r="3382" spans="12:14" x14ac:dyDescent="0.25">
      <c r="L3382" s="11">
        <v>6707</v>
      </c>
      <c r="M3382" s="14">
        <f t="shared" si="154"/>
        <v>0.33538353835383539</v>
      </c>
      <c r="N3382" s="7">
        <f t="shared" si="153"/>
        <v>45.749045253809427</v>
      </c>
    </row>
    <row r="3383" spans="12:14" x14ac:dyDescent="0.25">
      <c r="L3383" s="11">
        <v>6709</v>
      </c>
      <c r="M3383" s="14">
        <f t="shared" si="154"/>
        <v>0.33548354835483546</v>
      </c>
      <c r="N3383" s="7">
        <f t="shared" si="153"/>
        <v>45.751789024978578</v>
      </c>
    </row>
    <row r="3384" spans="12:14" x14ac:dyDescent="0.25">
      <c r="L3384" s="11">
        <v>6711</v>
      </c>
      <c r="M3384" s="14">
        <f t="shared" si="154"/>
        <v>0.33558355835583559</v>
      </c>
      <c r="N3384" s="7">
        <f t="shared" si="153"/>
        <v>45.754532476367771</v>
      </c>
    </row>
    <row r="3385" spans="12:14" x14ac:dyDescent="0.25">
      <c r="L3385" s="11">
        <v>6713</v>
      </c>
      <c r="M3385" s="14">
        <f t="shared" si="154"/>
        <v>0.33568356835683566</v>
      </c>
      <c r="N3385" s="7">
        <f t="shared" si="153"/>
        <v>45.757275608257977</v>
      </c>
    </row>
    <row r="3386" spans="12:14" x14ac:dyDescent="0.25">
      <c r="L3386" s="11">
        <v>6715</v>
      </c>
      <c r="M3386" s="14">
        <f t="shared" si="154"/>
        <v>0.33578357835783579</v>
      </c>
      <c r="N3386" s="7">
        <f t="shared" si="153"/>
        <v>45.760018420929967</v>
      </c>
    </row>
    <row r="3387" spans="12:14" x14ac:dyDescent="0.25">
      <c r="L3387" s="11">
        <v>6717</v>
      </c>
      <c r="M3387" s="14">
        <f t="shared" si="154"/>
        <v>0.33588358835883586</v>
      </c>
      <c r="N3387" s="7">
        <f t="shared" si="153"/>
        <v>45.762760914664327</v>
      </c>
    </row>
    <row r="3388" spans="12:14" x14ac:dyDescent="0.25">
      <c r="L3388" s="11">
        <v>6719</v>
      </c>
      <c r="M3388" s="14">
        <f t="shared" si="154"/>
        <v>0.33598359835983599</v>
      </c>
      <c r="N3388" s="7">
        <f t="shared" si="153"/>
        <v>45.765503089741429</v>
      </c>
    </row>
    <row r="3389" spans="12:14" x14ac:dyDescent="0.25">
      <c r="L3389" s="11">
        <v>6721</v>
      </c>
      <c r="M3389" s="14">
        <f t="shared" si="154"/>
        <v>0.33608360836083606</v>
      </c>
      <c r="N3389" s="7">
        <f t="shared" si="153"/>
        <v>45.768244946441477</v>
      </c>
    </row>
    <row r="3390" spans="12:14" x14ac:dyDescent="0.25">
      <c r="L3390" s="11">
        <v>6723</v>
      </c>
      <c r="M3390" s="14">
        <f t="shared" si="154"/>
        <v>0.33618361836183619</v>
      </c>
      <c r="N3390" s="7">
        <f t="shared" si="153"/>
        <v>45.770986485044475</v>
      </c>
    </row>
    <row r="3391" spans="12:14" x14ac:dyDescent="0.25">
      <c r="L3391" s="11">
        <v>6725</v>
      </c>
      <c r="M3391" s="14">
        <f t="shared" si="154"/>
        <v>0.33628362836283626</v>
      </c>
      <c r="N3391" s="7">
        <f t="shared" si="153"/>
        <v>45.773727705830225</v>
      </c>
    </row>
    <row r="3392" spans="12:14" x14ac:dyDescent="0.25">
      <c r="L3392" s="11">
        <v>6727</v>
      </c>
      <c r="M3392" s="14">
        <f t="shared" si="154"/>
        <v>0.33638363836383639</v>
      </c>
      <c r="N3392" s="7">
        <f t="shared" si="153"/>
        <v>45.776468609078336</v>
      </c>
    </row>
    <row r="3393" spans="12:14" x14ac:dyDescent="0.25">
      <c r="L3393" s="11">
        <v>6729</v>
      </c>
      <c r="M3393" s="14">
        <f t="shared" si="154"/>
        <v>0.33648364836483646</v>
      </c>
      <c r="N3393" s="7">
        <f t="shared" si="153"/>
        <v>45.779209195068233</v>
      </c>
    </row>
    <row r="3394" spans="12:14" x14ac:dyDescent="0.25">
      <c r="L3394" s="11">
        <v>6731</v>
      </c>
      <c r="M3394" s="14">
        <f t="shared" si="154"/>
        <v>0.33658365836583659</v>
      </c>
      <c r="N3394" s="7">
        <f t="shared" si="153"/>
        <v>45.781949464079148</v>
      </c>
    </row>
    <row r="3395" spans="12:14" x14ac:dyDescent="0.25">
      <c r="L3395" s="11">
        <v>6733</v>
      </c>
      <c r="M3395" s="14">
        <f t="shared" si="154"/>
        <v>0.33668366836683666</v>
      </c>
      <c r="N3395" s="7">
        <f t="shared" si="153"/>
        <v>45.784689416390115</v>
      </c>
    </row>
    <row r="3396" spans="12:14" x14ac:dyDescent="0.25">
      <c r="L3396" s="11">
        <v>6735</v>
      </c>
      <c r="M3396" s="14">
        <f t="shared" si="154"/>
        <v>0.33678367836783679</v>
      </c>
      <c r="N3396" s="7">
        <f t="shared" si="153"/>
        <v>45.787429052279982</v>
      </c>
    </row>
    <row r="3397" spans="12:14" x14ac:dyDescent="0.25">
      <c r="L3397" s="11">
        <v>6737</v>
      </c>
      <c r="M3397" s="14">
        <f t="shared" si="154"/>
        <v>0.33688368836883686</v>
      </c>
      <c r="N3397" s="7">
        <f t="shared" si="153"/>
        <v>45.790168372027402</v>
      </c>
    </row>
    <row r="3398" spans="12:14" x14ac:dyDescent="0.25">
      <c r="L3398" s="11">
        <v>6739</v>
      </c>
      <c r="M3398" s="14">
        <f t="shared" si="154"/>
        <v>0.33698369836983699</v>
      </c>
      <c r="N3398" s="7">
        <f t="shared" si="153"/>
        <v>45.792907375910836</v>
      </c>
    </row>
    <row r="3399" spans="12:14" x14ac:dyDescent="0.25">
      <c r="L3399" s="11">
        <v>6741</v>
      </c>
      <c r="M3399" s="14">
        <f t="shared" si="154"/>
        <v>0.33708370837083707</v>
      </c>
      <c r="N3399" s="7">
        <f t="shared" si="153"/>
        <v>45.795646064208555</v>
      </c>
    </row>
    <row r="3400" spans="12:14" x14ac:dyDescent="0.25">
      <c r="L3400" s="11">
        <v>6743</v>
      </c>
      <c r="M3400" s="14">
        <f t="shared" si="154"/>
        <v>0.33718371837183719</v>
      </c>
      <c r="N3400" s="7">
        <f t="shared" si="153"/>
        <v>45.798384437198635</v>
      </c>
    </row>
    <row r="3401" spans="12:14" x14ac:dyDescent="0.25">
      <c r="L3401" s="11">
        <v>6745</v>
      </c>
      <c r="M3401" s="14">
        <f t="shared" si="154"/>
        <v>0.33728372837283727</v>
      </c>
      <c r="N3401" s="7">
        <f t="shared" si="153"/>
        <v>45.801122495158971</v>
      </c>
    </row>
    <row r="3402" spans="12:14" x14ac:dyDescent="0.25">
      <c r="L3402" s="11">
        <v>6747</v>
      </c>
      <c r="M3402" s="14">
        <f t="shared" si="154"/>
        <v>0.33738373837383739</v>
      </c>
      <c r="N3402" s="7">
        <f t="shared" si="153"/>
        <v>45.803860238367264</v>
      </c>
    </row>
    <row r="3403" spans="12:14" x14ac:dyDescent="0.25">
      <c r="L3403" s="11">
        <v>6749</v>
      </c>
      <c r="M3403" s="14">
        <f t="shared" si="154"/>
        <v>0.33748374837483747</v>
      </c>
      <c r="N3403" s="7">
        <f t="shared" si="153"/>
        <v>45.806597667101023</v>
      </c>
    </row>
    <row r="3404" spans="12:14" x14ac:dyDescent="0.25">
      <c r="L3404" s="11">
        <v>6751</v>
      </c>
      <c r="M3404" s="14">
        <f t="shared" si="154"/>
        <v>0.33758375837583759</v>
      </c>
      <c r="N3404" s="7">
        <f t="shared" si="153"/>
        <v>45.80933478163756</v>
      </c>
    </row>
    <row r="3405" spans="12:14" x14ac:dyDescent="0.25">
      <c r="L3405" s="11">
        <v>6753</v>
      </c>
      <c r="M3405" s="14">
        <f t="shared" si="154"/>
        <v>0.33768376837683767</v>
      </c>
      <c r="N3405" s="7">
        <f t="shared" si="153"/>
        <v>45.812071582254013</v>
      </c>
    </row>
    <row r="3406" spans="12:14" x14ac:dyDescent="0.25">
      <c r="L3406" s="11">
        <v>6755</v>
      </c>
      <c r="M3406" s="14">
        <f t="shared" si="154"/>
        <v>0.3377837783778378</v>
      </c>
      <c r="N3406" s="7">
        <f t="shared" si="153"/>
        <v>45.814808069227318</v>
      </c>
    </row>
    <row r="3407" spans="12:14" x14ac:dyDescent="0.25">
      <c r="L3407" s="11">
        <v>6757</v>
      </c>
      <c r="M3407" s="14">
        <f t="shared" si="154"/>
        <v>0.33788378837883787</v>
      </c>
      <c r="N3407" s="7">
        <f t="shared" si="153"/>
        <v>45.817544242834231</v>
      </c>
    </row>
    <row r="3408" spans="12:14" x14ac:dyDescent="0.25">
      <c r="L3408" s="11">
        <v>6759</v>
      </c>
      <c r="M3408" s="14">
        <f t="shared" si="154"/>
        <v>0.337983798379838</v>
      </c>
      <c r="N3408" s="7">
        <f t="shared" si="153"/>
        <v>45.820280103351308</v>
      </c>
    </row>
    <row r="3409" spans="12:14" x14ac:dyDescent="0.25">
      <c r="L3409" s="11">
        <v>6761</v>
      </c>
      <c r="M3409" s="14">
        <f t="shared" si="154"/>
        <v>0.33808380838083807</v>
      </c>
      <c r="N3409" s="7">
        <f t="shared" si="153"/>
        <v>45.823015651054924</v>
      </c>
    </row>
    <row r="3410" spans="12:14" x14ac:dyDescent="0.25">
      <c r="L3410" s="11">
        <v>6763</v>
      </c>
      <c r="M3410" s="14">
        <f t="shared" si="154"/>
        <v>0.3381838183818382</v>
      </c>
      <c r="N3410" s="7">
        <f t="shared" si="153"/>
        <v>45.825750886221265</v>
      </c>
    </row>
    <row r="3411" spans="12:14" x14ac:dyDescent="0.25">
      <c r="L3411" s="11">
        <v>6765</v>
      </c>
      <c r="M3411" s="14">
        <f t="shared" si="154"/>
        <v>0.33828382838283827</v>
      </c>
      <c r="N3411" s="7">
        <f t="shared" si="153"/>
        <v>45.828485809126327</v>
      </c>
    </row>
    <row r="3412" spans="12:14" x14ac:dyDescent="0.25">
      <c r="L3412" s="11">
        <v>6767</v>
      </c>
      <c r="M3412" s="14">
        <f t="shared" si="154"/>
        <v>0.3383838383838384</v>
      </c>
      <c r="N3412" s="7">
        <f t="shared" si="153"/>
        <v>45.831220420045931</v>
      </c>
    </row>
    <row r="3413" spans="12:14" x14ac:dyDescent="0.25">
      <c r="L3413" s="11">
        <v>6769</v>
      </c>
      <c r="M3413" s="14">
        <f t="shared" si="154"/>
        <v>0.33848384838483847</v>
      </c>
      <c r="N3413" s="7">
        <f t="shared" si="153"/>
        <v>45.833954719255672</v>
      </c>
    </row>
    <row r="3414" spans="12:14" x14ac:dyDescent="0.25">
      <c r="L3414" s="11">
        <v>6771</v>
      </c>
      <c r="M3414" s="14">
        <f t="shared" si="154"/>
        <v>0.3385838583858386</v>
      </c>
      <c r="N3414" s="7">
        <f t="shared" si="153"/>
        <v>45.836688707031016</v>
      </c>
    </row>
    <row r="3415" spans="12:14" x14ac:dyDescent="0.25">
      <c r="L3415" s="11">
        <v>6773</v>
      </c>
      <c r="M3415" s="14">
        <f t="shared" si="154"/>
        <v>0.33868386838683867</v>
      </c>
      <c r="N3415" s="7">
        <f t="shared" si="153"/>
        <v>45.839422383647182</v>
      </c>
    </row>
    <row r="3416" spans="12:14" x14ac:dyDescent="0.25">
      <c r="L3416" s="11">
        <v>6775</v>
      </c>
      <c r="M3416" s="14">
        <f t="shared" si="154"/>
        <v>0.3387838783878388</v>
      </c>
      <c r="N3416" s="7">
        <f t="shared" si="153"/>
        <v>45.842155749379245</v>
      </c>
    </row>
    <row r="3417" spans="12:14" x14ac:dyDescent="0.25">
      <c r="L3417" s="11">
        <v>6777</v>
      </c>
      <c r="M3417" s="14">
        <f t="shared" si="154"/>
        <v>0.33888388838883887</v>
      </c>
      <c r="N3417" s="7">
        <f t="shared" si="153"/>
        <v>45.844888804502077</v>
      </c>
    </row>
    <row r="3418" spans="12:14" x14ac:dyDescent="0.25">
      <c r="L3418" s="11">
        <v>6779</v>
      </c>
      <c r="M3418" s="14">
        <f t="shared" si="154"/>
        <v>0.338983898389839</v>
      </c>
      <c r="N3418" s="7">
        <f t="shared" si="153"/>
        <v>45.847621549290359</v>
      </c>
    </row>
    <row r="3419" spans="12:14" x14ac:dyDescent="0.25">
      <c r="L3419" s="11">
        <v>6781</v>
      </c>
      <c r="M3419" s="14">
        <f t="shared" si="154"/>
        <v>0.33908390839083907</v>
      </c>
      <c r="N3419" s="7">
        <f t="shared" si="153"/>
        <v>45.850353984018597</v>
      </c>
    </row>
    <row r="3420" spans="12:14" x14ac:dyDescent="0.25">
      <c r="L3420" s="11">
        <v>6783</v>
      </c>
      <c r="M3420" s="14">
        <f t="shared" si="154"/>
        <v>0.3391839183918392</v>
      </c>
      <c r="N3420" s="7">
        <f t="shared" si="153"/>
        <v>45.853086108961094</v>
      </c>
    </row>
    <row r="3421" spans="12:14" x14ac:dyDescent="0.25">
      <c r="L3421" s="11">
        <v>6785</v>
      </c>
      <c r="M3421" s="14">
        <f t="shared" si="154"/>
        <v>0.33928392839283927</v>
      </c>
      <c r="N3421" s="7">
        <f t="shared" ref="N3421:N3484" si="155">_xlfn.NORM.INV(M3421,$B$4,$E$4)</f>
        <v>45.855817924391999</v>
      </c>
    </row>
    <row r="3422" spans="12:14" x14ac:dyDescent="0.25">
      <c r="L3422" s="11">
        <v>6787</v>
      </c>
      <c r="M3422" s="14">
        <f t="shared" ref="M3422:M3485" si="156">$L3422/(2*9999)</f>
        <v>0.3393839383938394</v>
      </c>
      <c r="N3422" s="7">
        <f t="shared" si="155"/>
        <v>45.858549430585235</v>
      </c>
    </row>
    <row r="3423" spans="12:14" x14ac:dyDescent="0.25">
      <c r="L3423" s="11">
        <v>6789</v>
      </c>
      <c r="M3423" s="14">
        <f t="shared" si="156"/>
        <v>0.33948394839483947</v>
      </c>
      <c r="N3423" s="7">
        <f t="shared" si="155"/>
        <v>45.861280627814565</v>
      </c>
    </row>
    <row r="3424" spans="12:14" x14ac:dyDescent="0.25">
      <c r="L3424" s="11">
        <v>6791</v>
      </c>
      <c r="M3424" s="14">
        <f t="shared" si="156"/>
        <v>0.3395839583958396</v>
      </c>
      <c r="N3424" s="7">
        <f t="shared" si="155"/>
        <v>45.864011516353571</v>
      </c>
    </row>
    <row r="3425" spans="12:14" x14ac:dyDescent="0.25">
      <c r="L3425" s="11">
        <v>6793</v>
      </c>
      <c r="M3425" s="14">
        <f t="shared" si="156"/>
        <v>0.33968396839683968</v>
      </c>
      <c r="N3425" s="7">
        <f t="shared" si="155"/>
        <v>45.866742096475633</v>
      </c>
    </row>
    <row r="3426" spans="12:14" x14ac:dyDescent="0.25">
      <c r="L3426" s="11">
        <v>6795</v>
      </c>
      <c r="M3426" s="14">
        <f t="shared" si="156"/>
        <v>0.3397839783978398</v>
      </c>
      <c r="N3426" s="7">
        <f t="shared" si="155"/>
        <v>45.869472368453948</v>
      </c>
    </row>
    <row r="3427" spans="12:14" x14ac:dyDescent="0.25">
      <c r="L3427" s="11">
        <v>6797</v>
      </c>
      <c r="M3427" s="14">
        <f t="shared" si="156"/>
        <v>0.33988398839883988</v>
      </c>
      <c r="N3427" s="7">
        <f t="shared" si="155"/>
        <v>45.87220233256155</v>
      </c>
    </row>
    <row r="3428" spans="12:14" x14ac:dyDescent="0.25">
      <c r="L3428" s="11">
        <v>6799</v>
      </c>
      <c r="M3428" s="14">
        <f t="shared" si="156"/>
        <v>0.33998399839984</v>
      </c>
      <c r="N3428" s="7">
        <f t="shared" si="155"/>
        <v>45.874931989071264</v>
      </c>
    </row>
    <row r="3429" spans="12:14" x14ac:dyDescent="0.25">
      <c r="L3429" s="11">
        <v>6801</v>
      </c>
      <c r="M3429" s="14">
        <f t="shared" si="156"/>
        <v>0.34008400840084008</v>
      </c>
      <c r="N3429" s="7">
        <f t="shared" si="155"/>
        <v>45.877661338255734</v>
      </c>
    </row>
    <row r="3430" spans="12:14" x14ac:dyDescent="0.25">
      <c r="L3430" s="11">
        <v>6803</v>
      </c>
      <c r="M3430" s="14">
        <f t="shared" si="156"/>
        <v>0.3401840184018402</v>
      </c>
      <c r="N3430" s="7">
        <f t="shared" si="155"/>
        <v>45.880390380387446</v>
      </c>
    </row>
    <row r="3431" spans="12:14" x14ac:dyDescent="0.25">
      <c r="L3431" s="11">
        <v>6805</v>
      </c>
      <c r="M3431" s="14">
        <f t="shared" si="156"/>
        <v>0.34028402840284028</v>
      </c>
      <c r="N3431" s="7">
        <f t="shared" si="155"/>
        <v>45.883119115738666</v>
      </c>
    </row>
    <row r="3432" spans="12:14" x14ac:dyDescent="0.25">
      <c r="L3432" s="11">
        <v>6807</v>
      </c>
      <c r="M3432" s="14">
        <f t="shared" si="156"/>
        <v>0.34038403840384041</v>
      </c>
      <c r="N3432" s="7">
        <f t="shared" si="155"/>
        <v>45.885847544581502</v>
      </c>
    </row>
    <row r="3433" spans="12:14" x14ac:dyDescent="0.25">
      <c r="L3433" s="11">
        <v>6809</v>
      </c>
      <c r="M3433" s="14">
        <f t="shared" si="156"/>
        <v>0.34048404840484048</v>
      </c>
      <c r="N3433" s="7">
        <f t="shared" si="155"/>
        <v>45.888575667187872</v>
      </c>
    </row>
    <row r="3434" spans="12:14" x14ac:dyDescent="0.25">
      <c r="L3434" s="11">
        <v>6811</v>
      </c>
      <c r="M3434" s="14">
        <f t="shared" si="156"/>
        <v>0.34058405840584061</v>
      </c>
      <c r="N3434" s="7">
        <f t="shared" si="155"/>
        <v>45.89130348382951</v>
      </c>
    </row>
    <row r="3435" spans="12:14" x14ac:dyDescent="0.25">
      <c r="L3435" s="11">
        <v>6813</v>
      </c>
      <c r="M3435" s="14">
        <f t="shared" si="156"/>
        <v>0.34068406840684068</v>
      </c>
      <c r="N3435" s="7">
        <f t="shared" si="155"/>
        <v>45.894030994777971</v>
      </c>
    </row>
    <row r="3436" spans="12:14" x14ac:dyDescent="0.25">
      <c r="L3436" s="11">
        <v>6815</v>
      </c>
      <c r="M3436" s="14">
        <f t="shared" si="156"/>
        <v>0.34078407840784081</v>
      </c>
      <c r="N3436" s="7">
        <f t="shared" si="155"/>
        <v>45.896758200304618</v>
      </c>
    </row>
    <row r="3437" spans="12:14" x14ac:dyDescent="0.25">
      <c r="L3437" s="11">
        <v>6817</v>
      </c>
      <c r="M3437" s="14">
        <f t="shared" si="156"/>
        <v>0.34088408840884088</v>
      </c>
      <c r="N3437" s="7">
        <f t="shared" si="155"/>
        <v>45.899485100680643</v>
      </c>
    </row>
    <row r="3438" spans="12:14" x14ac:dyDescent="0.25">
      <c r="L3438" s="11">
        <v>6819</v>
      </c>
      <c r="M3438" s="14">
        <f t="shared" si="156"/>
        <v>0.34098409840984101</v>
      </c>
      <c r="N3438" s="7">
        <f t="shared" si="155"/>
        <v>45.902211696177062</v>
      </c>
    </row>
    <row r="3439" spans="12:14" x14ac:dyDescent="0.25">
      <c r="L3439" s="11">
        <v>6821</v>
      </c>
      <c r="M3439" s="14">
        <f t="shared" si="156"/>
        <v>0.34108410841084108</v>
      </c>
      <c r="N3439" s="7">
        <f t="shared" si="155"/>
        <v>45.904937987064677</v>
      </c>
    </row>
    <row r="3440" spans="12:14" x14ac:dyDescent="0.25">
      <c r="L3440" s="11">
        <v>6823</v>
      </c>
      <c r="M3440" s="14">
        <f t="shared" si="156"/>
        <v>0.34118411841184121</v>
      </c>
      <c r="N3440" s="7">
        <f t="shared" si="155"/>
        <v>45.907663973614156</v>
      </c>
    </row>
    <row r="3441" spans="12:14" x14ac:dyDescent="0.25">
      <c r="L3441" s="11">
        <v>6825</v>
      </c>
      <c r="M3441" s="14">
        <f t="shared" si="156"/>
        <v>0.34128412841284128</v>
      </c>
      <c r="N3441" s="7">
        <f t="shared" si="155"/>
        <v>45.910389656095944</v>
      </c>
    </row>
    <row r="3442" spans="12:14" x14ac:dyDescent="0.25">
      <c r="L3442" s="11">
        <v>6827</v>
      </c>
      <c r="M3442" s="14">
        <f t="shared" si="156"/>
        <v>0.34138413841384141</v>
      </c>
      <c r="N3442" s="7">
        <f t="shared" si="155"/>
        <v>45.913115034780333</v>
      </c>
    </row>
    <row r="3443" spans="12:14" x14ac:dyDescent="0.25">
      <c r="L3443" s="11">
        <v>6829</v>
      </c>
      <c r="M3443" s="14">
        <f t="shared" si="156"/>
        <v>0.34148414841484148</v>
      </c>
      <c r="N3443" s="7">
        <f t="shared" si="155"/>
        <v>45.915840109937413</v>
      </c>
    </row>
    <row r="3444" spans="12:14" x14ac:dyDescent="0.25">
      <c r="L3444" s="11">
        <v>6831</v>
      </c>
      <c r="M3444" s="14">
        <f t="shared" si="156"/>
        <v>0.34158415841584161</v>
      </c>
      <c r="N3444" s="7">
        <f t="shared" si="155"/>
        <v>45.918564881837121</v>
      </c>
    </row>
    <row r="3445" spans="12:14" x14ac:dyDescent="0.25">
      <c r="L3445" s="11">
        <v>6833</v>
      </c>
      <c r="M3445" s="14">
        <f t="shared" si="156"/>
        <v>0.34168416841684168</v>
      </c>
      <c r="N3445" s="7">
        <f t="shared" si="155"/>
        <v>45.921289350749184</v>
      </c>
    </row>
    <row r="3446" spans="12:14" x14ac:dyDescent="0.25">
      <c r="L3446" s="11">
        <v>6835</v>
      </c>
      <c r="M3446" s="14">
        <f t="shared" si="156"/>
        <v>0.34178417841784181</v>
      </c>
      <c r="N3446" s="7">
        <f t="shared" si="155"/>
        <v>45.924013516943162</v>
      </c>
    </row>
    <row r="3447" spans="12:14" x14ac:dyDescent="0.25">
      <c r="L3447" s="11">
        <v>6837</v>
      </c>
      <c r="M3447" s="14">
        <f t="shared" si="156"/>
        <v>0.34188418841884188</v>
      </c>
      <c r="N3447" s="7">
        <f t="shared" si="155"/>
        <v>45.926737380688444</v>
      </c>
    </row>
    <row r="3448" spans="12:14" x14ac:dyDescent="0.25">
      <c r="L3448" s="11">
        <v>6839</v>
      </c>
      <c r="M3448" s="14">
        <f t="shared" si="156"/>
        <v>0.34198419841984201</v>
      </c>
      <c r="N3448" s="7">
        <f t="shared" si="155"/>
        <v>45.929460942254231</v>
      </c>
    </row>
    <row r="3449" spans="12:14" x14ac:dyDescent="0.25">
      <c r="L3449" s="11">
        <v>6841</v>
      </c>
      <c r="M3449" s="14">
        <f t="shared" si="156"/>
        <v>0.34208420842084208</v>
      </c>
      <c r="N3449" s="7">
        <f t="shared" si="155"/>
        <v>45.932184201909536</v>
      </c>
    </row>
    <row r="3450" spans="12:14" x14ac:dyDescent="0.25">
      <c r="L3450" s="11">
        <v>6843</v>
      </c>
      <c r="M3450" s="14">
        <f t="shared" si="156"/>
        <v>0.34218421842184216</v>
      </c>
      <c r="N3450" s="7">
        <f t="shared" si="155"/>
        <v>45.934907159923206</v>
      </c>
    </row>
    <row r="3451" spans="12:14" x14ac:dyDescent="0.25">
      <c r="L3451" s="11">
        <v>6845</v>
      </c>
      <c r="M3451" s="14">
        <f t="shared" si="156"/>
        <v>0.34228422842284228</v>
      </c>
      <c r="N3451" s="7">
        <f t="shared" si="155"/>
        <v>45.937629816563913</v>
      </c>
    </row>
    <row r="3452" spans="12:14" x14ac:dyDescent="0.25">
      <c r="L3452" s="11">
        <v>6847</v>
      </c>
      <c r="M3452" s="14">
        <f t="shared" si="156"/>
        <v>0.34238423842384236</v>
      </c>
      <c r="N3452" s="7">
        <f t="shared" si="155"/>
        <v>45.940352172100134</v>
      </c>
    </row>
    <row r="3453" spans="12:14" x14ac:dyDescent="0.25">
      <c r="L3453" s="11">
        <v>6849</v>
      </c>
      <c r="M3453" s="14">
        <f t="shared" si="156"/>
        <v>0.34248424842484249</v>
      </c>
      <c r="N3453" s="7">
        <f t="shared" si="155"/>
        <v>45.943074226800178</v>
      </c>
    </row>
    <row r="3454" spans="12:14" x14ac:dyDescent="0.25">
      <c r="L3454" s="11">
        <v>6851</v>
      </c>
      <c r="M3454" s="14">
        <f t="shared" si="156"/>
        <v>0.34258425842584256</v>
      </c>
      <c r="N3454" s="7">
        <f t="shared" si="155"/>
        <v>45.945795980932175</v>
      </c>
    </row>
    <row r="3455" spans="12:14" x14ac:dyDescent="0.25">
      <c r="L3455" s="11">
        <v>6853</v>
      </c>
      <c r="M3455" s="14">
        <f t="shared" si="156"/>
        <v>0.34268426842684269</v>
      </c>
      <c r="N3455" s="7">
        <f t="shared" si="155"/>
        <v>45.948517434764071</v>
      </c>
    </row>
    <row r="3456" spans="12:14" x14ac:dyDescent="0.25">
      <c r="L3456" s="11">
        <v>6855</v>
      </c>
      <c r="M3456" s="14">
        <f t="shared" si="156"/>
        <v>0.34278427842784276</v>
      </c>
      <c r="N3456" s="7">
        <f t="shared" si="155"/>
        <v>45.951238588563655</v>
      </c>
    </row>
    <row r="3457" spans="12:14" x14ac:dyDescent="0.25">
      <c r="L3457" s="11">
        <v>6857</v>
      </c>
      <c r="M3457" s="14">
        <f t="shared" si="156"/>
        <v>0.34288428842884289</v>
      </c>
      <c r="N3457" s="7">
        <f t="shared" si="155"/>
        <v>45.95395944259851</v>
      </c>
    </row>
    <row r="3458" spans="12:14" x14ac:dyDescent="0.25">
      <c r="L3458" s="11">
        <v>6859</v>
      </c>
      <c r="M3458" s="14">
        <f t="shared" si="156"/>
        <v>0.34298429842984296</v>
      </c>
      <c r="N3458" s="7">
        <f t="shared" si="155"/>
        <v>45.956679997136057</v>
      </c>
    </row>
    <row r="3459" spans="12:14" x14ac:dyDescent="0.25">
      <c r="L3459" s="11">
        <v>6861</v>
      </c>
      <c r="M3459" s="14">
        <f t="shared" si="156"/>
        <v>0.34308430843084309</v>
      </c>
      <c r="N3459" s="7">
        <f t="shared" si="155"/>
        <v>45.959400252443537</v>
      </c>
    </row>
    <row r="3460" spans="12:14" x14ac:dyDescent="0.25">
      <c r="L3460" s="11">
        <v>6863</v>
      </c>
      <c r="M3460" s="14">
        <f t="shared" si="156"/>
        <v>0.34318431843184316</v>
      </c>
      <c r="N3460" s="7">
        <f t="shared" si="155"/>
        <v>45.962120208788022</v>
      </c>
    </row>
    <row r="3461" spans="12:14" x14ac:dyDescent="0.25">
      <c r="L3461" s="11">
        <v>6865</v>
      </c>
      <c r="M3461" s="14">
        <f t="shared" si="156"/>
        <v>0.34328432843284329</v>
      </c>
      <c r="N3461" s="7">
        <f t="shared" si="155"/>
        <v>45.9648398664364</v>
      </c>
    </row>
    <row r="3462" spans="12:14" x14ac:dyDescent="0.25">
      <c r="L3462" s="11">
        <v>6867</v>
      </c>
      <c r="M3462" s="14">
        <f t="shared" si="156"/>
        <v>0.34338433843384336</v>
      </c>
      <c r="N3462" s="7">
        <f t="shared" si="155"/>
        <v>45.967559225655378</v>
      </c>
    </row>
    <row r="3463" spans="12:14" x14ac:dyDescent="0.25">
      <c r="L3463" s="11">
        <v>6869</v>
      </c>
      <c r="M3463" s="14">
        <f t="shared" si="156"/>
        <v>0.34348434843484349</v>
      </c>
      <c r="N3463" s="7">
        <f t="shared" si="155"/>
        <v>45.970278286711498</v>
      </c>
    </row>
    <row r="3464" spans="12:14" x14ac:dyDescent="0.25">
      <c r="L3464" s="11">
        <v>6871</v>
      </c>
      <c r="M3464" s="14">
        <f t="shared" si="156"/>
        <v>0.34358435843584356</v>
      </c>
      <c r="N3464" s="7">
        <f t="shared" si="155"/>
        <v>45.972997049871111</v>
      </c>
    </row>
    <row r="3465" spans="12:14" x14ac:dyDescent="0.25">
      <c r="L3465" s="11">
        <v>6873</v>
      </c>
      <c r="M3465" s="14">
        <f t="shared" si="156"/>
        <v>0.34368436843684369</v>
      </c>
      <c r="N3465" s="7">
        <f t="shared" si="155"/>
        <v>45.975715515400424</v>
      </c>
    </row>
    <row r="3466" spans="12:14" x14ac:dyDescent="0.25">
      <c r="L3466" s="11">
        <v>6875</v>
      </c>
      <c r="M3466" s="14">
        <f t="shared" si="156"/>
        <v>0.34378437843784376</v>
      </c>
      <c r="N3466" s="7">
        <f t="shared" si="155"/>
        <v>45.97843368356542</v>
      </c>
    </row>
    <row r="3467" spans="12:14" x14ac:dyDescent="0.25">
      <c r="L3467" s="11">
        <v>6877</v>
      </c>
      <c r="M3467" s="14">
        <f t="shared" si="156"/>
        <v>0.34388438843884389</v>
      </c>
      <c r="N3467" s="7">
        <f t="shared" si="155"/>
        <v>45.98115155463195</v>
      </c>
    </row>
    <row r="3468" spans="12:14" x14ac:dyDescent="0.25">
      <c r="L3468" s="11">
        <v>6879</v>
      </c>
      <c r="M3468" s="14">
        <f t="shared" si="156"/>
        <v>0.34398439843984396</v>
      </c>
      <c r="N3468" s="7">
        <f t="shared" si="155"/>
        <v>45.98386912886567</v>
      </c>
    </row>
    <row r="3469" spans="12:14" x14ac:dyDescent="0.25">
      <c r="L3469" s="11">
        <v>6881</v>
      </c>
      <c r="M3469" s="14">
        <f t="shared" si="156"/>
        <v>0.34408440844084409</v>
      </c>
      <c r="N3469" s="7">
        <f t="shared" si="155"/>
        <v>45.986586406532062</v>
      </c>
    </row>
    <row r="3470" spans="12:14" x14ac:dyDescent="0.25">
      <c r="L3470" s="11">
        <v>6883</v>
      </c>
      <c r="M3470" s="14">
        <f t="shared" si="156"/>
        <v>0.34418441844184416</v>
      </c>
      <c r="N3470" s="7">
        <f t="shared" si="155"/>
        <v>45.989303387896442</v>
      </c>
    </row>
    <row r="3471" spans="12:14" x14ac:dyDescent="0.25">
      <c r="L3471" s="11">
        <v>6885</v>
      </c>
      <c r="M3471" s="14">
        <f t="shared" si="156"/>
        <v>0.34428442844284429</v>
      </c>
      <c r="N3471" s="7">
        <f t="shared" si="155"/>
        <v>45.992020073223948</v>
      </c>
    </row>
    <row r="3472" spans="12:14" x14ac:dyDescent="0.25">
      <c r="L3472" s="11">
        <v>6887</v>
      </c>
      <c r="M3472" s="14">
        <f t="shared" si="156"/>
        <v>0.34438443844384437</v>
      </c>
      <c r="N3472" s="7">
        <f t="shared" si="155"/>
        <v>45.994736462779528</v>
      </c>
    </row>
    <row r="3473" spans="12:14" x14ac:dyDescent="0.25">
      <c r="L3473" s="11">
        <v>6889</v>
      </c>
      <c r="M3473" s="14">
        <f t="shared" si="156"/>
        <v>0.34448444844484449</v>
      </c>
      <c r="N3473" s="7">
        <f t="shared" si="155"/>
        <v>45.997452556827987</v>
      </c>
    </row>
    <row r="3474" spans="12:14" x14ac:dyDescent="0.25">
      <c r="L3474" s="11">
        <v>6891</v>
      </c>
      <c r="M3474" s="14">
        <f t="shared" si="156"/>
        <v>0.34458445844584457</v>
      </c>
      <c r="N3474" s="7">
        <f t="shared" si="155"/>
        <v>46.000168355633932</v>
      </c>
    </row>
    <row r="3475" spans="12:14" x14ac:dyDescent="0.25">
      <c r="L3475" s="11">
        <v>6893</v>
      </c>
      <c r="M3475" s="14">
        <f t="shared" si="156"/>
        <v>0.34468446844684469</v>
      </c>
      <c r="N3475" s="7">
        <f t="shared" si="155"/>
        <v>46.002883859461797</v>
      </c>
    </row>
    <row r="3476" spans="12:14" x14ac:dyDescent="0.25">
      <c r="L3476" s="11">
        <v>6895</v>
      </c>
      <c r="M3476" s="14">
        <f t="shared" si="156"/>
        <v>0.34478447844784477</v>
      </c>
      <c r="N3476" s="7">
        <f t="shared" si="155"/>
        <v>46.005599068575869</v>
      </c>
    </row>
    <row r="3477" spans="12:14" x14ac:dyDescent="0.25">
      <c r="L3477" s="11">
        <v>6897</v>
      </c>
      <c r="M3477" s="14">
        <f t="shared" si="156"/>
        <v>0.34488448844884489</v>
      </c>
      <c r="N3477" s="7">
        <f t="shared" si="155"/>
        <v>46.008313983240228</v>
      </c>
    </row>
    <row r="3478" spans="12:14" x14ac:dyDescent="0.25">
      <c r="L3478" s="11">
        <v>6899</v>
      </c>
      <c r="M3478" s="14">
        <f t="shared" si="156"/>
        <v>0.34498449844984497</v>
      </c>
      <c r="N3478" s="7">
        <f t="shared" si="155"/>
        <v>46.011028603718799</v>
      </c>
    </row>
    <row r="3479" spans="12:14" x14ac:dyDescent="0.25">
      <c r="L3479" s="11">
        <v>6901</v>
      </c>
      <c r="M3479" s="14">
        <f t="shared" si="156"/>
        <v>0.3450845084508451</v>
      </c>
      <c r="N3479" s="7">
        <f t="shared" si="155"/>
        <v>46.013742930275335</v>
      </c>
    </row>
    <row r="3480" spans="12:14" x14ac:dyDescent="0.25">
      <c r="L3480" s="11">
        <v>6903</v>
      </c>
      <c r="M3480" s="14">
        <f t="shared" si="156"/>
        <v>0.34518451845184517</v>
      </c>
      <c r="N3480" s="7">
        <f t="shared" si="155"/>
        <v>46.016456963173411</v>
      </c>
    </row>
    <row r="3481" spans="12:14" x14ac:dyDescent="0.25">
      <c r="L3481" s="11">
        <v>6905</v>
      </c>
      <c r="M3481" s="14">
        <f t="shared" si="156"/>
        <v>0.3452845284528453</v>
      </c>
      <c r="N3481" s="7">
        <f t="shared" si="155"/>
        <v>46.01917070267644</v>
      </c>
    </row>
    <row r="3482" spans="12:14" x14ac:dyDescent="0.25">
      <c r="L3482" s="11">
        <v>6907</v>
      </c>
      <c r="M3482" s="14">
        <f t="shared" si="156"/>
        <v>0.34538453845384537</v>
      </c>
      <c r="N3482" s="7">
        <f t="shared" si="155"/>
        <v>46.021884149047644</v>
      </c>
    </row>
    <row r="3483" spans="12:14" x14ac:dyDescent="0.25">
      <c r="L3483" s="11">
        <v>6909</v>
      </c>
      <c r="M3483" s="14">
        <f t="shared" si="156"/>
        <v>0.3454845484548455</v>
      </c>
      <c r="N3483" s="7">
        <f t="shared" si="155"/>
        <v>46.024597302550092</v>
      </c>
    </row>
    <row r="3484" spans="12:14" x14ac:dyDescent="0.25">
      <c r="L3484" s="11">
        <v>6911</v>
      </c>
      <c r="M3484" s="14">
        <f t="shared" si="156"/>
        <v>0.34558455845584557</v>
      </c>
      <c r="N3484" s="7">
        <f t="shared" si="155"/>
        <v>46.027310163446678</v>
      </c>
    </row>
    <row r="3485" spans="12:14" x14ac:dyDescent="0.25">
      <c r="L3485" s="11">
        <v>6913</v>
      </c>
      <c r="M3485" s="14">
        <f t="shared" si="156"/>
        <v>0.3456845684568457</v>
      </c>
      <c r="N3485" s="7">
        <f t="shared" ref="N3485:N3548" si="157">_xlfn.NORM.INV(M3485,$B$4,$E$4)</f>
        <v>46.03002273200012</v>
      </c>
    </row>
    <row r="3486" spans="12:14" x14ac:dyDescent="0.25">
      <c r="L3486" s="11">
        <v>6915</v>
      </c>
      <c r="M3486" s="14">
        <f t="shared" ref="M3486:M3549" si="158">$L3486/(2*9999)</f>
        <v>0.34578457845784577</v>
      </c>
      <c r="N3486" s="7">
        <f t="shared" si="157"/>
        <v>46.032735008472962</v>
      </c>
    </row>
    <row r="3487" spans="12:14" x14ac:dyDescent="0.25">
      <c r="L3487" s="11">
        <v>6917</v>
      </c>
      <c r="M3487" s="14">
        <f t="shared" si="158"/>
        <v>0.3458845884588459</v>
      </c>
      <c r="N3487" s="7">
        <f t="shared" si="157"/>
        <v>46.035446993127586</v>
      </c>
    </row>
    <row r="3488" spans="12:14" x14ac:dyDescent="0.25">
      <c r="L3488" s="11">
        <v>6919</v>
      </c>
      <c r="M3488" s="14">
        <f t="shared" si="158"/>
        <v>0.34598459845984597</v>
      </c>
      <c r="N3488" s="7">
        <f t="shared" si="157"/>
        <v>46.038158686226197</v>
      </c>
    </row>
    <row r="3489" spans="12:14" x14ac:dyDescent="0.25">
      <c r="L3489" s="11">
        <v>6921</v>
      </c>
      <c r="M3489" s="14">
        <f t="shared" si="158"/>
        <v>0.3460846084608461</v>
      </c>
      <c r="N3489" s="7">
        <f t="shared" si="157"/>
        <v>46.040870088030829</v>
      </c>
    </row>
    <row r="3490" spans="12:14" x14ac:dyDescent="0.25">
      <c r="L3490" s="11">
        <v>6923</v>
      </c>
      <c r="M3490" s="14">
        <f t="shared" si="158"/>
        <v>0.34618461846184617</v>
      </c>
      <c r="N3490" s="7">
        <f t="shared" si="157"/>
        <v>46.043581198803359</v>
      </c>
    </row>
    <row r="3491" spans="12:14" x14ac:dyDescent="0.25">
      <c r="L3491" s="11">
        <v>6925</v>
      </c>
      <c r="M3491" s="14">
        <f t="shared" si="158"/>
        <v>0.3462846284628463</v>
      </c>
      <c r="N3491" s="7">
        <f t="shared" si="157"/>
        <v>46.046292018805481</v>
      </c>
    </row>
    <row r="3492" spans="12:14" x14ac:dyDescent="0.25">
      <c r="L3492" s="11">
        <v>6927</v>
      </c>
      <c r="M3492" s="14">
        <f t="shared" si="158"/>
        <v>0.34638463846384637</v>
      </c>
      <c r="N3492" s="7">
        <f t="shared" si="157"/>
        <v>46.049002548298709</v>
      </c>
    </row>
    <row r="3493" spans="12:14" x14ac:dyDescent="0.25">
      <c r="L3493" s="11">
        <v>6929</v>
      </c>
      <c r="M3493" s="14">
        <f t="shared" si="158"/>
        <v>0.3464846484648465</v>
      </c>
      <c r="N3493" s="7">
        <f t="shared" si="157"/>
        <v>46.051712787544425</v>
      </c>
    </row>
    <row r="3494" spans="12:14" x14ac:dyDescent="0.25">
      <c r="L3494" s="11">
        <v>6931</v>
      </c>
      <c r="M3494" s="14">
        <f t="shared" si="158"/>
        <v>0.34658465846584657</v>
      </c>
      <c r="N3494" s="7">
        <f t="shared" si="157"/>
        <v>46.054422736803801</v>
      </c>
    </row>
    <row r="3495" spans="12:14" x14ac:dyDescent="0.25">
      <c r="L3495" s="11">
        <v>6933</v>
      </c>
      <c r="M3495" s="14">
        <f t="shared" si="158"/>
        <v>0.3466846684668467</v>
      </c>
      <c r="N3495" s="7">
        <f t="shared" si="157"/>
        <v>46.057132396337856</v>
      </c>
    </row>
    <row r="3496" spans="12:14" x14ac:dyDescent="0.25">
      <c r="L3496" s="11">
        <v>6935</v>
      </c>
      <c r="M3496" s="14">
        <f t="shared" si="158"/>
        <v>0.34678467846784677</v>
      </c>
      <c r="N3496" s="7">
        <f t="shared" si="157"/>
        <v>46.059841766407452</v>
      </c>
    </row>
    <row r="3497" spans="12:14" x14ac:dyDescent="0.25">
      <c r="L3497" s="11">
        <v>6937</v>
      </c>
      <c r="M3497" s="14">
        <f t="shared" si="158"/>
        <v>0.3468846884688469</v>
      </c>
      <c r="N3497" s="7">
        <f t="shared" si="157"/>
        <v>46.062550847273258</v>
      </c>
    </row>
    <row r="3498" spans="12:14" x14ac:dyDescent="0.25">
      <c r="L3498" s="11">
        <v>6939</v>
      </c>
      <c r="M3498" s="14">
        <f t="shared" si="158"/>
        <v>0.34698469846984697</v>
      </c>
      <c r="N3498" s="7">
        <f t="shared" si="157"/>
        <v>46.065259639195801</v>
      </c>
    </row>
    <row r="3499" spans="12:14" x14ac:dyDescent="0.25">
      <c r="L3499" s="11">
        <v>6941</v>
      </c>
      <c r="M3499" s="14">
        <f t="shared" si="158"/>
        <v>0.3470847084708471</v>
      </c>
      <c r="N3499" s="7">
        <f t="shared" si="157"/>
        <v>46.067968142435419</v>
      </c>
    </row>
    <row r="3500" spans="12:14" x14ac:dyDescent="0.25">
      <c r="L3500" s="11">
        <v>6943</v>
      </c>
      <c r="M3500" s="14">
        <f t="shared" si="158"/>
        <v>0.34718471847184718</v>
      </c>
      <c r="N3500" s="7">
        <f t="shared" si="157"/>
        <v>46.070676357252296</v>
      </c>
    </row>
    <row r="3501" spans="12:14" x14ac:dyDescent="0.25">
      <c r="L3501" s="11">
        <v>6945</v>
      </c>
      <c r="M3501" s="14">
        <f t="shared" si="158"/>
        <v>0.3472847284728473</v>
      </c>
      <c r="N3501" s="7">
        <f t="shared" si="157"/>
        <v>46.073384283906435</v>
      </c>
    </row>
    <row r="3502" spans="12:14" x14ac:dyDescent="0.25">
      <c r="L3502" s="11">
        <v>6947</v>
      </c>
      <c r="M3502" s="14">
        <f t="shared" si="158"/>
        <v>0.34738473847384738</v>
      </c>
      <c r="N3502" s="7">
        <f t="shared" si="157"/>
        <v>46.076091922657682</v>
      </c>
    </row>
    <row r="3503" spans="12:14" x14ac:dyDescent="0.25">
      <c r="L3503" s="11">
        <v>6949</v>
      </c>
      <c r="M3503" s="14">
        <f t="shared" si="158"/>
        <v>0.3474847484748475</v>
      </c>
      <c r="N3503" s="7">
        <f t="shared" si="157"/>
        <v>46.078799273765711</v>
      </c>
    </row>
    <row r="3504" spans="12:14" x14ac:dyDescent="0.25">
      <c r="L3504" s="11">
        <v>6951</v>
      </c>
      <c r="M3504" s="14">
        <f t="shared" si="158"/>
        <v>0.34758475847584758</v>
      </c>
      <c r="N3504" s="7">
        <f t="shared" si="157"/>
        <v>46.081506337490033</v>
      </c>
    </row>
    <row r="3505" spans="12:14" x14ac:dyDescent="0.25">
      <c r="L3505" s="11">
        <v>6953</v>
      </c>
      <c r="M3505" s="14">
        <f t="shared" si="158"/>
        <v>0.34768476847684771</v>
      </c>
      <c r="N3505" s="7">
        <f t="shared" si="157"/>
        <v>46.084213114089991</v>
      </c>
    </row>
    <row r="3506" spans="12:14" x14ac:dyDescent="0.25">
      <c r="L3506" s="11">
        <v>6955</v>
      </c>
      <c r="M3506" s="14">
        <f t="shared" si="158"/>
        <v>0.34778477847784778</v>
      </c>
      <c r="N3506" s="7">
        <f t="shared" si="157"/>
        <v>46.086919603824761</v>
      </c>
    </row>
    <row r="3507" spans="12:14" x14ac:dyDescent="0.25">
      <c r="L3507" s="11">
        <v>6957</v>
      </c>
      <c r="M3507" s="14">
        <f t="shared" si="158"/>
        <v>0.34788478847884791</v>
      </c>
      <c r="N3507" s="7">
        <f t="shared" si="157"/>
        <v>46.089625806953343</v>
      </c>
    </row>
    <row r="3508" spans="12:14" x14ac:dyDescent="0.25">
      <c r="L3508" s="11">
        <v>6959</v>
      </c>
      <c r="M3508" s="14">
        <f t="shared" si="158"/>
        <v>0.34798479847984798</v>
      </c>
      <c r="N3508" s="7">
        <f t="shared" si="157"/>
        <v>46.092331723734588</v>
      </c>
    </row>
    <row r="3509" spans="12:14" x14ac:dyDescent="0.25">
      <c r="L3509" s="11">
        <v>6961</v>
      </c>
      <c r="M3509" s="14">
        <f t="shared" si="158"/>
        <v>0.34808480848084811</v>
      </c>
      <c r="N3509" s="7">
        <f t="shared" si="157"/>
        <v>46.095037354427163</v>
      </c>
    </row>
    <row r="3510" spans="12:14" x14ac:dyDescent="0.25">
      <c r="L3510" s="11">
        <v>6963</v>
      </c>
      <c r="M3510" s="14">
        <f t="shared" si="158"/>
        <v>0.34818481848184818</v>
      </c>
      <c r="N3510" s="7">
        <f t="shared" si="157"/>
        <v>46.09774269928959</v>
      </c>
    </row>
    <row r="3511" spans="12:14" x14ac:dyDescent="0.25">
      <c r="L3511" s="11">
        <v>6965</v>
      </c>
      <c r="M3511" s="14">
        <f t="shared" si="158"/>
        <v>0.34828482848284831</v>
      </c>
      <c r="N3511" s="7">
        <f t="shared" si="157"/>
        <v>46.100447758580202</v>
      </c>
    </row>
    <row r="3512" spans="12:14" x14ac:dyDescent="0.25">
      <c r="L3512" s="11">
        <v>6967</v>
      </c>
      <c r="M3512" s="14">
        <f t="shared" si="158"/>
        <v>0.34838483848384838</v>
      </c>
      <c r="N3512" s="7">
        <f t="shared" si="157"/>
        <v>46.103152532557189</v>
      </c>
    </row>
    <row r="3513" spans="12:14" x14ac:dyDescent="0.25">
      <c r="L3513" s="11">
        <v>6969</v>
      </c>
      <c r="M3513" s="14">
        <f t="shared" si="158"/>
        <v>0.34848484848484851</v>
      </c>
      <c r="N3513" s="7">
        <f t="shared" si="157"/>
        <v>46.105857021478556</v>
      </c>
    </row>
    <row r="3514" spans="12:14" x14ac:dyDescent="0.25">
      <c r="L3514" s="11">
        <v>6971</v>
      </c>
      <c r="M3514" s="14">
        <f t="shared" si="158"/>
        <v>0.34858485848584858</v>
      </c>
      <c r="N3514" s="7">
        <f t="shared" si="157"/>
        <v>46.108561225602159</v>
      </c>
    </row>
    <row r="3515" spans="12:14" x14ac:dyDescent="0.25">
      <c r="L3515" s="11">
        <v>6973</v>
      </c>
      <c r="M3515" s="14">
        <f t="shared" si="158"/>
        <v>0.34868486848684871</v>
      </c>
      <c r="N3515" s="7">
        <f t="shared" si="157"/>
        <v>46.111265145185676</v>
      </c>
    </row>
    <row r="3516" spans="12:14" x14ac:dyDescent="0.25">
      <c r="L3516" s="11">
        <v>6975</v>
      </c>
      <c r="M3516" s="14">
        <f t="shared" si="158"/>
        <v>0.34878487848784878</v>
      </c>
      <c r="N3516" s="7">
        <f t="shared" si="157"/>
        <v>46.113968780486637</v>
      </c>
    </row>
    <row r="3517" spans="12:14" x14ac:dyDescent="0.25">
      <c r="L3517" s="11">
        <v>6977</v>
      </c>
      <c r="M3517" s="14">
        <f t="shared" si="158"/>
        <v>0.34888488848884891</v>
      </c>
      <c r="N3517" s="7">
        <f t="shared" si="157"/>
        <v>46.116672131762392</v>
      </c>
    </row>
    <row r="3518" spans="12:14" x14ac:dyDescent="0.25">
      <c r="L3518" s="11">
        <v>6979</v>
      </c>
      <c r="M3518" s="14">
        <f t="shared" si="158"/>
        <v>0.34898489848984898</v>
      </c>
      <c r="N3518" s="7">
        <f t="shared" si="157"/>
        <v>46.119375199270124</v>
      </c>
    </row>
    <row r="3519" spans="12:14" x14ac:dyDescent="0.25">
      <c r="L3519" s="11">
        <v>6981</v>
      </c>
      <c r="M3519" s="14">
        <f t="shared" si="158"/>
        <v>0.34908490849084911</v>
      </c>
      <c r="N3519" s="7">
        <f t="shared" si="157"/>
        <v>46.122077983266877</v>
      </c>
    </row>
    <row r="3520" spans="12:14" x14ac:dyDescent="0.25">
      <c r="L3520" s="11">
        <v>6983</v>
      </c>
      <c r="M3520" s="14">
        <f t="shared" si="158"/>
        <v>0.34918491849184918</v>
      </c>
      <c r="N3520" s="7">
        <f t="shared" si="157"/>
        <v>46.124780484009506</v>
      </c>
    </row>
    <row r="3521" spans="12:14" x14ac:dyDescent="0.25">
      <c r="L3521" s="11">
        <v>6985</v>
      </c>
      <c r="M3521" s="14">
        <f t="shared" si="158"/>
        <v>0.34928492849284931</v>
      </c>
      <c r="N3521" s="7">
        <f t="shared" si="157"/>
        <v>46.127482701754708</v>
      </c>
    </row>
    <row r="3522" spans="12:14" x14ac:dyDescent="0.25">
      <c r="L3522" s="11">
        <v>6987</v>
      </c>
      <c r="M3522" s="14">
        <f t="shared" si="158"/>
        <v>0.34938493849384938</v>
      </c>
      <c r="N3522" s="7">
        <f t="shared" si="157"/>
        <v>46.130184636759026</v>
      </c>
    </row>
    <row r="3523" spans="12:14" x14ac:dyDescent="0.25">
      <c r="L3523" s="11">
        <v>6989</v>
      </c>
      <c r="M3523" s="14">
        <f t="shared" si="158"/>
        <v>0.34948494849484951</v>
      </c>
      <c r="N3523" s="7">
        <f t="shared" si="157"/>
        <v>46.132886289278837</v>
      </c>
    </row>
    <row r="3524" spans="12:14" x14ac:dyDescent="0.25">
      <c r="L3524" s="11">
        <v>6991</v>
      </c>
      <c r="M3524" s="14">
        <f t="shared" si="158"/>
        <v>0.34958495849584958</v>
      </c>
      <c r="N3524" s="7">
        <f t="shared" si="157"/>
        <v>46.135587659570341</v>
      </c>
    </row>
    <row r="3525" spans="12:14" x14ac:dyDescent="0.25">
      <c r="L3525" s="11">
        <v>6993</v>
      </c>
      <c r="M3525" s="14">
        <f t="shared" si="158"/>
        <v>0.34968496849684966</v>
      </c>
      <c r="N3525" s="7">
        <f t="shared" si="157"/>
        <v>46.138288747889597</v>
      </c>
    </row>
    <row r="3526" spans="12:14" x14ac:dyDescent="0.25">
      <c r="L3526" s="11">
        <v>6995</v>
      </c>
      <c r="M3526" s="14">
        <f t="shared" si="158"/>
        <v>0.34978497849784979</v>
      </c>
      <c r="N3526" s="7">
        <f t="shared" si="157"/>
        <v>46.140989554492485</v>
      </c>
    </row>
    <row r="3527" spans="12:14" x14ac:dyDescent="0.25">
      <c r="L3527" s="11">
        <v>6997</v>
      </c>
      <c r="M3527" s="14">
        <f t="shared" si="158"/>
        <v>0.34988498849884986</v>
      </c>
      <c r="N3527" s="7">
        <f t="shared" si="157"/>
        <v>46.14369007963473</v>
      </c>
    </row>
    <row r="3528" spans="12:14" x14ac:dyDescent="0.25">
      <c r="L3528" s="11">
        <v>6999</v>
      </c>
      <c r="M3528" s="14">
        <f t="shared" si="158"/>
        <v>0.34998499849984999</v>
      </c>
      <c r="N3528" s="7">
        <f t="shared" si="157"/>
        <v>46.1463903235719</v>
      </c>
    </row>
    <row r="3529" spans="12:14" x14ac:dyDescent="0.25">
      <c r="L3529" s="11">
        <v>7001</v>
      </c>
      <c r="M3529" s="14">
        <f t="shared" si="158"/>
        <v>0.35008500850085006</v>
      </c>
      <c r="N3529" s="7">
        <f t="shared" si="157"/>
        <v>46.149090286559385</v>
      </c>
    </row>
    <row r="3530" spans="12:14" x14ac:dyDescent="0.25">
      <c r="L3530" s="11">
        <v>7003</v>
      </c>
      <c r="M3530" s="14">
        <f t="shared" si="158"/>
        <v>0.35018501850185019</v>
      </c>
      <c r="N3530" s="7">
        <f t="shared" si="157"/>
        <v>46.151789968852427</v>
      </c>
    </row>
    <row r="3531" spans="12:14" x14ac:dyDescent="0.25">
      <c r="L3531" s="11">
        <v>7005</v>
      </c>
      <c r="M3531" s="14">
        <f t="shared" si="158"/>
        <v>0.35028502850285026</v>
      </c>
      <c r="N3531" s="7">
        <f t="shared" si="157"/>
        <v>46.154489370706102</v>
      </c>
    </row>
    <row r="3532" spans="12:14" x14ac:dyDescent="0.25">
      <c r="L3532" s="11">
        <v>7007</v>
      </c>
      <c r="M3532" s="14">
        <f t="shared" si="158"/>
        <v>0.35038503850385039</v>
      </c>
      <c r="N3532" s="7">
        <f t="shared" si="157"/>
        <v>46.157188492375333</v>
      </c>
    </row>
    <row r="3533" spans="12:14" x14ac:dyDescent="0.25">
      <c r="L3533" s="11">
        <v>7009</v>
      </c>
      <c r="M3533" s="14">
        <f t="shared" si="158"/>
        <v>0.35048504850485046</v>
      </c>
      <c r="N3533" s="7">
        <f t="shared" si="157"/>
        <v>46.15988733411487</v>
      </c>
    </row>
    <row r="3534" spans="12:14" x14ac:dyDescent="0.25">
      <c r="L3534" s="11">
        <v>7011</v>
      </c>
      <c r="M3534" s="14">
        <f t="shared" si="158"/>
        <v>0.35058505850585059</v>
      </c>
      <c r="N3534" s="7">
        <f t="shared" si="157"/>
        <v>46.162585896179301</v>
      </c>
    </row>
    <row r="3535" spans="12:14" x14ac:dyDescent="0.25">
      <c r="L3535" s="11">
        <v>7013</v>
      </c>
      <c r="M3535" s="14">
        <f t="shared" si="158"/>
        <v>0.35068506850685066</v>
      </c>
      <c r="N3535" s="7">
        <f t="shared" si="157"/>
        <v>46.165284178823065</v>
      </c>
    </row>
    <row r="3536" spans="12:14" x14ac:dyDescent="0.25">
      <c r="L3536" s="11">
        <v>7015</v>
      </c>
      <c r="M3536" s="14">
        <f t="shared" si="158"/>
        <v>0.35078507850785079</v>
      </c>
      <c r="N3536" s="7">
        <f t="shared" si="157"/>
        <v>46.167982182300435</v>
      </c>
    </row>
    <row r="3537" spans="12:14" x14ac:dyDescent="0.25">
      <c r="L3537" s="11">
        <v>7017</v>
      </c>
      <c r="M3537" s="14">
        <f t="shared" si="158"/>
        <v>0.35088508850885086</v>
      </c>
      <c r="N3537" s="7">
        <f t="shared" si="157"/>
        <v>46.170679906865523</v>
      </c>
    </row>
    <row r="3538" spans="12:14" x14ac:dyDescent="0.25">
      <c r="L3538" s="11">
        <v>7019</v>
      </c>
      <c r="M3538" s="14">
        <f t="shared" si="158"/>
        <v>0.35098509850985099</v>
      </c>
      <c r="N3538" s="7">
        <f t="shared" si="157"/>
        <v>46.173377352772278</v>
      </c>
    </row>
    <row r="3539" spans="12:14" x14ac:dyDescent="0.25">
      <c r="L3539" s="11">
        <v>7021</v>
      </c>
      <c r="M3539" s="14">
        <f t="shared" si="158"/>
        <v>0.35108510851085106</v>
      </c>
      <c r="N3539" s="7">
        <f t="shared" si="157"/>
        <v>46.176074520274497</v>
      </c>
    </row>
    <row r="3540" spans="12:14" x14ac:dyDescent="0.25">
      <c r="L3540" s="11">
        <v>7023</v>
      </c>
      <c r="M3540" s="14">
        <f t="shared" si="158"/>
        <v>0.35118511851185119</v>
      </c>
      <c r="N3540" s="7">
        <f t="shared" si="157"/>
        <v>46.178771409625817</v>
      </c>
    </row>
    <row r="3541" spans="12:14" x14ac:dyDescent="0.25">
      <c r="L3541" s="11">
        <v>7025</v>
      </c>
      <c r="M3541" s="14">
        <f t="shared" si="158"/>
        <v>0.35128512851285126</v>
      </c>
      <c r="N3541" s="7">
        <f t="shared" si="157"/>
        <v>46.181468021079702</v>
      </c>
    </row>
    <row r="3542" spans="12:14" x14ac:dyDescent="0.25">
      <c r="L3542" s="11">
        <v>7027</v>
      </c>
      <c r="M3542" s="14">
        <f t="shared" si="158"/>
        <v>0.35138513851385139</v>
      </c>
      <c r="N3542" s="7">
        <f t="shared" si="157"/>
        <v>46.184164354889475</v>
      </c>
    </row>
    <row r="3543" spans="12:14" x14ac:dyDescent="0.25">
      <c r="L3543" s="11">
        <v>7029</v>
      </c>
      <c r="M3543" s="14">
        <f t="shared" si="158"/>
        <v>0.35148514851485146</v>
      </c>
      <c r="N3543" s="7">
        <f t="shared" si="157"/>
        <v>46.186860411308288</v>
      </c>
    </row>
    <row r="3544" spans="12:14" x14ac:dyDescent="0.25">
      <c r="L3544" s="11">
        <v>7031</v>
      </c>
      <c r="M3544" s="14">
        <f t="shared" si="158"/>
        <v>0.35158515851585159</v>
      </c>
      <c r="N3544" s="7">
        <f t="shared" si="157"/>
        <v>46.189556190589144</v>
      </c>
    </row>
    <row r="3545" spans="12:14" x14ac:dyDescent="0.25">
      <c r="L3545" s="11">
        <v>7033</v>
      </c>
      <c r="M3545" s="14">
        <f t="shared" si="158"/>
        <v>0.35168516851685167</v>
      </c>
      <c r="N3545" s="7">
        <f t="shared" si="157"/>
        <v>46.192251692984868</v>
      </c>
    </row>
    <row r="3546" spans="12:14" x14ac:dyDescent="0.25">
      <c r="L3546" s="11">
        <v>7035</v>
      </c>
      <c r="M3546" s="14">
        <f t="shared" si="158"/>
        <v>0.35178517851785179</v>
      </c>
      <c r="N3546" s="7">
        <f t="shared" si="157"/>
        <v>46.194946918748151</v>
      </c>
    </row>
    <row r="3547" spans="12:14" x14ac:dyDescent="0.25">
      <c r="L3547" s="11">
        <v>7037</v>
      </c>
      <c r="M3547" s="14">
        <f t="shared" si="158"/>
        <v>0.35188518851885187</v>
      </c>
      <c r="N3547" s="7">
        <f t="shared" si="157"/>
        <v>46.197641868131512</v>
      </c>
    </row>
    <row r="3548" spans="12:14" x14ac:dyDescent="0.25">
      <c r="L3548" s="11">
        <v>7039</v>
      </c>
      <c r="M3548" s="14">
        <f t="shared" si="158"/>
        <v>0.35198519851985199</v>
      </c>
      <c r="N3548" s="7">
        <f t="shared" si="157"/>
        <v>46.200336541387315</v>
      </c>
    </row>
    <row r="3549" spans="12:14" x14ac:dyDescent="0.25">
      <c r="L3549" s="11">
        <v>7041</v>
      </c>
      <c r="M3549" s="14">
        <f t="shared" si="158"/>
        <v>0.35208520852085207</v>
      </c>
      <c r="N3549" s="7">
        <f t="shared" ref="N3549:N3612" si="159">_xlfn.NORM.INV(M3549,$B$4,$E$4)</f>
        <v>46.20303093876776</v>
      </c>
    </row>
    <row r="3550" spans="12:14" x14ac:dyDescent="0.25">
      <c r="L3550" s="11">
        <v>7043</v>
      </c>
      <c r="M3550" s="14">
        <f t="shared" ref="M3550:M3613" si="160">$L3550/(2*9999)</f>
        <v>0.35218521852185219</v>
      </c>
      <c r="N3550" s="7">
        <f t="shared" si="159"/>
        <v>46.205725060524912</v>
      </c>
    </row>
    <row r="3551" spans="12:14" x14ac:dyDescent="0.25">
      <c r="L3551" s="11">
        <v>7045</v>
      </c>
      <c r="M3551" s="14">
        <f t="shared" si="160"/>
        <v>0.35228522852285227</v>
      </c>
      <c r="N3551" s="7">
        <f t="shared" si="159"/>
        <v>46.208418906910644</v>
      </c>
    </row>
    <row r="3552" spans="12:14" x14ac:dyDescent="0.25">
      <c r="L3552" s="11">
        <v>7047</v>
      </c>
      <c r="M3552" s="14">
        <f t="shared" si="160"/>
        <v>0.3523852385238524</v>
      </c>
      <c r="N3552" s="7">
        <f t="shared" si="159"/>
        <v>46.211112478176702</v>
      </c>
    </row>
    <row r="3553" spans="12:14" x14ac:dyDescent="0.25">
      <c r="L3553" s="11">
        <v>7049</v>
      </c>
      <c r="M3553" s="14">
        <f t="shared" si="160"/>
        <v>0.35248524852485247</v>
      </c>
      <c r="N3553" s="7">
        <f t="shared" si="159"/>
        <v>46.213805774574659</v>
      </c>
    </row>
    <row r="3554" spans="12:14" x14ac:dyDescent="0.25">
      <c r="L3554" s="11">
        <v>7051</v>
      </c>
      <c r="M3554" s="14">
        <f t="shared" si="160"/>
        <v>0.3525852585258526</v>
      </c>
      <c r="N3554" s="7">
        <f t="shared" si="159"/>
        <v>46.216498796355935</v>
      </c>
    </row>
    <row r="3555" spans="12:14" x14ac:dyDescent="0.25">
      <c r="L3555" s="11">
        <v>7053</v>
      </c>
      <c r="M3555" s="14">
        <f t="shared" si="160"/>
        <v>0.35268526852685267</v>
      </c>
      <c r="N3555" s="7">
        <f t="shared" si="159"/>
        <v>46.219191543771792</v>
      </c>
    </row>
    <row r="3556" spans="12:14" x14ac:dyDescent="0.25">
      <c r="L3556" s="11">
        <v>7055</v>
      </c>
      <c r="M3556" s="14">
        <f t="shared" si="160"/>
        <v>0.3527852785278528</v>
      </c>
      <c r="N3556" s="7">
        <f t="shared" si="159"/>
        <v>46.221884017073343</v>
      </c>
    </row>
    <row r="3557" spans="12:14" x14ac:dyDescent="0.25">
      <c r="L3557" s="11">
        <v>7057</v>
      </c>
      <c r="M3557" s="14">
        <f t="shared" si="160"/>
        <v>0.35288528852885287</v>
      </c>
      <c r="N3557" s="7">
        <f t="shared" si="159"/>
        <v>46.224576216511537</v>
      </c>
    </row>
    <row r="3558" spans="12:14" x14ac:dyDescent="0.25">
      <c r="L3558" s="11">
        <v>7059</v>
      </c>
      <c r="M3558" s="14">
        <f t="shared" si="160"/>
        <v>0.352985298529853</v>
      </c>
      <c r="N3558" s="7">
        <f t="shared" si="159"/>
        <v>46.227268142337167</v>
      </c>
    </row>
    <row r="3559" spans="12:14" x14ac:dyDescent="0.25">
      <c r="L3559" s="11">
        <v>7061</v>
      </c>
      <c r="M3559" s="14">
        <f t="shared" si="160"/>
        <v>0.35308530853085307</v>
      </c>
      <c r="N3559" s="7">
        <f t="shared" si="159"/>
        <v>46.22995979480087</v>
      </c>
    </row>
    <row r="3560" spans="12:14" x14ac:dyDescent="0.25">
      <c r="L3560" s="11">
        <v>7063</v>
      </c>
      <c r="M3560" s="14">
        <f t="shared" si="160"/>
        <v>0.3531853185318532</v>
      </c>
      <c r="N3560" s="7">
        <f t="shared" si="159"/>
        <v>46.232651174153133</v>
      </c>
    </row>
    <row r="3561" spans="12:14" x14ac:dyDescent="0.25">
      <c r="L3561" s="11">
        <v>7065</v>
      </c>
      <c r="M3561" s="14">
        <f t="shared" si="160"/>
        <v>0.35328532853285327</v>
      </c>
      <c r="N3561" s="7">
        <f t="shared" si="159"/>
        <v>46.235342280644289</v>
      </c>
    </row>
    <row r="3562" spans="12:14" x14ac:dyDescent="0.25">
      <c r="L3562" s="11">
        <v>7067</v>
      </c>
      <c r="M3562" s="14">
        <f t="shared" si="160"/>
        <v>0.3533853385338534</v>
      </c>
      <c r="N3562" s="7">
        <f t="shared" si="159"/>
        <v>46.238033114524512</v>
      </c>
    </row>
    <row r="3563" spans="12:14" x14ac:dyDescent="0.25">
      <c r="L3563" s="11">
        <v>7069</v>
      </c>
      <c r="M3563" s="14">
        <f t="shared" si="160"/>
        <v>0.35348534853485347</v>
      </c>
      <c r="N3563" s="7">
        <f t="shared" si="159"/>
        <v>46.240723676043807</v>
      </c>
    </row>
    <row r="3564" spans="12:14" x14ac:dyDescent="0.25">
      <c r="L3564" s="11">
        <v>7071</v>
      </c>
      <c r="M3564" s="14">
        <f t="shared" si="160"/>
        <v>0.3535853585358536</v>
      </c>
      <c r="N3564" s="7">
        <f t="shared" si="159"/>
        <v>46.243413965452056</v>
      </c>
    </row>
    <row r="3565" spans="12:14" x14ac:dyDescent="0.25">
      <c r="L3565" s="11">
        <v>7073</v>
      </c>
      <c r="M3565" s="14">
        <f t="shared" si="160"/>
        <v>0.35368536853685367</v>
      </c>
      <c r="N3565" s="7">
        <f t="shared" si="159"/>
        <v>46.246103982998953</v>
      </c>
    </row>
    <row r="3566" spans="12:14" x14ac:dyDescent="0.25">
      <c r="L3566" s="11">
        <v>7075</v>
      </c>
      <c r="M3566" s="14">
        <f t="shared" si="160"/>
        <v>0.3537853785378538</v>
      </c>
      <c r="N3566" s="7">
        <f t="shared" si="159"/>
        <v>46.248793728934061</v>
      </c>
    </row>
    <row r="3567" spans="12:14" x14ac:dyDescent="0.25">
      <c r="L3567" s="11">
        <v>7077</v>
      </c>
      <c r="M3567" s="14">
        <f t="shared" si="160"/>
        <v>0.35388538853885387</v>
      </c>
      <c r="N3567" s="7">
        <f t="shared" si="159"/>
        <v>46.251483203506773</v>
      </c>
    </row>
    <row r="3568" spans="12:14" x14ac:dyDescent="0.25">
      <c r="L3568" s="11">
        <v>7079</v>
      </c>
      <c r="M3568" s="14">
        <f t="shared" si="160"/>
        <v>0.353985398539854</v>
      </c>
      <c r="N3568" s="7">
        <f t="shared" si="159"/>
        <v>46.254172406966347</v>
      </c>
    </row>
    <row r="3569" spans="12:14" x14ac:dyDescent="0.25">
      <c r="L3569" s="11">
        <v>7081</v>
      </c>
      <c r="M3569" s="14">
        <f t="shared" si="160"/>
        <v>0.35408540854085407</v>
      </c>
      <c r="N3569" s="7">
        <f t="shared" si="159"/>
        <v>46.256861339561873</v>
      </c>
    </row>
    <row r="3570" spans="12:14" x14ac:dyDescent="0.25">
      <c r="L3570" s="11">
        <v>7083</v>
      </c>
      <c r="M3570" s="14">
        <f t="shared" si="160"/>
        <v>0.3541854185418542</v>
      </c>
      <c r="N3570" s="7">
        <f t="shared" si="159"/>
        <v>46.25955000154228</v>
      </c>
    </row>
    <row r="3571" spans="12:14" x14ac:dyDescent="0.25">
      <c r="L3571" s="11">
        <v>7085</v>
      </c>
      <c r="M3571" s="14">
        <f t="shared" si="160"/>
        <v>0.35428542854285427</v>
      </c>
      <c r="N3571" s="7">
        <f t="shared" si="159"/>
        <v>46.262238393156366</v>
      </c>
    </row>
    <row r="3572" spans="12:14" x14ac:dyDescent="0.25">
      <c r="L3572" s="11">
        <v>7087</v>
      </c>
      <c r="M3572" s="14">
        <f t="shared" si="160"/>
        <v>0.3543854385438544</v>
      </c>
      <c r="N3572" s="7">
        <f t="shared" si="159"/>
        <v>46.264926514652757</v>
      </c>
    </row>
    <row r="3573" spans="12:14" x14ac:dyDescent="0.25">
      <c r="L3573" s="11">
        <v>7089</v>
      </c>
      <c r="M3573" s="14">
        <f t="shared" si="160"/>
        <v>0.35448544854485448</v>
      </c>
      <c r="N3573" s="7">
        <f t="shared" si="159"/>
        <v>46.267614366279929</v>
      </c>
    </row>
    <row r="3574" spans="12:14" x14ac:dyDescent="0.25">
      <c r="L3574" s="11">
        <v>7091</v>
      </c>
      <c r="M3574" s="14">
        <f t="shared" si="160"/>
        <v>0.3545854585458546</v>
      </c>
      <c r="N3574" s="7">
        <f t="shared" si="159"/>
        <v>46.270301948286225</v>
      </c>
    </row>
    <row r="3575" spans="12:14" x14ac:dyDescent="0.25">
      <c r="L3575" s="11">
        <v>7093</v>
      </c>
      <c r="M3575" s="14">
        <f t="shared" si="160"/>
        <v>0.35468546854685468</v>
      </c>
      <c r="N3575" s="7">
        <f t="shared" si="159"/>
        <v>46.2729892609198</v>
      </c>
    </row>
    <row r="3576" spans="12:14" x14ac:dyDescent="0.25">
      <c r="L3576" s="11">
        <v>7095</v>
      </c>
      <c r="M3576" s="14">
        <f t="shared" si="160"/>
        <v>0.3547854785478548</v>
      </c>
      <c r="N3576" s="7">
        <f t="shared" si="159"/>
        <v>46.275676304428679</v>
      </c>
    </row>
    <row r="3577" spans="12:14" x14ac:dyDescent="0.25">
      <c r="L3577" s="11">
        <v>7097</v>
      </c>
      <c r="M3577" s="14">
        <f t="shared" si="160"/>
        <v>0.35488548854885488</v>
      </c>
      <c r="N3577" s="7">
        <f t="shared" si="159"/>
        <v>46.278363079060746</v>
      </c>
    </row>
    <row r="3578" spans="12:14" x14ac:dyDescent="0.25">
      <c r="L3578" s="11">
        <v>7099</v>
      </c>
      <c r="M3578" s="14">
        <f t="shared" si="160"/>
        <v>0.35498549854985501</v>
      </c>
      <c r="N3578" s="7">
        <f t="shared" si="159"/>
        <v>46.281049585063698</v>
      </c>
    </row>
    <row r="3579" spans="12:14" x14ac:dyDescent="0.25">
      <c r="L3579" s="11">
        <v>7101</v>
      </c>
      <c r="M3579" s="14">
        <f t="shared" si="160"/>
        <v>0.35508550855085508</v>
      </c>
      <c r="N3579" s="7">
        <f t="shared" si="159"/>
        <v>46.283735822685124</v>
      </c>
    </row>
    <row r="3580" spans="12:14" x14ac:dyDescent="0.25">
      <c r="L3580" s="11">
        <v>7103</v>
      </c>
      <c r="M3580" s="14">
        <f t="shared" si="160"/>
        <v>0.35518551855185521</v>
      </c>
      <c r="N3580" s="7">
        <f t="shared" si="159"/>
        <v>46.286421792172419</v>
      </c>
    </row>
    <row r="3581" spans="12:14" x14ac:dyDescent="0.25">
      <c r="L3581" s="11">
        <v>7105</v>
      </c>
      <c r="M3581" s="14">
        <f t="shared" si="160"/>
        <v>0.35528552855285528</v>
      </c>
      <c r="N3581" s="7">
        <f t="shared" si="159"/>
        <v>46.289107493772846</v>
      </c>
    </row>
    <row r="3582" spans="12:14" x14ac:dyDescent="0.25">
      <c r="L3582" s="11">
        <v>7107</v>
      </c>
      <c r="M3582" s="14">
        <f t="shared" si="160"/>
        <v>0.35538553855385541</v>
      </c>
      <c r="N3582" s="7">
        <f t="shared" si="159"/>
        <v>46.291792927733532</v>
      </c>
    </row>
    <row r="3583" spans="12:14" x14ac:dyDescent="0.25">
      <c r="L3583" s="11">
        <v>7109</v>
      </c>
      <c r="M3583" s="14">
        <f t="shared" si="160"/>
        <v>0.35548554855485548</v>
      </c>
      <c r="N3583" s="7">
        <f t="shared" si="159"/>
        <v>46.294478094301418</v>
      </c>
    </row>
    <row r="3584" spans="12:14" x14ac:dyDescent="0.25">
      <c r="L3584" s="11">
        <v>7111</v>
      </c>
      <c r="M3584" s="14">
        <f t="shared" si="160"/>
        <v>0.35558555855585561</v>
      </c>
      <c r="N3584" s="7">
        <f t="shared" si="159"/>
        <v>46.297162993723326</v>
      </c>
    </row>
    <row r="3585" spans="12:14" x14ac:dyDescent="0.25">
      <c r="L3585" s="11">
        <v>7113</v>
      </c>
      <c r="M3585" s="14">
        <f t="shared" si="160"/>
        <v>0.35568556855685568</v>
      </c>
      <c r="N3585" s="7">
        <f t="shared" si="159"/>
        <v>46.299847626245914</v>
      </c>
    </row>
    <row r="3586" spans="12:14" x14ac:dyDescent="0.25">
      <c r="L3586" s="11">
        <v>7115</v>
      </c>
      <c r="M3586" s="14">
        <f t="shared" si="160"/>
        <v>0.35578557855785581</v>
      </c>
      <c r="N3586" s="7">
        <f t="shared" si="159"/>
        <v>46.302531992115682</v>
      </c>
    </row>
    <row r="3587" spans="12:14" x14ac:dyDescent="0.25">
      <c r="L3587" s="11">
        <v>7117</v>
      </c>
      <c r="M3587" s="14">
        <f t="shared" si="160"/>
        <v>0.35588558855885588</v>
      </c>
      <c r="N3587" s="7">
        <f t="shared" si="159"/>
        <v>46.305216091578998</v>
      </c>
    </row>
    <row r="3588" spans="12:14" x14ac:dyDescent="0.25">
      <c r="L3588" s="11">
        <v>7119</v>
      </c>
      <c r="M3588" s="14">
        <f t="shared" si="160"/>
        <v>0.35598559855985601</v>
      </c>
      <c r="N3588" s="7">
        <f t="shared" si="159"/>
        <v>46.307899924882065</v>
      </c>
    </row>
    <row r="3589" spans="12:14" x14ac:dyDescent="0.25">
      <c r="L3589" s="11">
        <v>7121</v>
      </c>
      <c r="M3589" s="14">
        <f t="shared" si="160"/>
        <v>0.35608560856085608</v>
      </c>
      <c r="N3589" s="7">
        <f t="shared" si="159"/>
        <v>46.310583492270936</v>
      </c>
    </row>
    <row r="3590" spans="12:14" x14ac:dyDescent="0.25">
      <c r="L3590" s="11">
        <v>7123</v>
      </c>
      <c r="M3590" s="14">
        <f t="shared" si="160"/>
        <v>0.35618561856185621</v>
      </c>
      <c r="N3590" s="7">
        <f t="shared" si="159"/>
        <v>46.313266793991524</v>
      </c>
    </row>
    <row r="3591" spans="12:14" x14ac:dyDescent="0.25">
      <c r="L3591" s="11">
        <v>7125</v>
      </c>
      <c r="M3591" s="14">
        <f t="shared" si="160"/>
        <v>0.35628562856285628</v>
      </c>
      <c r="N3591" s="7">
        <f t="shared" si="159"/>
        <v>46.31594983028959</v>
      </c>
    </row>
    <row r="3592" spans="12:14" x14ac:dyDescent="0.25">
      <c r="L3592" s="11">
        <v>7127</v>
      </c>
      <c r="M3592" s="14">
        <f t="shared" si="160"/>
        <v>0.35638563856385641</v>
      </c>
      <c r="N3592" s="7">
        <f t="shared" si="159"/>
        <v>46.318632601410741</v>
      </c>
    </row>
    <row r="3593" spans="12:14" x14ac:dyDescent="0.25">
      <c r="L3593" s="11">
        <v>7129</v>
      </c>
      <c r="M3593" s="14">
        <f t="shared" si="160"/>
        <v>0.35648564856485648</v>
      </c>
      <c r="N3593" s="7">
        <f t="shared" si="159"/>
        <v>46.321315107600434</v>
      </c>
    </row>
    <row r="3594" spans="12:14" x14ac:dyDescent="0.25">
      <c r="L3594" s="11">
        <v>7131</v>
      </c>
      <c r="M3594" s="14">
        <f t="shared" si="160"/>
        <v>0.35658565856585661</v>
      </c>
      <c r="N3594" s="7">
        <f t="shared" si="159"/>
        <v>46.323997349103983</v>
      </c>
    </row>
    <row r="3595" spans="12:14" x14ac:dyDescent="0.25">
      <c r="L3595" s="11">
        <v>7133</v>
      </c>
      <c r="M3595" s="14">
        <f t="shared" si="160"/>
        <v>0.35668566856685668</v>
      </c>
      <c r="N3595" s="7">
        <f t="shared" si="159"/>
        <v>46.326679326166548</v>
      </c>
    </row>
    <row r="3596" spans="12:14" x14ac:dyDescent="0.25">
      <c r="L3596" s="11">
        <v>7135</v>
      </c>
      <c r="M3596" s="14">
        <f t="shared" si="160"/>
        <v>0.35678567856785681</v>
      </c>
      <c r="N3596" s="7">
        <f t="shared" si="159"/>
        <v>46.329361039033152</v>
      </c>
    </row>
    <row r="3597" spans="12:14" x14ac:dyDescent="0.25">
      <c r="L3597" s="11">
        <v>7137</v>
      </c>
      <c r="M3597" s="14">
        <f t="shared" si="160"/>
        <v>0.35688568856885688</v>
      </c>
      <c r="N3597" s="7">
        <f t="shared" si="159"/>
        <v>46.332042487948641</v>
      </c>
    </row>
    <row r="3598" spans="12:14" x14ac:dyDescent="0.25">
      <c r="L3598" s="11">
        <v>7139</v>
      </c>
      <c r="M3598" s="14">
        <f t="shared" si="160"/>
        <v>0.35698569856985701</v>
      </c>
      <c r="N3598" s="7">
        <f t="shared" si="159"/>
        <v>46.334723673157754</v>
      </c>
    </row>
    <row r="3599" spans="12:14" x14ac:dyDescent="0.25">
      <c r="L3599" s="11">
        <v>7141</v>
      </c>
      <c r="M3599" s="14">
        <f t="shared" si="160"/>
        <v>0.35708570857085709</v>
      </c>
      <c r="N3599" s="7">
        <f t="shared" si="159"/>
        <v>46.337404594905045</v>
      </c>
    </row>
    <row r="3600" spans="12:14" x14ac:dyDescent="0.25">
      <c r="L3600" s="11">
        <v>7143</v>
      </c>
      <c r="M3600" s="14">
        <f t="shared" si="160"/>
        <v>0.35718571857185716</v>
      </c>
      <c r="N3600" s="7">
        <f t="shared" si="159"/>
        <v>46.340085253434943</v>
      </c>
    </row>
    <row r="3601" spans="12:14" x14ac:dyDescent="0.25">
      <c r="L3601" s="11">
        <v>7145</v>
      </c>
      <c r="M3601" s="14">
        <f t="shared" si="160"/>
        <v>0.35728572857285729</v>
      </c>
      <c r="N3601" s="7">
        <f t="shared" si="159"/>
        <v>46.342765648991715</v>
      </c>
    </row>
    <row r="3602" spans="12:14" x14ac:dyDescent="0.25">
      <c r="L3602" s="11">
        <v>7147</v>
      </c>
      <c r="M3602" s="14">
        <f t="shared" si="160"/>
        <v>0.35738573857385736</v>
      </c>
      <c r="N3602" s="7">
        <f t="shared" si="159"/>
        <v>46.345445781819492</v>
      </c>
    </row>
    <row r="3603" spans="12:14" x14ac:dyDescent="0.25">
      <c r="L3603" s="11">
        <v>7149</v>
      </c>
      <c r="M3603" s="14">
        <f t="shared" si="160"/>
        <v>0.35748574857485749</v>
      </c>
      <c r="N3603" s="7">
        <f t="shared" si="159"/>
        <v>46.34812565216226</v>
      </c>
    </row>
    <row r="3604" spans="12:14" x14ac:dyDescent="0.25">
      <c r="L3604" s="11">
        <v>7151</v>
      </c>
      <c r="M3604" s="14">
        <f t="shared" si="160"/>
        <v>0.35758575857585756</v>
      </c>
      <c r="N3604" s="7">
        <f t="shared" si="159"/>
        <v>46.350805260263833</v>
      </c>
    </row>
    <row r="3605" spans="12:14" x14ac:dyDescent="0.25">
      <c r="L3605" s="11">
        <v>7153</v>
      </c>
      <c r="M3605" s="14">
        <f t="shared" si="160"/>
        <v>0.35768576857685769</v>
      </c>
      <c r="N3605" s="7">
        <f t="shared" si="159"/>
        <v>46.353484606367914</v>
      </c>
    </row>
    <row r="3606" spans="12:14" x14ac:dyDescent="0.25">
      <c r="L3606" s="11">
        <v>7155</v>
      </c>
      <c r="M3606" s="14">
        <f t="shared" si="160"/>
        <v>0.35778577857785776</v>
      </c>
      <c r="N3606" s="7">
        <f t="shared" si="159"/>
        <v>46.356163690718027</v>
      </c>
    </row>
    <row r="3607" spans="12:14" x14ac:dyDescent="0.25">
      <c r="L3607" s="11">
        <v>7157</v>
      </c>
      <c r="M3607" s="14">
        <f t="shared" si="160"/>
        <v>0.35788578857885789</v>
      </c>
      <c r="N3607" s="7">
        <f t="shared" si="159"/>
        <v>46.358842513557569</v>
      </c>
    </row>
    <row r="3608" spans="12:14" x14ac:dyDescent="0.25">
      <c r="L3608" s="11">
        <v>7159</v>
      </c>
      <c r="M3608" s="14">
        <f t="shared" si="160"/>
        <v>0.35798579857985796</v>
      </c>
      <c r="N3608" s="7">
        <f t="shared" si="159"/>
        <v>46.361521075129787</v>
      </c>
    </row>
    <row r="3609" spans="12:14" x14ac:dyDescent="0.25">
      <c r="L3609" s="11">
        <v>7161</v>
      </c>
      <c r="M3609" s="14">
        <f t="shared" si="160"/>
        <v>0.35808580858085809</v>
      </c>
      <c r="N3609" s="7">
        <f t="shared" si="159"/>
        <v>46.364199375677785</v>
      </c>
    </row>
    <row r="3610" spans="12:14" x14ac:dyDescent="0.25">
      <c r="L3610" s="11">
        <v>7163</v>
      </c>
      <c r="M3610" s="14">
        <f t="shared" si="160"/>
        <v>0.35818581858185816</v>
      </c>
      <c r="N3610" s="7">
        <f t="shared" si="159"/>
        <v>46.366877415444506</v>
      </c>
    </row>
    <row r="3611" spans="12:14" x14ac:dyDescent="0.25">
      <c r="L3611" s="11">
        <v>7165</v>
      </c>
      <c r="M3611" s="14">
        <f t="shared" si="160"/>
        <v>0.35828582858285829</v>
      </c>
      <c r="N3611" s="7">
        <f t="shared" si="159"/>
        <v>46.369555194672763</v>
      </c>
    </row>
    <row r="3612" spans="12:14" x14ac:dyDescent="0.25">
      <c r="L3612" s="11">
        <v>7167</v>
      </c>
      <c r="M3612" s="14">
        <f t="shared" si="160"/>
        <v>0.35838583858385836</v>
      </c>
      <c r="N3612" s="7">
        <f t="shared" si="159"/>
        <v>46.372232713605214</v>
      </c>
    </row>
    <row r="3613" spans="12:14" x14ac:dyDescent="0.25">
      <c r="L3613" s="11">
        <v>7169</v>
      </c>
      <c r="M3613" s="14">
        <f t="shared" si="160"/>
        <v>0.35848584858485849</v>
      </c>
      <c r="N3613" s="7">
        <f t="shared" ref="N3613:N3676" si="161">_xlfn.NORM.INV(M3613,$B$4,$E$4)</f>
        <v>46.374909972484382</v>
      </c>
    </row>
    <row r="3614" spans="12:14" x14ac:dyDescent="0.25">
      <c r="L3614" s="11">
        <v>7171</v>
      </c>
      <c r="M3614" s="14">
        <f t="shared" ref="M3614:M3677" si="162">$L3614/(2*9999)</f>
        <v>0.35858585858585856</v>
      </c>
      <c r="N3614" s="7">
        <f t="shared" si="161"/>
        <v>46.377586971552631</v>
      </c>
    </row>
    <row r="3615" spans="12:14" x14ac:dyDescent="0.25">
      <c r="L3615" s="11">
        <v>7173</v>
      </c>
      <c r="M3615" s="14">
        <f t="shared" si="162"/>
        <v>0.35868586858685869</v>
      </c>
      <c r="N3615" s="7">
        <f t="shared" si="161"/>
        <v>46.380263711052201</v>
      </c>
    </row>
    <row r="3616" spans="12:14" x14ac:dyDescent="0.25">
      <c r="L3616" s="11">
        <v>7175</v>
      </c>
      <c r="M3616" s="14">
        <f t="shared" si="162"/>
        <v>0.35878587858785876</v>
      </c>
      <c r="N3616" s="7">
        <f t="shared" si="161"/>
        <v>46.382940191225153</v>
      </c>
    </row>
    <row r="3617" spans="12:14" x14ac:dyDescent="0.25">
      <c r="L3617" s="11">
        <v>7177</v>
      </c>
      <c r="M3617" s="14">
        <f t="shared" si="162"/>
        <v>0.35888588858885889</v>
      </c>
      <c r="N3617" s="7">
        <f t="shared" si="161"/>
        <v>46.385616412313439</v>
      </c>
    </row>
    <row r="3618" spans="12:14" x14ac:dyDescent="0.25">
      <c r="L3618" s="11">
        <v>7179</v>
      </c>
      <c r="M3618" s="14">
        <f t="shared" si="162"/>
        <v>0.35898589858985896</v>
      </c>
      <c r="N3618" s="7">
        <f t="shared" si="161"/>
        <v>46.388292374558851</v>
      </c>
    </row>
    <row r="3619" spans="12:14" x14ac:dyDescent="0.25">
      <c r="L3619" s="11">
        <v>7181</v>
      </c>
      <c r="M3619" s="14">
        <f t="shared" si="162"/>
        <v>0.35908590859085909</v>
      </c>
      <c r="N3619" s="7">
        <f t="shared" si="161"/>
        <v>46.390968078203031</v>
      </c>
    </row>
    <row r="3620" spans="12:14" x14ac:dyDescent="0.25">
      <c r="L3620" s="11">
        <v>7183</v>
      </c>
      <c r="M3620" s="14">
        <f t="shared" si="162"/>
        <v>0.35918591859185917</v>
      </c>
      <c r="N3620" s="7">
        <f t="shared" si="161"/>
        <v>46.393643523487484</v>
      </c>
    </row>
    <row r="3621" spans="12:14" x14ac:dyDescent="0.25">
      <c r="L3621" s="11">
        <v>7185</v>
      </c>
      <c r="M3621" s="14">
        <f t="shared" si="162"/>
        <v>0.35928592859285929</v>
      </c>
      <c r="N3621" s="7">
        <f t="shared" si="161"/>
        <v>46.396318710653567</v>
      </c>
    </row>
    <row r="3622" spans="12:14" x14ac:dyDescent="0.25">
      <c r="L3622" s="11">
        <v>7187</v>
      </c>
      <c r="M3622" s="14">
        <f t="shared" si="162"/>
        <v>0.35938593859385937</v>
      </c>
      <c r="N3622" s="7">
        <f t="shared" si="161"/>
        <v>46.398993639942503</v>
      </c>
    </row>
    <row r="3623" spans="12:14" x14ac:dyDescent="0.25">
      <c r="L3623" s="11">
        <v>7189</v>
      </c>
      <c r="M3623" s="14">
        <f t="shared" si="162"/>
        <v>0.35948594859485949</v>
      </c>
      <c r="N3623" s="7">
        <f t="shared" si="161"/>
        <v>46.401668311595365</v>
      </c>
    </row>
    <row r="3624" spans="12:14" x14ac:dyDescent="0.25">
      <c r="L3624" s="11">
        <v>7191</v>
      </c>
      <c r="M3624" s="14">
        <f t="shared" si="162"/>
        <v>0.35958595859585957</v>
      </c>
      <c r="N3624" s="7">
        <f t="shared" si="161"/>
        <v>46.404342725853077</v>
      </c>
    </row>
    <row r="3625" spans="12:14" x14ac:dyDescent="0.25">
      <c r="L3625" s="11">
        <v>7193</v>
      </c>
      <c r="M3625" s="14">
        <f t="shared" si="162"/>
        <v>0.3596859685968597</v>
      </c>
      <c r="N3625" s="7">
        <f t="shared" si="161"/>
        <v>46.407016882956427</v>
      </c>
    </row>
    <row r="3626" spans="12:14" x14ac:dyDescent="0.25">
      <c r="L3626" s="11">
        <v>7195</v>
      </c>
      <c r="M3626" s="14">
        <f t="shared" si="162"/>
        <v>0.35978597859785977</v>
      </c>
      <c r="N3626" s="7">
        <f t="shared" si="161"/>
        <v>46.409690783146061</v>
      </c>
    </row>
    <row r="3627" spans="12:14" x14ac:dyDescent="0.25">
      <c r="L3627" s="11">
        <v>7197</v>
      </c>
      <c r="M3627" s="14">
        <f t="shared" si="162"/>
        <v>0.3598859885988599</v>
      </c>
      <c r="N3627" s="7">
        <f t="shared" si="161"/>
        <v>46.412364426662478</v>
      </c>
    </row>
    <row r="3628" spans="12:14" x14ac:dyDescent="0.25">
      <c r="L3628" s="11">
        <v>7199</v>
      </c>
      <c r="M3628" s="14">
        <f t="shared" si="162"/>
        <v>0.35998599859985997</v>
      </c>
      <c r="N3628" s="7">
        <f t="shared" si="161"/>
        <v>46.415037813746032</v>
      </c>
    </row>
    <row r="3629" spans="12:14" x14ac:dyDescent="0.25">
      <c r="L3629" s="11">
        <v>7201</v>
      </c>
      <c r="M3629" s="14">
        <f t="shared" si="162"/>
        <v>0.3600860086008601</v>
      </c>
      <c r="N3629" s="7">
        <f t="shared" si="161"/>
        <v>46.417710944636937</v>
      </c>
    </row>
    <row r="3630" spans="12:14" x14ac:dyDescent="0.25">
      <c r="L3630" s="11">
        <v>7203</v>
      </c>
      <c r="M3630" s="14">
        <f t="shared" si="162"/>
        <v>0.36018601860186017</v>
      </c>
      <c r="N3630" s="7">
        <f t="shared" si="161"/>
        <v>46.420383819575278</v>
      </c>
    </row>
    <row r="3631" spans="12:14" x14ac:dyDescent="0.25">
      <c r="L3631" s="11">
        <v>7205</v>
      </c>
      <c r="M3631" s="14">
        <f t="shared" si="162"/>
        <v>0.3602860286028603</v>
      </c>
      <c r="N3631" s="7">
        <f t="shared" si="161"/>
        <v>46.423056438800977</v>
      </c>
    </row>
    <row r="3632" spans="12:14" x14ac:dyDescent="0.25">
      <c r="L3632" s="11">
        <v>7207</v>
      </c>
      <c r="M3632" s="14">
        <f t="shared" si="162"/>
        <v>0.36038603860386037</v>
      </c>
      <c r="N3632" s="7">
        <f t="shared" si="161"/>
        <v>46.42572880255382</v>
      </c>
    </row>
    <row r="3633" spans="12:14" x14ac:dyDescent="0.25">
      <c r="L3633" s="11">
        <v>7209</v>
      </c>
      <c r="M3633" s="14">
        <f t="shared" si="162"/>
        <v>0.3604860486048605</v>
      </c>
      <c r="N3633" s="7">
        <f t="shared" si="161"/>
        <v>46.42840091107346</v>
      </c>
    </row>
    <row r="3634" spans="12:14" x14ac:dyDescent="0.25">
      <c r="L3634" s="11">
        <v>7211</v>
      </c>
      <c r="M3634" s="14">
        <f t="shared" si="162"/>
        <v>0.36058605860586057</v>
      </c>
      <c r="N3634" s="7">
        <f t="shared" si="161"/>
        <v>46.431072764599399</v>
      </c>
    </row>
    <row r="3635" spans="12:14" x14ac:dyDescent="0.25">
      <c r="L3635" s="11">
        <v>7213</v>
      </c>
      <c r="M3635" s="14">
        <f t="shared" si="162"/>
        <v>0.3606860686068607</v>
      </c>
      <c r="N3635" s="7">
        <f t="shared" si="161"/>
        <v>46.433744363371005</v>
      </c>
    </row>
    <row r="3636" spans="12:14" x14ac:dyDescent="0.25">
      <c r="L3636" s="11">
        <v>7215</v>
      </c>
      <c r="M3636" s="14">
        <f t="shared" si="162"/>
        <v>0.36078607860786077</v>
      </c>
      <c r="N3636" s="7">
        <f t="shared" si="161"/>
        <v>46.436415707627503</v>
      </c>
    </row>
    <row r="3637" spans="12:14" x14ac:dyDescent="0.25">
      <c r="L3637" s="11">
        <v>7217</v>
      </c>
      <c r="M3637" s="14">
        <f t="shared" si="162"/>
        <v>0.3608860886088609</v>
      </c>
      <c r="N3637" s="7">
        <f t="shared" si="161"/>
        <v>46.439086797607963</v>
      </c>
    </row>
    <row r="3638" spans="12:14" x14ac:dyDescent="0.25">
      <c r="L3638" s="11">
        <v>7219</v>
      </c>
      <c r="M3638" s="14">
        <f t="shared" si="162"/>
        <v>0.36098609860986097</v>
      </c>
      <c r="N3638" s="7">
        <f t="shared" si="161"/>
        <v>46.44175763355134</v>
      </c>
    </row>
    <row r="3639" spans="12:14" x14ac:dyDescent="0.25">
      <c r="L3639" s="11">
        <v>7221</v>
      </c>
      <c r="M3639" s="14">
        <f t="shared" si="162"/>
        <v>0.3610861086108611</v>
      </c>
      <c r="N3639" s="7">
        <f t="shared" si="161"/>
        <v>46.444428215696433</v>
      </c>
    </row>
    <row r="3640" spans="12:14" x14ac:dyDescent="0.25">
      <c r="L3640" s="11">
        <v>7223</v>
      </c>
      <c r="M3640" s="14">
        <f t="shared" si="162"/>
        <v>0.36118611861186117</v>
      </c>
      <c r="N3640" s="7">
        <f t="shared" si="161"/>
        <v>46.447098544281893</v>
      </c>
    </row>
    <row r="3641" spans="12:14" x14ac:dyDescent="0.25">
      <c r="L3641" s="11">
        <v>7225</v>
      </c>
      <c r="M3641" s="14">
        <f t="shared" si="162"/>
        <v>0.3612861286128613</v>
      </c>
      <c r="N3641" s="7">
        <f t="shared" si="161"/>
        <v>46.449768619546248</v>
      </c>
    </row>
    <row r="3642" spans="12:14" x14ac:dyDescent="0.25">
      <c r="L3642" s="11">
        <v>7227</v>
      </c>
      <c r="M3642" s="14">
        <f t="shared" si="162"/>
        <v>0.36138613861386137</v>
      </c>
      <c r="N3642" s="7">
        <f t="shared" si="161"/>
        <v>46.452438441727871</v>
      </c>
    </row>
    <row r="3643" spans="12:14" x14ac:dyDescent="0.25">
      <c r="L3643" s="11">
        <v>7229</v>
      </c>
      <c r="M3643" s="14">
        <f t="shared" si="162"/>
        <v>0.3614861486148615</v>
      </c>
      <c r="N3643" s="7">
        <f t="shared" si="161"/>
        <v>46.455108011065008</v>
      </c>
    </row>
    <row r="3644" spans="12:14" x14ac:dyDescent="0.25">
      <c r="L3644" s="11">
        <v>7231</v>
      </c>
      <c r="M3644" s="14">
        <f t="shared" si="162"/>
        <v>0.36158615861586157</v>
      </c>
      <c r="N3644" s="7">
        <f t="shared" si="161"/>
        <v>46.457777327795753</v>
      </c>
    </row>
    <row r="3645" spans="12:14" x14ac:dyDescent="0.25">
      <c r="L3645" s="11">
        <v>7233</v>
      </c>
      <c r="M3645" s="14">
        <f t="shared" si="162"/>
        <v>0.3616861686168617</v>
      </c>
      <c r="N3645" s="7">
        <f t="shared" si="161"/>
        <v>46.460446392158076</v>
      </c>
    </row>
    <row r="3646" spans="12:14" x14ac:dyDescent="0.25">
      <c r="L3646" s="11">
        <v>7235</v>
      </c>
      <c r="M3646" s="14">
        <f t="shared" si="162"/>
        <v>0.36178617861786178</v>
      </c>
      <c r="N3646" s="7">
        <f t="shared" si="161"/>
        <v>46.463115204389794</v>
      </c>
    </row>
    <row r="3647" spans="12:14" x14ac:dyDescent="0.25">
      <c r="L3647" s="11">
        <v>7237</v>
      </c>
      <c r="M3647" s="14">
        <f t="shared" si="162"/>
        <v>0.3618861886188619</v>
      </c>
      <c r="N3647" s="7">
        <f t="shared" si="161"/>
        <v>46.465783764728585</v>
      </c>
    </row>
    <row r="3648" spans="12:14" x14ac:dyDescent="0.25">
      <c r="L3648" s="11">
        <v>7239</v>
      </c>
      <c r="M3648" s="14">
        <f t="shared" si="162"/>
        <v>0.36198619861986198</v>
      </c>
      <c r="N3648" s="7">
        <f t="shared" si="161"/>
        <v>46.468452073411996</v>
      </c>
    </row>
    <row r="3649" spans="12:14" x14ac:dyDescent="0.25">
      <c r="L3649" s="11">
        <v>7241</v>
      </c>
      <c r="M3649" s="14">
        <f t="shared" si="162"/>
        <v>0.3620862086208621</v>
      </c>
      <c r="N3649" s="7">
        <f t="shared" si="161"/>
        <v>46.471120130677427</v>
      </c>
    </row>
    <row r="3650" spans="12:14" x14ac:dyDescent="0.25">
      <c r="L3650" s="11">
        <v>7243</v>
      </c>
      <c r="M3650" s="14">
        <f t="shared" si="162"/>
        <v>0.36218621862186218</v>
      </c>
      <c r="N3650" s="7">
        <f t="shared" si="161"/>
        <v>46.473787936762143</v>
      </c>
    </row>
    <row r="3651" spans="12:14" x14ac:dyDescent="0.25">
      <c r="L3651" s="11">
        <v>7245</v>
      </c>
      <c r="M3651" s="14">
        <f t="shared" si="162"/>
        <v>0.36228622862286231</v>
      </c>
      <c r="N3651" s="7">
        <f t="shared" si="161"/>
        <v>46.47645549190328</v>
      </c>
    </row>
    <row r="3652" spans="12:14" x14ac:dyDescent="0.25">
      <c r="L3652" s="11">
        <v>7247</v>
      </c>
      <c r="M3652" s="14">
        <f t="shared" si="162"/>
        <v>0.36238623862386238</v>
      </c>
      <c r="N3652" s="7">
        <f t="shared" si="161"/>
        <v>46.479122796337812</v>
      </c>
    </row>
    <row r="3653" spans="12:14" x14ac:dyDescent="0.25">
      <c r="L3653" s="11">
        <v>7249</v>
      </c>
      <c r="M3653" s="14">
        <f t="shared" si="162"/>
        <v>0.36248624862486251</v>
      </c>
      <c r="N3653" s="7">
        <f t="shared" si="161"/>
        <v>46.481789850302604</v>
      </c>
    </row>
    <row r="3654" spans="12:14" x14ac:dyDescent="0.25">
      <c r="L3654" s="11">
        <v>7251</v>
      </c>
      <c r="M3654" s="14">
        <f t="shared" si="162"/>
        <v>0.36258625862586258</v>
      </c>
      <c r="N3654" s="7">
        <f t="shared" si="161"/>
        <v>46.484456654034361</v>
      </c>
    </row>
    <row r="3655" spans="12:14" x14ac:dyDescent="0.25">
      <c r="L3655" s="11">
        <v>7253</v>
      </c>
      <c r="M3655" s="14">
        <f t="shared" si="162"/>
        <v>0.36268626862686271</v>
      </c>
      <c r="N3655" s="7">
        <f t="shared" si="161"/>
        <v>46.487123207769656</v>
      </c>
    </row>
    <row r="3656" spans="12:14" x14ac:dyDescent="0.25">
      <c r="L3656" s="11">
        <v>7255</v>
      </c>
      <c r="M3656" s="14">
        <f t="shared" si="162"/>
        <v>0.36278627862786278</v>
      </c>
      <c r="N3656" s="7">
        <f t="shared" si="161"/>
        <v>46.489789511744924</v>
      </c>
    </row>
    <row r="3657" spans="12:14" x14ac:dyDescent="0.25">
      <c r="L3657" s="11">
        <v>7257</v>
      </c>
      <c r="M3657" s="14">
        <f t="shared" si="162"/>
        <v>0.36288628862886291</v>
      </c>
      <c r="N3657" s="7">
        <f t="shared" si="161"/>
        <v>46.492455566196476</v>
      </c>
    </row>
    <row r="3658" spans="12:14" x14ac:dyDescent="0.25">
      <c r="L3658" s="11">
        <v>7259</v>
      </c>
      <c r="M3658" s="14">
        <f t="shared" si="162"/>
        <v>0.36298629862986298</v>
      </c>
      <c r="N3658" s="7">
        <f t="shared" si="161"/>
        <v>46.495121371360462</v>
      </c>
    </row>
    <row r="3659" spans="12:14" x14ac:dyDescent="0.25">
      <c r="L3659" s="11">
        <v>7261</v>
      </c>
      <c r="M3659" s="14">
        <f t="shared" si="162"/>
        <v>0.36308630863086311</v>
      </c>
      <c r="N3659" s="7">
        <f t="shared" si="161"/>
        <v>46.497786927472909</v>
      </c>
    </row>
    <row r="3660" spans="12:14" x14ac:dyDescent="0.25">
      <c r="L3660" s="11">
        <v>7263</v>
      </c>
      <c r="M3660" s="14">
        <f t="shared" si="162"/>
        <v>0.36318631863186318</v>
      </c>
      <c r="N3660" s="7">
        <f t="shared" si="161"/>
        <v>46.50045223476971</v>
      </c>
    </row>
    <row r="3661" spans="12:14" x14ac:dyDescent="0.25">
      <c r="L3661" s="11">
        <v>7265</v>
      </c>
      <c r="M3661" s="14">
        <f t="shared" si="162"/>
        <v>0.36328632863286331</v>
      </c>
      <c r="N3661" s="7">
        <f t="shared" si="161"/>
        <v>46.503117293486618</v>
      </c>
    </row>
    <row r="3662" spans="12:14" x14ac:dyDescent="0.25">
      <c r="L3662" s="11">
        <v>7267</v>
      </c>
      <c r="M3662" s="14">
        <f t="shared" si="162"/>
        <v>0.36338633863386338</v>
      </c>
      <c r="N3662" s="7">
        <f t="shared" si="161"/>
        <v>46.505782103859239</v>
      </c>
    </row>
    <row r="3663" spans="12:14" x14ac:dyDescent="0.25">
      <c r="L3663" s="11">
        <v>7269</v>
      </c>
      <c r="M3663" s="14">
        <f t="shared" si="162"/>
        <v>0.36348634863486351</v>
      </c>
      <c r="N3663" s="7">
        <f t="shared" si="161"/>
        <v>46.508446666123056</v>
      </c>
    </row>
    <row r="3664" spans="12:14" x14ac:dyDescent="0.25">
      <c r="L3664" s="11">
        <v>7271</v>
      </c>
      <c r="M3664" s="14">
        <f t="shared" si="162"/>
        <v>0.36358635863586358</v>
      </c>
      <c r="N3664" s="7">
        <f t="shared" si="161"/>
        <v>46.511110980513415</v>
      </c>
    </row>
    <row r="3665" spans="12:14" x14ac:dyDescent="0.25">
      <c r="L3665" s="11">
        <v>7273</v>
      </c>
      <c r="M3665" s="14">
        <f t="shared" si="162"/>
        <v>0.36368636863686371</v>
      </c>
      <c r="N3665" s="7">
        <f t="shared" si="161"/>
        <v>46.513775047265518</v>
      </c>
    </row>
    <row r="3666" spans="12:14" x14ac:dyDescent="0.25">
      <c r="L3666" s="11">
        <v>7275</v>
      </c>
      <c r="M3666" s="14">
        <f t="shared" si="162"/>
        <v>0.36378637863786378</v>
      </c>
      <c r="N3666" s="7">
        <f t="shared" si="161"/>
        <v>46.516438866614429</v>
      </c>
    </row>
    <row r="3667" spans="12:14" x14ac:dyDescent="0.25">
      <c r="L3667" s="11">
        <v>7277</v>
      </c>
      <c r="M3667" s="14">
        <f t="shared" si="162"/>
        <v>0.36388638863886391</v>
      </c>
      <c r="N3667" s="7">
        <f t="shared" si="161"/>
        <v>46.519102438795102</v>
      </c>
    </row>
    <row r="3668" spans="12:14" x14ac:dyDescent="0.25">
      <c r="L3668" s="11">
        <v>7279</v>
      </c>
      <c r="M3668" s="14">
        <f t="shared" si="162"/>
        <v>0.36398639863986398</v>
      </c>
      <c r="N3668" s="7">
        <f t="shared" si="161"/>
        <v>46.521765764042314</v>
      </c>
    </row>
    <row r="3669" spans="12:14" x14ac:dyDescent="0.25">
      <c r="L3669" s="11">
        <v>7281</v>
      </c>
      <c r="M3669" s="14">
        <f t="shared" si="162"/>
        <v>0.36408640864086411</v>
      </c>
      <c r="N3669" s="7">
        <f t="shared" si="161"/>
        <v>46.524428842590737</v>
      </c>
    </row>
    <row r="3670" spans="12:14" x14ac:dyDescent="0.25">
      <c r="L3670" s="11">
        <v>7283</v>
      </c>
      <c r="M3670" s="14">
        <f t="shared" si="162"/>
        <v>0.36418641864186418</v>
      </c>
      <c r="N3670" s="7">
        <f t="shared" si="161"/>
        <v>46.527091674674907</v>
      </c>
    </row>
    <row r="3671" spans="12:14" x14ac:dyDescent="0.25">
      <c r="L3671" s="11">
        <v>7285</v>
      </c>
      <c r="M3671" s="14">
        <f t="shared" si="162"/>
        <v>0.36428642864286431</v>
      </c>
      <c r="N3671" s="7">
        <f t="shared" si="161"/>
        <v>46.529754260529202</v>
      </c>
    </row>
    <row r="3672" spans="12:14" x14ac:dyDescent="0.25">
      <c r="L3672" s="11">
        <v>7287</v>
      </c>
      <c r="M3672" s="14">
        <f t="shared" si="162"/>
        <v>0.36438643864386439</v>
      </c>
      <c r="N3672" s="7">
        <f t="shared" si="161"/>
        <v>46.532416600387897</v>
      </c>
    </row>
    <row r="3673" spans="12:14" x14ac:dyDescent="0.25">
      <c r="L3673" s="11">
        <v>7289</v>
      </c>
      <c r="M3673" s="14">
        <f t="shared" si="162"/>
        <v>0.36448644864486451</v>
      </c>
      <c r="N3673" s="7">
        <f t="shared" si="161"/>
        <v>46.535078694485108</v>
      </c>
    </row>
    <row r="3674" spans="12:14" x14ac:dyDescent="0.25">
      <c r="L3674" s="11">
        <v>7291</v>
      </c>
      <c r="M3674" s="14">
        <f t="shared" si="162"/>
        <v>0.36458645864586459</v>
      </c>
      <c r="N3674" s="7">
        <f t="shared" si="161"/>
        <v>46.537740543054824</v>
      </c>
    </row>
    <row r="3675" spans="12:14" x14ac:dyDescent="0.25">
      <c r="L3675" s="11">
        <v>7293</v>
      </c>
      <c r="M3675" s="14">
        <f t="shared" si="162"/>
        <v>0.36468646864686466</v>
      </c>
      <c r="N3675" s="7">
        <f t="shared" si="161"/>
        <v>46.540402146330898</v>
      </c>
    </row>
    <row r="3676" spans="12:14" x14ac:dyDescent="0.25">
      <c r="L3676" s="11">
        <v>7295</v>
      </c>
      <c r="M3676" s="14">
        <f t="shared" si="162"/>
        <v>0.36478647864786479</v>
      </c>
      <c r="N3676" s="7">
        <f t="shared" si="161"/>
        <v>46.543063504547057</v>
      </c>
    </row>
    <row r="3677" spans="12:14" x14ac:dyDescent="0.25">
      <c r="L3677" s="11">
        <v>7297</v>
      </c>
      <c r="M3677" s="14">
        <f t="shared" si="162"/>
        <v>0.36488648864886486</v>
      </c>
      <c r="N3677" s="7">
        <f t="shared" ref="N3677:N3740" si="163">_xlfn.NORM.INV(M3677,$B$4,$E$4)</f>
        <v>46.545724617936884</v>
      </c>
    </row>
    <row r="3678" spans="12:14" x14ac:dyDescent="0.25">
      <c r="L3678" s="11">
        <v>7299</v>
      </c>
      <c r="M3678" s="14">
        <f t="shared" ref="M3678:M3741" si="164">$L3678/(2*9999)</f>
        <v>0.36498649864986499</v>
      </c>
      <c r="N3678" s="7">
        <f t="shared" si="163"/>
        <v>46.548385486733835</v>
      </c>
    </row>
    <row r="3679" spans="12:14" x14ac:dyDescent="0.25">
      <c r="L3679" s="11">
        <v>7301</v>
      </c>
      <c r="M3679" s="14">
        <f t="shared" si="164"/>
        <v>0.36508650865086506</v>
      </c>
      <c r="N3679" s="7">
        <f t="shared" si="163"/>
        <v>46.551046111171232</v>
      </c>
    </row>
    <row r="3680" spans="12:14" x14ac:dyDescent="0.25">
      <c r="L3680" s="11">
        <v>7303</v>
      </c>
      <c r="M3680" s="14">
        <f t="shared" si="164"/>
        <v>0.36518651865186519</v>
      </c>
      <c r="N3680" s="7">
        <f t="shared" si="163"/>
        <v>46.553706491482252</v>
      </c>
    </row>
    <row r="3681" spans="12:14" x14ac:dyDescent="0.25">
      <c r="L3681" s="11">
        <v>7305</v>
      </c>
      <c r="M3681" s="14">
        <f t="shared" si="164"/>
        <v>0.36528652865286526</v>
      </c>
      <c r="N3681" s="7">
        <f t="shared" si="163"/>
        <v>46.556366627899955</v>
      </c>
    </row>
    <row r="3682" spans="12:14" x14ac:dyDescent="0.25">
      <c r="L3682" s="11">
        <v>7307</v>
      </c>
      <c r="M3682" s="14">
        <f t="shared" si="164"/>
        <v>0.36538653865386539</v>
      </c>
      <c r="N3682" s="7">
        <f t="shared" si="163"/>
        <v>46.559026520657255</v>
      </c>
    </row>
    <row r="3683" spans="12:14" x14ac:dyDescent="0.25">
      <c r="L3683" s="11">
        <v>7309</v>
      </c>
      <c r="M3683" s="14">
        <f t="shared" si="164"/>
        <v>0.36548654865486546</v>
      </c>
      <c r="N3683" s="7">
        <f t="shared" si="163"/>
        <v>46.561686169986942</v>
      </c>
    </row>
    <row r="3684" spans="12:14" x14ac:dyDescent="0.25">
      <c r="L3684" s="11">
        <v>7311</v>
      </c>
      <c r="M3684" s="14">
        <f t="shared" si="164"/>
        <v>0.36558655865586559</v>
      </c>
      <c r="N3684" s="7">
        <f t="shared" si="163"/>
        <v>46.564345576121674</v>
      </c>
    </row>
    <row r="3685" spans="12:14" x14ac:dyDescent="0.25">
      <c r="L3685" s="11">
        <v>7313</v>
      </c>
      <c r="M3685" s="14">
        <f t="shared" si="164"/>
        <v>0.36568656865686566</v>
      </c>
      <c r="N3685" s="7">
        <f t="shared" si="163"/>
        <v>46.567004739293971</v>
      </c>
    </row>
    <row r="3686" spans="12:14" x14ac:dyDescent="0.25">
      <c r="L3686" s="11">
        <v>7315</v>
      </c>
      <c r="M3686" s="14">
        <f t="shared" si="164"/>
        <v>0.36578657865786579</v>
      </c>
      <c r="N3686" s="7">
        <f t="shared" si="163"/>
        <v>46.569663659736214</v>
      </c>
    </row>
    <row r="3687" spans="12:14" x14ac:dyDescent="0.25">
      <c r="L3687" s="11">
        <v>7317</v>
      </c>
      <c r="M3687" s="14">
        <f t="shared" si="164"/>
        <v>0.36588658865886586</v>
      </c>
      <c r="N3687" s="7">
        <f t="shared" si="163"/>
        <v>46.572322337680674</v>
      </c>
    </row>
    <row r="3688" spans="12:14" x14ac:dyDescent="0.25">
      <c r="L3688" s="11">
        <v>7319</v>
      </c>
      <c r="M3688" s="14">
        <f t="shared" si="164"/>
        <v>0.36598659865986599</v>
      </c>
      <c r="N3688" s="7">
        <f t="shared" si="163"/>
        <v>46.574980773359457</v>
      </c>
    </row>
    <row r="3689" spans="12:14" x14ac:dyDescent="0.25">
      <c r="L3689" s="11">
        <v>7321</v>
      </c>
      <c r="M3689" s="14">
        <f t="shared" si="164"/>
        <v>0.36608660866086606</v>
      </c>
      <c r="N3689" s="7">
        <f t="shared" si="163"/>
        <v>46.577638967004567</v>
      </c>
    </row>
    <row r="3690" spans="12:14" x14ac:dyDescent="0.25">
      <c r="L3690" s="11">
        <v>7323</v>
      </c>
      <c r="M3690" s="14">
        <f t="shared" si="164"/>
        <v>0.36618661866186619</v>
      </c>
      <c r="N3690" s="7">
        <f t="shared" si="163"/>
        <v>46.580296918847871</v>
      </c>
    </row>
    <row r="3691" spans="12:14" x14ac:dyDescent="0.25">
      <c r="L3691" s="11">
        <v>7325</v>
      </c>
      <c r="M3691" s="14">
        <f t="shared" si="164"/>
        <v>0.36628662866286626</v>
      </c>
      <c r="N3691" s="7">
        <f t="shared" si="163"/>
        <v>46.582954629121083</v>
      </c>
    </row>
    <row r="3692" spans="12:14" x14ac:dyDescent="0.25">
      <c r="L3692" s="11">
        <v>7327</v>
      </c>
      <c r="M3692" s="14">
        <f t="shared" si="164"/>
        <v>0.36638663866386639</v>
      </c>
      <c r="N3692" s="7">
        <f t="shared" si="163"/>
        <v>46.585612098055812</v>
      </c>
    </row>
    <row r="3693" spans="12:14" x14ac:dyDescent="0.25">
      <c r="L3693" s="11">
        <v>7329</v>
      </c>
      <c r="M3693" s="14">
        <f t="shared" si="164"/>
        <v>0.36648664866486647</v>
      </c>
      <c r="N3693" s="7">
        <f t="shared" si="163"/>
        <v>46.588269325883523</v>
      </c>
    </row>
    <row r="3694" spans="12:14" x14ac:dyDescent="0.25">
      <c r="L3694" s="11">
        <v>7331</v>
      </c>
      <c r="M3694" s="14">
        <f t="shared" si="164"/>
        <v>0.36658665866586659</v>
      </c>
      <c r="N3694" s="7">
        <f t="shared" si="163"/>
        <v>46.590926312835542</v>
      </c>
    </row>
    <row r="3695" spans="12:14" x14ac:dyDescent="0.25">
      <c r="L3695" s="11">
        <v>7333</v>
      </c>
      <c r="M3695" s="14">
        <f t="shared" si="164"/>
        <v>0.36668666866686667</v>
      </c>
      <c r="N3695" s="7">
        <f t="shared" si="163"/>
        <v>46.593583059143086</v>
      </c>
    </row>
    <row r="3696" spans="12:14" x14ac:dyDescent="0.25">
      <c r="L3696" s="11">
        <v>7335</v>
      </c>
      <c r="M3696" s="14">
        <f t="shared" si="164"/>
        <v>0.36678667866786679</v>
      </c>
      <c r="N3696" s="7">
        <f t="shared" si="163"/>
        <v>46.59623956503723</v>
      </c>
    </row>
    <row r="3697" spans="12:14" x14ac:dyDescent="0.25">
      <c r="L3697" s="11">
        <v>7337</v>
      </c>
      <c r="M3697" s="14">
        <f t="shared" si="164"/>
        <v>0.36688668866886687</v>
      </c>
      <c r="N3697" s="7">
        <f t="shared" si="163"/>
        <v>46.598895830748901</v>
      </c>
    </row>
    <row r="3698" spans="12:14" x14ac:dyDescent="0.25">
      <c r="L3698" s="11">
        <v>7339</v>
      </c>
      <c r="M3698" s="14">
        <f t="shared" si="164"/>
        <v>0.366986698669867</v>
      </c>
      <c r="N3698" s="7">
        <f t="shared" si="163"/>
        <v>46.601551856508927</v>
      </c>
    </row>
    <row r="3699" spans="12:14" x14ac:dyDescent="0.25">
      <c r="L3699" s="11">
        <v>7341</v>
      </c>
      <c r="M3699" s="14">
        <f t="shared" si="164"/>
        <v>0.36708670867086707</v>
      </c>
      <c r="N3699" s="7">
        <f t="shared" si="163"/>
        <v>46.604207642547983</v>
      </c>
    </row>
    <row r="3700" spans="12:14" x14ac:dyDescent="0.25">
      <c r="L3700" s="11">
        <v>7343</v>
      </c>
      <c r="M3700" s="14">
        <f t="shared" si="164"/>
        <v>0.3671867186718672</v>
      </c>
      <c r="N3700" s="7">
        <f t="shared" si="163"/>
        <v>46.606863189096629</v>
      </c>
    </row>
    <row r="3701" spans="12:14" x14ac:dyDescent="0.25">
      <c r="L3701" s="11">
        <v>7345</v>
      </c>
      <c r="M3701" s="14">
        <f t="shared" si="164"/>
        <v>0.36728672867286727</v>
      </c>
      <c r="N3701" s="7">
        <f t="shared" si="163"/>
        <v>46.609518496385277</v>
      </c>
    </row>
    <row r="3702" spans="12:14" x14ac:dyDescent="0.25">
      <c r="L3702" s="11">
        <v>7347</v>
      </c>
      <c r="M3702" s="14">
        <f t="shared" si="164"/>
        <v>0.3673867386738674</v>
      </c>
      <c r="N3702" s="7">
        <f t="shared" si="163"/>
        <v>46.61217356464423</v>
      </c>
    </row>
    <row r="3703" spans="12:14" x14ac:dyDescent="0.25">
      <c r="L3703" s="11">
        <v>7349</v>
      </c>
      <c r="M3703" s="14">
        <f t="shared" si="164"/>
        <v>0.36748674867486747</v>
      </c>
      <c r="N3703" s="7">
        <f t="shared" si="163"/>
        <v>46.61482839410364</v>
      </c>
    </row>
    <row r="3704" spans="12:14" x14ac:dyDescent="0.25">
      <c r="L3704" s="11">
        <v>7351</v>
      </c>
      <c r="M3704" s="14">
        <f t="shared" si="164"/>
        <v>0.3675867586758676</v>
      </c>
      <c r="N3704" s="7">
        <f t="shared" si="163"/>
        <v>46.617482984993551</v>
      </c>
    </row>
    <row r="3705" spans="12:14" x14ac:dyDescent="0.25">
      <c r="L3705" s="11">
        <v>7353</v>
      </c>
      <c r="M3705" s="14">
        <f t="shared" si="164"/>
        <v>0.36768676867686767</v>
      </c>
      <c r="N3705" s="7">
        <f t="shared" si="163"/>
        <v>46.620137337543866</v>
      </c>
    </row>
    <row r="3706" spans="12:14" x14ac:dyDescent="0.25">
      <c r="L3706" s="11">
        <v>7355</v>
      </c>
      <c r="M3706" s="14">
        <f t="shared" si="164"/>
        <v>0.3677867786778678</v>
      </c>
      <c r="N3706" s="7">
        <f t="shared" si="163"/>
        <v>46.622791451984355</v>
      </c>
    </row>
    <row r="3707" spans="12:14" x14ac:dyDescent="0.25">
      <c r="L3707" s="11">
        <v>7357</v>
      </c>
      <c r="M3707" s="14">
        <f t="shared" si="164"/>
        <v>0.36788678867886787</v>
      </c>
      <c r="N3707" s="7">
        <f t="shared" si="163"/>
        <v>46.625445328544671</v>
      </c>
    </row>
    <row r="3708" spans="12:14" x14ac:dyDescent="0.25">
      <c r="L3708" s="11">
        <v>7359</v>
      </c>
      <c r="M3708" s="14">
        <f t="shared" si="164"/>
        <v>0.367986798679868</v>
      </c>
      <c r="N3708" s="7">
        <f t="shared" si="163"/>
        <v>46.628098967454328</v>
      </c>
    </row>
    <row r="3709" spans="12:14" x14ac:dyDescent="0.25">
      <c r="L3709" s="11">
        <v>7361</v>
      </c>
      <c r="M3709" s="14">
        <f t="shared" si="164"/>
        <v>0.36808680868086807</v>
      </c>
      <c r="N3709" s="7">
        <f t="shared" si="163"/>
        <v>46.630752368942716</v>
      </c>
    </row>
    <row r="3710" spans="12:14" x14ac:dyDescent="0.25">
      <c r="L3710" s="11">
        <v>7363</v>
      </c>
      <c r="M3710" s="14">
        <f t="shared" si="164"/>
        <v>0.3681868186818682</v>
      </c>
      <c r="N3710" s="7">
        <f t="shared" si="163"/>
        <v>46.633405533239092</v>
      </c>
    </row>
    <row r="3711" spans="12:14" x14ac:dyDescent="0.25">
      <c r="L3711" s="11">
        <v>7365</v>
      </c>
      <c r="M3711" s="14">
        <f t="shared" si="164"/>
        <v>0.36828682868286827</v>
      </c>
      <c r="N3711" s="7">
        <f t="shared" si="163"/>
        <v>46.636058460572592</v>
      </c>
    </row>
    <row r="3712" spans="12:14" x14ac:dyDescent="0.25">
      <c r="L3712" s="11">
        <v>7367</v>
      </c>
      <c r="M3712" s="14">
        <f t="shared" si="164"/>
        <v>0.3683868386838684</v>
      </c>
      <c r="N3712" s="7">
        <f t="shared" si="163"/>
        <v>46.638711151172231</v>
      </c>
    </row>
    <row r="3713" spans="12:14" x14ac:dyDescent="0.25">
      <c r="L3713" s="11">
        <v>7369</v>
      </c>
      <c r="M3713" s="14">
        <f t="shared" si="164"/>
        <v>0.36848684868486847</v>
      </c>
      <c r="N3713" s="7">
        <f t="shared" si="163"/>
        <v>46.641363605266861</v>
      </c>
    </row>
    <row r="3714" spans="12:14" x14ac:dyDescent="0.25">
      <c r="L3714" s="11">
        <v>7371</v>
      </c>
      <c r="M3714" s="14">
        <f t="shared" si="164"/>
        <v>0.3685868586858686</v>
      </c>
      <c r="N3714" s="7">
        <f t="shared" si="163"/>
        <v>46.644015823085255</v>
      </c>
    </row>
    <row r="3715" spans="12:14" x14ac:dyDescent="0.25">
      <c r="L3715" s="11">
        <v>7373</v>
      </c>
      <c r="M3715" s="14">
        <f t="shared" si="164"/>
        <v>0.36868686868686867</v>
      </c>
      <c r="N3715" s="7">
        <f t="shared" si="163"/>
        <v>46.646667804856015</v>
      </c>
    </row>
    <row r="3716" spans="12:14" x14ac:dyDescent="0.25">
      <c r="L3716" s="11">
        <v>7375</v>
      </c>
      <c r="M3716" s="14">
        <f t="shared" si="164"/>
        <v>0.3687868786878688</v>
      </c>
      <c r="N3716" s="7">
        <f t="shared" si="163"/>
        <v>46.649319550807654</v>
      </c>
    </row>
    <row r="3717" spans="12:14" x14ac:dyDescent="0.25">
      <c r="L3717" s="11">
        <v>7377</v>
      </c>
      <c r="M3717" s="14">
        <f t="shared" si="164"/>
        <v>0.36888688868886887</v>
      </c>
      <c r="N3717" s="7">
        <f t="shared" si="163"/>
        <v>46.651971061168517</v>
      </c>
    </row>
    <row r="3718" spans="12:14" x14ac:dyDescent="0.25">
      <c r="L3718" s="11">
        <v>7379</v>
      </c>
      <c r="M3718" s="14">
        <f t="shared" si="164"/>
        <v>0.368986898689869</v>
      </c>
      <c r="N3718" s="7">
        <f t="shared" si="163"/>
        <v>46.654622336166867</v>
      </c>
    </row>
    <row r="3719" spans="12:14" x14ac:dyDescent="0.25">
      <c r="L3719" s="11">
        <v>7381</v>
      </c>
      <c r="M3719" s="14">
        <f t="shared" si="164"/>
        <v>0.36908690869086908</v>
      </c>
      <c r="N3719" s="7">
        <f t="shared" si="163"/>
        <v>46.657273376030794</v>
      </c>
    </row>
    <row r="3720" spans="12:14" x14ac:dyDescent="0.25">
      <c r="L3720" s="11">
        <v>7383</v>
      </c>
      <c r="M3720" s="14">
        <f t="shared" si="164"/>
        <v>0.3691869186918692</v>
      </c>
      <c r="N3720" s="7">
        <f t="shared" si="163"/>
        <v>46.659924180988291</v>
      </c>
    </row>
    <row r="3721" spans="12:14" x14ac:dyDescent="0.25">
      <c r="L3721" s="11">
        <v>7385</v>
      </c>
      <c r="M3721" s="14">
        <f t="shared" si="164"/>
        <v>0.36928692869286928</v>
      </c>
      <c r="N3721" s="7">
        <f t="shared" si="163"/>
        <v>46.662574751267222</v>
      </c>
    </row>
    <row r="3722" spans="12:14" x14ac:dyDescent="0.25">
      <c r="L3722" s="11">
        <v>7387</v>
      </c>
      <c r="M3722" s="14">
        <f t="shared" si="164"/>
        <v>0.3693869386938694</v>
      </c>
      <c r="N3722" s="7">
        <f t="shared" si="163"/>
        <v>46.665225087095322</v>
      </c>
    </row>
    <row r="3723" spans="12:14" x14ac:dyDescent="0.25">
      <c r="L3723" s="11">
        <v>7389</v>
      </c>
      <c r="M3723" s="14">
        <f t="shared" si="164"/>
        <v>0.36948694869486948</v>
      </c>
      <c r="N3723" s="7">
        <f t="shared" si="163"/>
        <v>46.667875188700187</v>
      </c>
    </row>
    <row r="3724" spans="12:14" x14ac:dyDescent="0.25">
      <c r="L3724" s="11">
        <v>7391</v>
      </c>
      <c r="M3724" s="14">
        <f t="shared" si="164"/>
        <v>0.36958695869586961</v>
      </c>
      <c r="N3724" s="7">
        <f t="shared" si="163"/>
        <v>46.670525056309302</v>
      </c>
    </row>
    <row r="3725" spans="12:14" x14ac:dyDescent="0.25">
      <c r="L3725" s="11">
        <v>7393</v>
      </c>
      <c r="M3725" s="14">
        <f t="shared" si="164"/>
        <v>0.36968696869686968</v>
      </c>
      <c r="N3725" s="7">
        <f t="shared" si="163"/>
        <v>46.67317469015002</v>
      </c>
    </row>
    <row r="3726" spans="12:14" x14ac:dyDescent="0.25">
      <c r="L3726" s="11">
        <v>7395</v>
      </c>
      <c r="M3726" s="14">
        <f t="shared" si="164"/>
        <v>0.36978697869786981</v>
      </c>
      <c r="N3726" s="7">
        <f t="shared" si="163"/>
        <v>46.675824090449574</v>
      </c>
    </row>
    <row r="3727" spans="12:14" x14ac:dyDescent="0.25">
      <c r="L3727" s="11">
        <v>7397</v>
      </c>
      <c r="M3727" s="14">
        <f t="shared" si="164"/>
        <v>0.36988698869886988</v>
      </c>
      <c r="N3727" s="7">
        <f t="shared" si="163"/>
        <v>46.678473257435058</v>
      </c>
    </row>
    <row r="3728" spans="12:14" x14ac:dyDescent="0.25">
      <c r="L3728" s="11">
        <v>7399</v>
      </c>
      <c r="M3728" s="14">
        <f t="shared" si="164"/>
        <v>0.36998699869987001</v>
      </c>
      <c r="N3728" s="7">
        <f t="shared" si="163"/>
        <v>46.681122191333458</v>
      </c>
    </row>
    <row r="3729" spans="12:14" x14ac:dyDescent="0.25">
      <c r="L3729" s="11">
        <v>7401</v>
      </c>
      <c r="M3729" s="14">
        <f t="shared" si="164"/>
        <v>0.37008700870087008</v>
      </c>
      <c r="N3729" s="7">
        <f t="shared" si="163"/>
        <v>46.683770892371619</v>
      </c>
    </row>
    <row r="3730" spans="12:14" x14ac:dyDescent="0.25">
      <c r="L3730" s="11">
        <v>7403</v>
      </c>
      <c r="M3730" s="14">
        <f t="shared" si="164"/>
        <v>0.37018701870187021</v>
      </c>
      <c r="N3730" s="7">
        <f t="shared" si="163"/>
        <v>46.68641936077627</v>
      </c>
    </row>
    <row r="3731" spans="12:14" x14ac:dyDescent="0.25">
      <c r="L3731" s="11">
        <v>7405</v>
      </c>
      <c r="M3731" s="14">
        <f t="shared" si="164"/>
        <v>0.37028702870287028</v>
      </c>
      <c r="N3731" s="7">
        <f t="shared" si="163"/>
        <v>46.689067596774017</v>
      </c>
    </row>
    <row r="3732" spans="12:14" x14ac:dyDescent="0.25">
      <c r="L3732" s="11">
        <v>7407</v>
      </c>
      <c r="M3732" s="14">
        <f t="shared" si="164"/>
        <v>0.37038703870387041</v>
      </c>
      <c r="N3732" s="7">
        <f t="shared" si="163"/>
        <v>46.69171560059133</v>
      </c>
    </row>
    <row r="3733" spans="12:14" x14ac:dyDescent="0.25">
      <c r="L3733" s="11">
        <v>7409</v>
      </c>
      <c r="M3733" s="14">
        <f t="shared" si="164"/>
        <v>0.37048704870487048</v>
      </c>
      <c r="N3733" s="7">
        <f t="shared" si="163"/>
        <v>46.694363372454561</v>
      </c>
    </row>
    <row r="3734" spans="12:14" x14ac:dyDescent="0.25">
      <c r="L3734" s="11">
        <v>7411</v>
      </c>
      <c r="M3734" s="14">
        <f t="shared" si="164"/>
        <v>0.37058705870587061</v>
      </c>
      <c r="N3734" s="7">
        <f t="shared" si="163"/>
        <v>46.697010912589946</v>
      </c>
    </row>
    <row r="3735" spans="12:14" x14ac:dyDescent="0.25">
      <c r="L3735" s="11">
        <v>7413</v>
      </c>
      <c r="M3735" s="14">
        <f t="shared" si="164"/>
        <v>0.37068706870687068</v>
      </c>
      <c r="N3735" s="7">
        <f t="shared" si="163"/>
        <v>46.699658221223572</v>
      </c>
    </row>
    <row r="3736" spans="12:14" x14ac:dyDescent="0.25">
      <c r="L3736" s="11">
        <v>7415</v>
      </c>
      <c r="M3736" s="14">
        <f t="shared" si="164"/>
        <v>0.37078707870787081</v>
      </c>
      <c r="N3736" s="7">
        <f t="shared" si="163"/>
        <v>46.702305298581436</v>
      </c>
    </row>
    <row r="3737" spans="12:14" x14ac:dyDescent="0.25">
      <c r="L3737" s="11">
        <v>7417</v>
      </c>
      <c r="M3737" s="14">
        <f t="shared" si="164"/>
        <v>0.37088708870887088</v>
      </c>
      <c r="N3737" s="7">
        <f t="shared" si="163"/>
        <v>46.70495214488939</v>
      </c>
    </row>
    <row r="3738" spans="12:14" x14ac:dyDescent="0.25">
      <c r="L3738" s="11">
        <v>7419</v>
      </c>
      <c r="M3738" s="14">
        <f t="shared" si="164"/>
        <v>0.37098709870987101</v>
      </c>
      <c r="N3738" s="7">
        <f t="shared" si="163"/>
        <v>46.707598760373159</v>
      </c>
    </row>
    <row r="3739" spans="12:14" x14ac:dyDescent="0.25">
      <c r="L3739" s="11">
        <v>7421</v>
      </c>
      <c r="M3739" s="14">
        <f t="shared" si="164"/>
        <v>0.37108710871087108</v>
      </c>
      <c r="N3739" s="7">
        <f t="shared" si="163"/>
        <v>46.710245145258348</v>
      </c>
    </row>
    <row r="3740" spans="12:14" x14ac:dyDescent="0.25">
      <c r="L3740" s="11">
        <v>7423</v>
      </c>
      <c r="M3740" s="14">
        <f t="shared" si="164"/>
        <v>0.37118711871187121</v>
      </c>
      <c r="N3740" s="7">
        <f t="shared" si="163"/>
        <v>46.712891299770448</v>
      </c>
    </row>
    <row r="3741" spans="12:14" x14ac:dyDescent="0.25">
      <c r="L3741" s="11">
        <v>7425</v>
      </c>
      <c r="M3741" s="14">
        <f t="shared" si="164"/>
        <v>0.37128712871287128</v>
      </c>
      <c r="N3741" s="7">
        <f t="shared" ref="N3741:N3804" si="165">_xlfn.NORM.INV(M3741,$B$4,$E$4)</f>
        <v>46.715537224134813</v>
      </c>
    </row>
    <row r="3742" spans="12:14" x14ac:dyDescent="0.25">
      <c r="L3742" s="11">
        <v>7427</v>
      </c>
      <c r="M3742" s="14">
        <f t="shared" ref="M3742:M3805" si="166">$L3742/(2*9999)</f>
        <v>0.37138713871387141</v>
      </c>
      <c r="N3742" s="7">
        <f t="shared" si="165"/>
        <v>46.718182918576687</v>
      </c>
    </row>
    <row r="3743" spans="12:14" x14ac:dyDescent="0.25">
      <c r="L3743" s="11">
        <v>7429</v>
      </c>
      <c r="M3743" s="14">
        <f t="shared" si="166"/>
        <v>0.37148714871487148</v>
      </c>
      <c r="N3743" s="7">
        <f t="shared" si="165"/>
        <v>46.720828383321177</v>
      </c>
    </row>
    <row r="3744" spans="12:14" x14ac:dyDescent="0.25">
      <c r="L3744" s="11">
        <v>7431</v>
      </c>
      <c r="M3744" s="14">
        <f t="shared" si="166"/>
        <v>0.37158715871587161</v>
      </c>
      <c r="N3744" s="7">
        <f t="shared" si="165"/>
        <v>46.723473618593282</v>
      </c>
    </row>
    <row r="3745" spans="12:14" x14ac:dyDescent="0.25">
      <c r="L3745" s="11">
        <v>7433</v>
      </c>
      <c r="M3745" s="14">
        <f t="shared" si="166"/>
        <v>0.37168716871687169</v>
      </c>
      <c r="N3745" s="7">
        <f t="shared" si="165"/>
        <v>46.726118624617861</v>
      </c>
    </row>
    <row r="3746" spans="12:14" x14ac:dyDescent="0.25">
      <c r="L3746" s="11">
        <v>7435</v>
      </c>
      <c r="M3746" s="14">
        <f t="shared" si="166"/>
        <v>0.37178717871787181</v>
      </c>
      <c r="N3746" s="7">
        <f t="shared" si="165"/>
        <v>46.728763401619673</v>
      </c>
    </row>
    <row r="3747" spans="12:14" x14ac:dyDescent="0.25">
      <c r="L3747" s="11">
        <v>7437</v>
      </c>
      <c r="M3747" s="14">
        <f t="shared" si="166"/>
        <v>0.37188718871887189</v>
      </c>
      <c r="N3747" s="7">
        <f t="shared" si="165"/>
        <v>46.731407949823321</v>
      </c>
    </row>
    <row r="3748" spans="12:14" x14ac:dyDescent="0.25">
      <c r="L3748" s="11">
        <v>7439</v>
      </c>
      <c r="M3748" s="14">
        <f t="shared" si="166"/>
        <v>0.37198719871987201</v>
      </c>
      <c r="N3748" s="7">
        <f t="shared" si="165"/>
        <v>46.734052269453329</v>
      </c>
    </row>
    <row r="3749" spans="12:14" x14ac:dyDescent="0.25">
      <c r="L3749" s="11">
        <v>7441</v>
      </c>
      <c r="M3749" s="14">
        <f t="shared" si="166"/>
        <v>0.37208720872087209</v>
      </c>
      <c r="N3749" s="7">
        <f t="shared" si="165"/>
        <v>46.736696360734065</v>
      </c>
    </row>
    <row r="3750" spans="12:14" x14ac:dyDescent="0.25">
      <c r="L3750" s="11">
        <v>7443</v>
      </c>
      <c r="M3750" s="14">
        <f t="shared" si="166"/>
        <v>0.37218721872187216</v>
      </c>
      <c r="N3750" s="7">
        <f t="shared" si="165"/>
        <v>46.739340223889783</v>
      </c>
    </row>
    <row r="3751" spans="12:14" x14ac:dyDescent="0.25">
      <c r="L3751" s="11">
        <v>7445</v>
      </c>
      <c r="M3751" s="14">
        <f t="shared" si="166"/>
        <v>0.37228722872287229</v>
      </c>
      <c r="N3751" s="7">
        <f t="shared" si="165"/>
        <v>46.741983859144625</v>
      </c>
    </row>
    <row r="3752" spans="12:14" x14ac:dyDescent="0.25">
      <c r="L3752" s="11">
        <v>7447</v>
      </c>
      <c r="M3752" s="14">
        <f t="shared" si="166"/>
        <v>0.37238723872387236</v>
      </c>
      <c r="N3752" s="7">
        <f t="shared" si="165"/>
        <v>46.744627266722595</v>
      </c>
    </row>
    <row r="3753" spans="12:14" x14ac:dyDescent="0.25">
      <c r="L3753" s="11">
        <v>7449</v>
      </c>
      <c r="M3753" s="14">
        <f t="shared" si="166"/>
        <v>0.37248724872487249</v>
      </c>
      <c r="N3753" s="7">
        <f t="shared" si="165"/>
        <v>46.747270446847594</v>
      </c>
    </row>
    <row r="3754" spans="12:14" x14ac:dyDescent="0.25">
      <c r="L3754" s="11">
        <v>7451</v>
      </c>
      <c r="M3754" s="14">
        <f t="shared" si="166"/>
        <v>0.37258725872587256</v>
      </c>
      <c r="N3754" s="7">
        <f t="shared" si="165"/>
        <v>46.749913399743392</v>
      </c>
    </row>
    <row r="3755" spans="12:14" x14ac:dyDescent="0.25">
      <c r="L3755" s="11">
        <v>7453</v>
      </c>
      <c r="M3755" s="14">
        <f t="shared" si="166"/>
        <v>0.37268726872687269</v>
      </c>
      <c r="N3755" s="7">
        <f t="shared" si="165"/>
        <v>46.752556125633632</v>
      </c>
    </row>
    <row r="3756" spans="12:14" x14ac:dyDescent="0.25">
      <c r="L3756" s="11">
        <v>7455</v>
      </c>
      <c r="M3756" s="14">
        <f t="shared" si="166"/>
        <v>0.37278727872787276</v>
      </c>
      <c r="N3756" s="7">
        <f t="shared" si="165"/>
        <v>46.755198624741844</v>
      </c>
    </row>
    <row r="3757" spans="12:14" x14ac:dyDescent="0.25">
      <c r="L3757" s="11">
        <v>7457</v>
      </c>
      <c r="M3757" s="14">
        <f t="shared" si="166"/>
        <v>0.37288728872887289</v>
      </c>
      <c r="N3757" s="7">
        <f t="shared" si="165"/>
        <v>46.757840897291445</v>
      </c>
    </row>
    <row r="3758" spans="12:14" x14ac:dyDescent="0.25">
      <c r="L3758" s="11">
        <v>7459</v>
      </c>
      <c r="M3758" s="14">
        <f t="shared" si="166"/>
        <v>0.37298729872987296</v>
      </c>
      <c r="N3758" s="7">
        <f t="shared" si="165"/>
        <v>46.760482943505707</v>
      </c>
    </row>
    <row r="3759" spans="12:14" x14ac:dyDescent="0.25">
      <c r="L3759" s="11">
        <v>7461</v>
      </c>
      <c r="M3759" s="14">
        <f t="shared" si="166"/>
        <v>0.37308730873087309</v>
      </c>
      <c r="N3759" s="7">
        <f t="shared" si="165"/>
        <v>46.763124763607806</v>
      </c>
    </row>
    <row r="3760" spans="12:14" x14ac:dyDescent="0.25">
      <c r="L3760" s="11">
        <v>7463</v>
      </c>
      <c r="M3760" s="14">
        <f t="shared" si="166"/>
        <v>0.37318731873187316</v>
      </c>
      <c r="N3760" s="7">
        <f t="shared" si="165"/>
        <v>46.765766357820787</v>
      </c>
    </row>
    <row r="3761" spans="12:14" x14ac:dyDescent="0.25">
      <c r="L3761" s="11">
        <v>7465</v>
      </c>
      <c r="M3761" s="14">
        <f t="shared" si="166"/>
        <v>0.37328732873287329</v>
      </c>
      <c r="N3761" s="7">
        <f t="shared" si="165"/>
        <v>46.76840772636757</v>
      </c>
    </row>
    <row r="3762" spans="12:14" x14ac:dyDescent="0.25">
      <c r="L3762" s="11">
        <v>7467</v>
      </c>
      <c r="M3762" s="14">
        <f t="shared" si="166"/>
        <v>0.37338733873387336</v>
      </c>
      <c r="N3762" s="7">
        <f t="shared" si="165"/>
        <v>46.771048869470974</v>
      </c>
    </row>
    <row r="3763" spans="12:14" x14ac:dyDescent="0.25">
      <c r="L3763" s="11">
        <v>7469</v>
      </c>
      <c r="M3763" s="14">
        <f t="shared" si="166"/>
        <v>0.37348734873487349</v>
      </c>
      <c r="N3763" s="7">
        <f t="shared" si="165"/>
        <v>46.773689787353668</v>
      </c>
    </row>
    <row r="3764" spans="12:14" x14ac:dyDescent="0.25">
      <c r="L3764" s="11">
        <v>7471</v>
      </c>
      <c r="M3764" s="14">
        <f t="shared" si="166"/>
        <v>0.37358735873587356</v>
      </c>
      <c r="N3764" s="7">
        <f t="shared" si="165"/>
        <v>46.776330480238222</v>
      </c>
    </row>
    <row r="3765" spans="12:14" x14ac:dyDescent="0.25">
      <c r="L3765" s="11">
        <v>7473</v>
      </c>
      <c r="M3765" s="14">
        <f t="shared" si="166"/>
        <v>0.37368736873687369</v>
      </c>
      <c r="N3765" s="7">
        <f t="shared" si="165"/>
        <v>46.778970948347087</v>
      </c>
    </row>
    <row r="3766" spans="12:14" x14ac:dyDescent="0.25">
      <c r="L3766" s="11">
        <v>7475</v>
      </c>
      <c r="M3766" s="14">
        <f t="shared" si="166"/>
        <v>0.37378737873787377</v>
      </c>
      <c r="N3766" s="7">
        <f t="shared" si="165"/>
        <v>46.781611191902584</v>
      </c>
    </row>
    <row r="3767" spans="12:14" x14ac:dyDescent="0.25">
      <c r="L3767" s="11">
        <v>7477</v>
      </c>
      <c r="M3767" s="14">
        <f t="shared" si="166"/>
        <v>0.37388738873887389</v>
      </c>
      <c r="N3767" s="7">
        <f t="shared" si="165"/>
        <v>46.784251211126929</v>
      </c>
    </row>
    <row r="3768" spans="12:14" x14ac:dyDescent="0.25">
      <c r="L3768" s="11">
        <v>7479</v>
      </c>
      <c r="M3768" s="14">
        <f t="shared" si="166"/>
        <v>0.37398739873987397</v>
      </c>
      <c r="N3768" s="7">
        <f t="shared" si="165"/>
        <v>46.7868910062422</v>
      </c>
    </row>
    <row r="3769" spans="12:14" x14ac:dyDescent="0.25">
      <c r="L3769" s="11">
        <v>7481</v>
      </c>
      <c r="M3769" s="14">
        <f t="shared" si="166"/>
        <v>0.37408740874087409</v>
      </c>
      <c r="N3769" s="7">
        <f t="shared" si="165"/>
        <v>46.789530577470373</v>
      </c>
    </row>
    <row r="3770" spans="12:14" x14ac:dyDescent="0.25">
      <c r="L3770" s="11">
        <v>7483</v>
      </c>
      <c r="M3770" s="14">
        <f t="shared" si="166"/>
        <v>0.37418741874187417</v>
      </c>
      <c r="N3770" s="7">
        <f t="shared" si="165"/>
        <v>46.792169925033292</v>
      </c>
    </row>
    <row r="3771" spans="12:14" x14ac:dyDescent="0.25">
      <c r="L3771" s="11">
        <v>7485</v>
      </c>
      <c r="M3771" s="14">
        <f t="shared" si="166"/>
        <v>0.3742874287428743</v>
      </c>
      <c r="N3771" s="7">
        <f t="shared" si="165"/>
        <v>46.794809049152697</v>
      </c>
    </row>
    <row r="3772" spans="12:14" x14ac:dyDescent="0.25">
      <c r="L3772" s="11">
        <v>7487</v>
      </c>
      <c r="M3772" s="14">
        <f t="shared" si="166"/>
        <v>0.37438743874387437</v>
      </c>
      <c r="N3772" s="7">
        <f t="shared" si="165"/>
        <v>46.797447950050191</v>
      </c>
    </row>
    <row r="3773" spans="12:14" x14ac:dyDescent="0.25">
      <c r="L3773" s="11">
        <v>7489</v>
      </c>
      <c r="M3773" s="14">
        <f t="shared" si="166"/>
        <v>0.3744874487448745</v>
      </c>
      <c r="N3773" s="7">
        <f t="shared" si="165"/>
        <v>46.800086627947273</v>
      </c>
    </row>
    <row r="3774" spans="12:14" x14ac:dyDescent="0.25">
      <c r="L3774" s="11">
        <v>7491</v>
      </c>
      <c r="M3774" s="14">
        <f t="shared" si="166"/>
        <v>0.37458745874587457</v>
      </c>
      <c r="N3774" s="7">
        <f t="shared" si="165"/>
        <v>46.802725083065326</v>
      </c>
    </row>
    <row r="3775" spans="12:14" x14ac:dyDescent="0.25">
      <c r="L3775" s="11">
        <v>7493</v>
      </c>
      <c r="M3775" s="14">
        <f t="shared" si="166"/>
        <v>0.3746874687468747</v>
      </c>
      <c r="N3775" s="7">
        <f t="shared" si="165"/>
        <v>46.805363315625598</v>
      </c>
    </row>
    <row r="3776" spans="12:14" x14ac:dyDescent="0.25">
      <c r="L3776" s="11">
        <v>7495</v>
      </c>
      <c r="M3776" s="14">
        <f t="shared" si="166"/>
        <v>0.37478747874787477</v>
      </c>
      <c r="N3776" s="7">
        <f t="shared" si="165"/>
        <v>46.808001325849226</v>
      </c>
    </row>
    <row r="3777" spans="12:14" x14ac:dyDescent="0.25">
      <c r="L3777" s="11">
        <v>7497</v>
      </c>
      <c r="M3777" s="14">
        <f t="shared" si="166"/>
        <v>0.3748874887488749</v>
      </c>
      <c r="N3777" s="7">
        <f t="shared" si="165"/>
        <v>46.810639113957251</v>
      </c>
    </row>
    <row r="3778" spans="12:14" x14ac:dyDescent="0.25">
      <c r="L3778" s="11">
        <v>7499</v>
      </c>
      <c r="M3778" s="14">
        <f t="shared" si="166"/>
        <v>0.37498749874987497</v>
      </c>
      <c r="N3778" s="7">
        <f t="shared" si="165"/>
        <v>46.81327668017056</v>
      </c>
    </row>
    <row r="3779" spans="12:14" x14ac:dyDescent="0.25">
      <c r="L3779" s="11">
        <v>7501</v>
      </c>
      <c r="M3779" s="14">
        <f t="shared" si="166"/>
        <v>0.3750875087508751</v>
      </c>
      <c r="N3779" s="7">
        <f t="shared" si="165"/>
        <v>46.815914024709947</v>
      </c>
    </row>
    <row r="3780" spans="12:14" x14ac:dyDescent="0.25">
      <c r="L3780" s="11">
        <v>7503</v>
      </c>
      <c r="M3780" s="14">
        <f t="shared" si="166"/>
        <v>0.37518751875187517</v>
      </c>
      <c r="N3780" s="7">
        <f t="shared" si="165"/>
        <v>46.818551147796079</v>
      </c>
    </row>
    <row r="3781" spans="12:14" x14ac:dyDescent="0.25">
      <c r="L3781" s="11">
        <v>7505</v>
      </c>
      <c r="M3781" s="14">
        <f t="shared" si="166"/>
        <v>0.3752875287528753</v>
      </c>
      <c r="N3781" s="7">
        <f t="shared" si="165"/>
        <v>46.821188049649514</v>
      </c>
    </row>
    <row r="3782" spans="12:14" x14ac:dyDescent="0.25">
      <c r="L3782" s="11">
        <v>7507</v>
      </c>
      <c r="M3782" s="14">
        <f t="shared" si="166"/>
        <v>0.37538753875387537</v>
      </c>
      <c r="N3782" s="7">
        <f t="shared" si="165"/>
        <v>46.823824730490685</v>
      </c>
    </row>
    <row r="3783" spans="12:14" x14ac:dyDescent="0.25">
      <c r="L3783" s="11">
        <v>7509</v>
      </c>
      <c r="M3783" s="14">
        <f t="shared" si="166"/>
        <v>0.3754875487548755</v>
      </c>
      <c r="N3783" s="7">
        <f t="shared" si="165"/>
        <v>46.826461190539909</v>
      </c>
    </row>
    <row r="3784" spans="12:14" x14ac:dyDescent="0.25">
      <c r="L3784" s="11">
        <v>7511</v>
      </c>
      <c r="M3784" s="14">
        <f t="shared" si="166"/>
        <v>0.37558755875587557</v>
      </c>
      <c r="N3784" s="7">
        <f t="shared" si="165"/>
        <v>46.829097430017391</v>
      </c>
    </row>
    <row r="3785" spans="12:14" x14ac:dyDescent="0.25">
      <c r="L3785" s="11">
        <v>7513</v>
      </c>
      <c r="M3785" s="14">
        <f t="shared" si="166"/>
        <v>0.3756875687568757</v>
      </c>
      <c r="N3785" s="7">
        <f t="shared" si="165"/>
        <v>46.831733449143215</v>
      </c>
    </row>
    <row r="3786" spans="12:14" x14ac:dyDescent="0.25">
      <c r="L3786" s="11">
        <v>7515</v>
      </c>
      <c r="M3786" s="14">
        <f t="shared" si="166"/>
        <v>0.37578757875787577</v>
      </c>
      <c r="N3786" s="7">
        <f t="shared" si="165"/>
        <v>46.834369248137349</v>
      </c>
    </row>
    <row r="3787" spans="12:14" x14ac:dyDescent="0.25">
      <c r="L3787" s="11">
        <v>7517</v>
      </c>
      <c r="M3787" s="14">
        <f t="shared" si="166"/>
        <v>0.3758875887588759</v>
      </c>
      <c r="N3787" s="7">
        <f t="shared" si="165"/>
        <v>46.837004827219651</v>
      </c>
    </row>
    <row r="3788" spans="12:14" x14ac:dyDescent="0.25">
      <c r="L3788" s="11">
        <v>7519</v>
      </c>
      <c r="M3788" s="14">
        <f t="shared" si="166"/>
        <v>0.37598759875987597</v>
      </c>
      <c r="N3788" s="7">
        <f t="shared" si="165"/>
        <v>46.839640186609856</v>
      </c>
    </row>
    <row r="3789" spans="12:14" x14ac:dyDescent="0.25">
      <c r="L3789" s="11">
        <v>7521</v>
      </c>
      <c r="M3789" s="14">
        <f t="shared" si="166"/>
        <v>0.3760876087608761</v>
      </c>
      <c r="N3789" s="7">
        <f t="shared" si="165"/>
        <v>46.842275326527577</v>
      </c>
    </row>
    <row r="3790" spans="12:14" x14ac:dyDescent="0.25">
      <c r="L3790" s="11">
        <v>7523</v>
      </c>
      <c r="M3790" s="14">
        <f t="shared" si="166"/>
        <v>0.37618761876187617</v>
      </c>
      <c r="N3790" s="7">
        <f t="shared" si="165"/>
        <v>46.844910247192324</v>
      </c>
    </row>
    <row r="3791" spans="12:14" x14ac:dyDescent="0.25">
      <c r="L3791" s="11">
        <v>7525</v>
      </c>
      <c r="M3791" s="14">
        <f t="shared" si="166"/>
        <v>0.3762876287628763</v>
      </c>
      <c r="N3791" s="7">
        <f t="shared" si="165"/>
        <v>46.84754494882349</v>
      </c>
    </row>
    <row r="3792" spans="12:14" x14ac:dyDescent="0.25">
      <c r="L3792" s="11">
        <v>7527</v>
      </c>
      <c r="M3792" s="14">
        <f t="shared" si="166"/>
        <v>0.37638763876387638</v>
      </c>
      <c r="N3792" s="7">
        <f t="shared" si="165"/>
        <v>46.850179431640342</v>
      </c>
    </row>
    <row r="3793" spans="12:14" x14ac:dyDescent="0.25">
      <c r="L3793" s="11">
        <v>7529</v>
      </c>
      <c r="M3793" s="14">
        <f t="shared" si="166"/>
        <v>0.3764876487648765</v>
      </c>
      <c r="N3793" s="7">
        <f t="shared" si="165"/>
        <v>46.852813695862046</v>
      </c>
    </row>
    <row r="3794" spans="12:14" x14ac:dyDescent="0.25">
      <c r="L3794" s="11">
        <v>7531</v>
      </c>
      <c r="M3794" s="14">
        <f t="shared" si="166"/>
        <v>0.37658765876587658</v>
      </c>
      <c r="N3794" s="7">
        <f t="shared" si="165"/>
        <v>46.855447741707636</v>
      </c>
    </row>
    <row r="3795" spans="12:14" x14ac:dyDescent="0.25">
      <c r="L3795" s="11">
        <v>7533</v>
      </c>
      <c r="M3795" s="14">
        <f t="shared" si="166"/>
        <v>0.3766876687668767</v>
      </c>
      <c r="N3795" s="7">
        <f t="shared" si="165"/>
        <v>46.858081569396056</v>
      </c>
    </row>
    <row r="3796" spans="12:14" x14ac:dyDescent="0.25">
      <c r="L3796" s="11">
        <v>7535</v>
      </c>
      <c r="M3796" s="14">
        <f t="shared" si="166"/>
        <v>0.37678767876787678</v>
      </c>
      <c r="N3796" s="7">
        <f t="shared" si="165"/>
        <v>46.860715179146098</v>
      </c>
    </row>
    <row r="3797" spans="12:14" x14ac:dyDescent="0.25">
      <c r="L3797" s="11">
        <v>7537</v>
      </c>
      <c r="M3797" s="14">
        <f t="shared" si="166"/>
        <v>0.37688768876887691</v>
      </c>
      <c r="N3797" s="7">
        <f t="shared" si="165"/>
        <v>46.863348571176473</v>
      </c>
    </row>
    <row r="3798" spans="12:14" x14ac:dyDescent="0.25">
      <c r="L3798" s="11">
        <v>7539</v>
      </c>
      <c r="M3798" s="14">
        <f t="shared" si="166"/>
        <v>0.37698769876987698</v>
      </c>
      <c r="N3798" s="7">
        <f t="shared" si="165"/>
        <v>46.86598174570576</v>
      </c>
    </row>
    <row r="3799" spans="12:14" x14ac:dyDescent="0.25">
      <c r="L3799" s="11">
        <v>7541</v>
      </c>
      <c r="M3799" s="14">
        <f t="shared" si="166"/>
        <v>0.37708770877087711</v>
      </c>
      <c r="N3799" s="7">
        <f t="shared" si="165"/>
        <v>46.868614702952435</v>
      </c>
    </row>
    <row r="3800" spans="12:14" x14ac:dyDescent="0.25">
      <c r="L3800" s="11">
        <v>7543</v>
      </c>
      <c r="M3800" s="14">
        <f t="shared" si="166"/>
        <v>0.37718771877187718</v>
      </c>
      <c r="N3800" s="7">
        <f t="shared" si="165"/>
        <v>46.871247443134848</v>
      </c>
    </row>
    <row r="3801" spans="12:14" x14ac:dyDescent="0.25">
      <c r="L3801" s="11">
        <v>7545</v>
      </c>
      <c r="M3801" s="14">
        <f t="shared" si="166"/>
        <v>0.37728772877287731</v>
      </c>
      <c r="N3801" s="7">
        <f t="shared" si="165"/>
        <v>46.873879966471236</v>
      </c>
    </row>
    <row r="3802" spans="12:14" x14ac:dyDescent="0.25">
      <c r="L3802" s="11">
        <v>7547</v>
      </c>
      <c r="M3802" s="14">
        <f t="shared" si="166"/>
        <v>0.37738773877387738</v>
      </c>
      <c r="N3802" s="7">
        <f t="shared" si="165"/>
        <v>46.876512273179735</v>
      </c>
    </row>
    <row r="3803" spans="12:14" x14ac:dyDescent="0.25">
      <c r="L3803" s="11">
        <v>7549</v>
      </c>
      <c r="M3803" s="14">
        <f t="shared" si="166"/>
        <v>0.37748774877487751</v>
      </c>
      <c r="N3803" s="7">
        <f t="shared" si="165"/>
        <v>46.879144363478353</v>
      </c>
    </row>
    <row r="3804" spans="12:14" x14ac:dyDescent="0.25">
      <c r="L3804" s="11">
        <v>7551</v>
      </c>
      <c r="M3804" s="14">
        <f t="shared" si="166"/>
        <v>0.37758775877587758</v>
      </c>
      <c r="N3804" s="7">
        <f t="shared" si="165"/>
        <v>46.881776237584987</v>
      </c>
    </row>
    <row r="3805" spans="12:14" x14ac:dyDescent="0.25">
      <c r="L3805" s="11">
        <v>7553</v>
      </c>
      <c r="M3805" s="14">
        <f t="shared" si="166"/>
        <v>0.37768776877687771</v>
      </c>
      <c r="N3805" s="7">
        <f t="shared" ref="N3805:N3868" si="167">_xlfn.NORM.INV(M3805,$B$4,$E$4)</f>
        <v>46.884407895717423</v>
      </c>
    </row>
    <row r="3806" spans="12:14" x14ac:dyDescent="0.25">
      <c r="L3806" s="11">
        <v>7555</v>
      </c>
      <c r="M3806" s="14">
        <f t="shared" ref="M3806:M3869" si="168">$L3806/(2*9999)</f>
        <v>0.37778777877787778</v>
      </c>
      <c r="N3806" s="7">
        <f t="shared" si="167"/>
        <v>46.887039338093338</v>
      </c>
    </row>
    <row r="3807" spans="12:14" x14ac:dyDescent="0.25">
      <c r="L3807" s="11">
        <v>7557</v>
      </c>
      <c r="M3807" s="14">
        <f t="shared" si="168"/>
        <v>0.37788778877887791</v>
      </c>
      <c r="N3807" s="7">
        <f t="shared" si="167"/>
        <v>46.889670564930285</v>
      </c>
    </row>
    <row r="3808" spans="12:14" x14ac:dyDescent="0.25">
      <c r="L3808" s="11">
        <v>7559</v>
      </c>
      <c r="M3808" s="14">
        <f t="shared" si="168"/>
        <v>0.37798779877987798</v>
      </c>
      <c r="N3808" s="7">
        <f t="shared" si="167"/>
        <v>46.892301576445711</v>
      </c>
    </row>
    <row r="3809" spans="12:14" x14ac:dyDescent="0.25">
      <c r="L3809" s="11">
        <v>7561</v>
      </c>
      <c r="M3809" s="14">
        <f t="shared" si="168"/>
        <v>0.37808780878087811</v>
      </c>
      <c r="N3809" s="7">
        <f t="shared" si="167"/>
        <v>46.89493237285695</v>
      </c>
    </row>
    <row r="3810" spans="12:14" x14ac:dyDescent="0.25">
      <c r="L3810" s="11">
        <v>7563</v>
      </c>
      <c r="M3810" s="14">
        <f t="shared" si="168"/>
        <v>0.37818781878187818</v>
      </c>
      <c r="N3810" s="7">
        <f t="shared" si="167"/>
        <v>46.897562954381222</v>
      </c>
    </row>
    <row r="3811" spans="12:14" x14ac:dyDescent="0.25">
      <c r="L3811" s="11">
        <v>7565</v>
      </c>
      <c r="M3811" s="14">
        <f t="shared" si="168"/>
        <v>0.37828782878287831</v>
      </c>
      <c r="N3811" s="7">
        <f t="shared" si="167"/>
        <v>46.900193321235633</v>
      </c>
    </row>
    <row r="3812" spans="12:14" x14ac:dyDescent="0.25">
      <c r="L3812" s="11">
        <v>7567</v>
      </c>
      <c r="M3812" s="14">
        <f t="shared" si="168"/>
        <v>0.37838783878387838</v>
      </c>
      <c r="N3812" s="7">
        <f t="shared" si="167"/>
        <v>46.902823473637177</v>
      </c>
    </row>
    <row r="3813" spans="12:14" x14ac:dyDescent="0.25">
      <c r="L3813" s="11">
        <v>7569</v>
      </c>
      <c r="M3813" s="14">
        <f t="shared" si="168"/>
        <v>0.37848784878487851</v>
      </c>
      <c r="N3813" s="7">
        <f t="shared" si="167"/>
        <v>46.905453411802739</v>
      </c>
    </row>
    <row r="3814" spans="12:14" x14ac:dyDescent="0.25">
      <c r="L3814" s="11">
        <v>7571</v>
      </c>
      <c r="M3814" s="14">
        <f t="shared" si="168"/>
        <v>0.37858785878587858</v>
      </c>
      <c r="N3814" s="7">
        <f t="shared" si="167"/>
        <v>46.908083135949084</v>
      </c>
    </row>
    <row r="3815" spans="12:14" x14ac:dyDescent="0.25">
      <c r="L3815" s="11">
        <v>7573</v>
      </c>
      <c r="M3815" s="14">
        <f t="shared" si="168"/>
        <v>0.37868786878687871</v>
      </c>
      <c r="N3815" s="7">
        <f t="shared" si="167"/>
        <v>46.910712646292879</v>
      </c>
    </row>
    <row r="3816" spans="12:14" x14ac:dyDescent="0.25">
      <c r="L3816" s="11">
        <v>7575</v>
      </c>
      <c r="M3816" s="14">
        <f t="shared" si="168"/>
        <v>0.37878787878787878</v>
      </c>
      <c r="N3816" s="7">
        <f t="shared" si="167"/>
        <v>46.913341943050661</v>
      </c>
    </row>
    <row r="3817" spans="12:14" x14ac:dyDescent="0.25">
      <c r="L3817" s="11">
        <v>7577</v>
      </c>
      <c r="M3817" s="14">
        <f t="shared" si="168"/>
        <v>0.37888788878887891</v>
      </c>
      <c r="N3817" s="7">
        <f t="shared" si="167"/>
        <v>46.915971026438868</v>
      </c>
    </row>
    <row r="3818" spans="12:14" x14ac:dyDescent="0.25">
      <c r="L3818" s="11">
        <v>7579</v>
      </c>
      <c r="M3818" s="14">
        <f t="shared" si="168"/>
        <v>0.37898789878987899</v>
      </c>
      <c r="N3818" s="7">
        <f t="shared" si="167"/>
        <v>46.918599896673811</v>
      </c>
    </row>
    <row r="3819" spans="12:14" x14ac:dyDescent="0.25">
      <c r="L3819" s="11">
        <v>7581</v>
      </c>
      <c r="M3819" s="14">
        <f t="shared" si="168"/>
        <v>0.37908790879087911</v>
      </c>
      <c r="N3819" s="7">
        <f t="shared" si="167"/>
        <v>46.921228553971723</v>
      </c>
    </row>
    <row r="3820" spans="12:14" x14ac:dyDescent="0.25">
      <c r="L3820" s="11">
        <v>7583</v>
      </c>
      <c r="M3820" s="14">
        <f t="shared" si="168"/>
        <v>0.37918791879187919</v>
      </c>
      <c r="N3820" s="7">
        <f t="shared" si="167"/>
        <v>46.923856998548679</v>
      </c>
    </row>
    <row r="3821" spans="12:14" x14ac:dyDescent="0.25">
      <c r="L3821" s="11">
        <v>7585</v>
      </c>
      <c r="M3821" s="14">
        <f t="shared" si="168"/>
        <v>0.37928792879287931</v>
      </c>
      <c r="N3821" s="7">
        <f t="shared" si="167"/>
        <v>46.926485230620692</v>
      </c>
    </row>
    <row r="3822" spans="12:14" x14ac:dyDescent="0.25">
      <c r="L3822" s="11">
        <v>7587</v>
      </c>
      <c r="M3822" s="14">
        <f t="shared" si="168"/>
        <v>0.37938793879387939</v>
      </c>
      <c r="N3822" s="7">
        <f t="shared" si="167"/>
        <v>46.929113250403617</v>
      </c>
    </row>
    <row r="3823" spans="12:14" x14ac:dyDescent="0.25">
      <c r="L3823" s="11">
        <v>7589</v>
      </c>
      <c r="M3823" s="14">
        <f t="shared" si="168"/>
        <v>0.37948794879487951</v>
      </c>
      <c r="N3823" s="7">
        <f t="shared" si="167"/>
        <v>46.931741058113232</v>
      </c>
    </row>
    <row r="3824" spans="12:14" x14ac:dyDescent="0.25">
      <c r="L3824" s="11">
        <v>7591</v>
      </c>
      <c r="M3824" s="14">
        <f t="shared" si="168"/>
        <v>0.37958795879587959</v>
      </c>
      <c r="N3824" s="7">
        <f t="shared" si="167"/>
        <v>46.934368653965187</v>
      </c>
    </row>
    <row r="3825" spans="12:14" x14ac:dyDescent="0.25">
      <c r="L3825" s="11">
        <v>7593</v>
      </c>
      <c r="M3825" s="14">
        <f t="shared" si="168"/>
        <v>0.37968796879687972</v>
      </c>
      <c r="N3825" s="7">
        <f t="shared" si="167"/>
        <v>46.936996038175032</v>
      </c>
    </row>
    <row r="3826" spans="12:14" x14ac:dyDescent="0.25">
      <c r="L3826" s="11">
        <v>7595</v>
      </c>
      <c r="M3826" s="14">
        <f t="shared" si="168"/>
        <v>0.37978797879787979</v>
      </c>
      <c r="N3826" s="7">
        <f t="shared" si="167"/>
        <v>46.939623210958196</v>
      </c>
    </row>
    <row r="3827" spans="12:14" x14ac:dyDescent="0.25">
      <c r="L3827" s="11">
        <v>7597</v>
      </c>
      <c r="M3827" s="14">
        <f t="shared" si="168"/>
        <v>0.37988798879887986</v>
      </c>
      <c r="N3827" s="7">
        <f t="shared" si="167"/>
        <v>46.942250172530002</v>
      </c>
    </row>
    <row r="3828" spans="12:14" x14ac:dyDescent="0.25">
      <c r="L3828" s="11">
        <v>7599</v>
      </c>
      <c r="M3828" s="14">
        <f t="shared" si="168"/>
        <v>0.37998799879987999</v>
      </c>
      <c r="N3828" s="7">
        <f t="shared" si="167"/>
        <v>46.944876923105674</v>
      </c>
    </row>
    <row r="3829" spans="12:14" x14ac:dyDescent="0.25">
      <c r="L3829" s="11">
        <v>7601</v>
      </c>
      <c r="M3829" s="14">
        <f t="shared" si="168"/>
        <v>0.38008800880088006</v>
      </c>
      <c r="N3829" s="7">
        <f t="shared" si="167"/>
        <v>46.947503462900301</v>
      </c>
    </row>
    <row r="3830" spans="12:14" x14ac:dyDescent="0.25">
      <c r="L3830" s="11">
        <v>7603</v>
      </c>
      <c r="M3830" s="14">
        <f t="shared" si="168"/>
        <v>0.38018801880188019</v>
      </c>
      <c r="N3830" s="7">
        <f t="shared" si="167"/>
        <v>46.950129792128884</v>
      </c>
    </row>
    <row r="3831" spans="12:14" x14ac:dyDescent="0.25">
      <c r="L3831" s="11">
        <v>7605</v>
      </c>
      <c r="M3831" s="14">
        <f t="shared" si="168"/>
        <v>0.38028802880288026</v>
      </c>
      <c r="N3831" s="7">
        <f t="shared" si="167"/>
        <v>46.952755911006307</v>
      </c>
    </row>
    <row r="3832" spans="12:14" x14ac:dyDescent="0.25">
      <c r="L3832" s="11">
        <v>7607</v>
      </c>
      <c r="M3832" s="14">
        <f t="shared" si="168"/>
        <v>0.38038803880388039</v>
      </c>
      <c r="N3832" s="7">
        <f t="shared" si="167"/>
        <v>46.955381819747345</v>
      </c>
    </row>
    <row r="3833" spans="12:14" x14ac:dyDescent="0.25">
      <c r="L3833" s="11">
        <v>7609</v>
      </c>
      <c r="M3833" s="14">
        <f t="shared" si="168"/>
        <v>0.38048804880488046</v>
      </c>
      <c r="N3833" s="7">
        <f t="shared" si="167"/>
        <v>46.958007518566653</v>
      </c>
    </row>
    <row r="3834" spans="12:14" x14ac:dyDescent="0.25">
      <c r="L3834" s="11">
        <v>7611</v>
      </c>
      <c r="M3834" s="14">
        <f t="shared" si="168"/>
        <v>0.38058805880588059</v>
      </c>
      <c r="N3834" s="7">
        <f t="shared" si="167"/>
        <v>46.960633007678801</v>
      </c>
    </row>
    <row r="3835" spans="12:14" x14ac:dyDescent="0.25">
      <c r="L3835" s="11">
        <v>7613</v>
      </c>
      <c r="M3835" s="14">
        <f t="shared" si="168"/>
        <v>0.38068806880688066</v>
      </c>
      <c r="N3835" s="7">
        <f t="shared" si="167"/>
        <v>46.963258287298224</v>
      </c>
    </row>
    <row r="3836" spans="12:14" x14ac:dyDescent="0.25">
      <c r="L3836" s="11">
        <v>7615</v>
      </c>
      <c r="M3836" s="14">
        <f t="shared" si="168"/>
        <v>0.38078807880788079</v>
      </c>
      <c r="N3836" s="7">
        <f t="shared" si="167"/>
        <v>46.965883357639264</v>
      </c>
    </row>
    <row r="3837" spans="12:14" x14ac:dyDescent="0.25">
      <c r="L3837" s="11">
        <v>7617</v>
      </c>
      <c r="M3837" s="14">
        <f t="shared" si="168"/>
        <v>0.38088808880888086</v>
      </c>
      <c r="N3837" s="7">
        <f t="shared" si="167"/>
        <v>46.968508218916142</v>
      </c>
    </row>
    <row r="3838" spans="12:14" x14ac:dyDescent="0.25">
      <c r="L3838" s="11">
        <v>7619</v>
      </c>
      <c r="M3838" s="14">
        <f t="shared" si="168"/>
        <v>0.38098809880988099</v>
      </c>
      <c r="N3838" s="7">
        <f t="shared" si="167"/>
        <v>46.971132871342988</v>
      </c>
    </row>
    <row r="3839" spans="12:14" x14ac:dyDescent="0.25">
      <c r="L3839" s="11">
        <v>7621</v>
      </c>
      <c r="M3839" s="14">
        <f t="shared" si="168"/>
        <v>0.38108810881088107</v>
      </c>
      <c r="N3839" s="7">
        <f t="shared" si="167"/>
        <v>46.973757315133803</v>
      </c>
    </row>
    <row r="3840" spans="12:14" x14ac:dyDescent="0.25">
      <c r="L3840" s="11">
        <v>7623</v>
      </c>
      <c r="M3840" s="14">
        <f t="shared" si="168"/>
        <v>0.38118811881188119</v>
      </c>
      <c r="N3840" s="7">
        <f t="shared" si="167"/>
        <v>46.976381550502495</v>
      </c>
    </row>
    <row r="3841" spans="12:14" x14ac:dyDescent="0.25">
      <c r="L3841" s="11">
        <v>7625</v>
      </c>
      <c r="M3841" s="14">
        <f t="shared" si="168"/>
        <v>0.38128812881288127</v>
      </c>
      <c r="N3841" s="7">
        <f t="shared" si="167"/>
        <v>46.979005577662853</v>
      </c>
    </row>
    <row r="3842" spans="12:14" x14ac:dyDescent="0.25">
      <c r="L3842" s="11">
        <v>7627</v>
      </c>
      <c r="M3842" s="14">
        <f t="shared" si="168"/>
        <v>0.38138813881388139</v>
      </c>
      <c r="N3842" s="7">
        <f t="shared" si="167"/>
        <v>46.981629396828566</v>
      </c>
    </row>
    <row r="3843" spans="12:14" x14ac:dyDescent="0.25">
      <c r="L3843" s="11">
        <v>7629</v>
      </c>
      <c r="M3843" s="14">
        <f t="shared" si="168"/>
        <v>0.38148814881488147</v>
      </c>
      <c r="N3843" s="7">
        <f t="shared" si="167"/>
        <v>46.984253008213209</v>
      </c>
    </row>
    <row r="3844" spans="12:14" x14ac:dyDescent="0.25">
      <c r="L3844" s="11">
        <v>7631</v>
      </c>
      <c r="M3844" s="14">
        <f t="shared" si="168"/>
        <v>0.3815881588158816</v>
      </c>
      <c r="N3844" s="7">
        <f t="shared" si="167"/>
        <v>46.986876412030256</v>
      </c>
    </row>
    <row r="3845" spans="12:14" x14ac:dyDescent="0.25">
      <c r="L3845" s="11">
        <v>7633</v>
      </c>
      <c r="M3845" s="14">
        <f t="shared" si="168"/>
        <v>0.38168816881688167</v>
      </c>
      <c r="N3845" s="7">
        <f t="shared" si="167"/>
        <v>46.989499608493055</v>
      </c>
    </row>
    <row r="3846" spans="12:14" x14ac:dyDescent="0.25">
      <c r="L3846" s="11">
        <v>7635</v>
      </c>
      <c r="M3846" s="14">
        <f t="shared" si="168"/>
        <v>0.3817881788178818</v>
      </c>
      <c r="N3846" s="7">
        <f t="shared" si="167"/>
        <v>46.992122597814877</v>
      </c>
    </row>
    <row r="3847" spans="12:14" x14ac:dyDescent="0.25">
      <c r="L3847" s="11">
        <v>7637</v>
      </c>
      <c r="M3847" s="14">
        <f t="shared" si="168"/>
        <v>0.38188818881888187</v>
      </c>
      <c r="N3847" s="7">
        <f t="shared" si="167"/>
        <v>46.994745380208862</v>
      </c>
    </row>
    <row r="3848" spans="12:14" x14ac:dyDescent="0.25">
      <c r="L3848" s="11">
        <v>7639</v>
      </c>
      <c r="M3848" s="14">
        <f t="shared" si="168"/>
        <v>0.381988198819882</v>
      </c>
      <c r="N3848" s="7">
        <f t="shared" si="167"/>
        <v>46.997367955888045</v>
      </c>
    </row>
    <row r="3849" spans="12:14" x14ac:dyDescent="0.25">
      <c r="L3849" s="11">
        <v>7641</v>
      </c>
      <c r="M3849" s="14">
        <f t="shared" si="168"/>
        <v>0.38208820882088207</v>
      </c>
      <c r="N3849" s="7">
        <f t="shared" si="167"/>
        <v>46.999990325065355</v>
      </c>
    </row>
    <row r="3850" spans="12:14" x14ac:dyDescent="0.25">
      <c r="L3850" s="11">
        <v>7643</v>
      </c>
      <c r="M3850" s="14">
        <f t="shared" si="168"/>
        <v>0.3821882188218822</v>
      </c>
      <c r="N3850" s="7">
        <f t="shared" si="167"/>
        <v>47.002612487953627</v>
      </c>
    </row>
    <row r="3851" spans="12:14" x14ac:dyDescent="0.25">
      <c r="L3851" s="11">
        <v>7645</v>
      </c>
      <c r="M3851" s="14">
        <f t="shared" si="168"/>
        <v>0.38228822882288227</v>
      </c>
      <c r="N3851" s="7">
        <f t="shared" si="167"/>
        <v>47.005234444765577</v>
      </c>
    </row>
    <row r="3852" spans="12:14" x14ac:dyDescent="0.25">
      <c r="L3852" s="11">
        <v>7647</v>
      </c>
      <c r="M3852" s="14">
        <f t="shared" si="168"/>
        <v>0.3823882388238824</v>
      </c>
      <c r="N3852" s="7">
        <f t="shared" si="167"/>
        <v>47.007856195713806</v>
      </c>
    </row>
    <row r="3853" spans="12:14" x14ac:dyDescent="0.25">
      <c r="L3853" s="11">
        <v>7649</v>
      </c>
      <c r="M3853" s="14">
        <f t="shared" si="168"/>
        <v>0.38248824882488247</v>
      </c>
      <c r="N3853" s="7">
        <f t="shared" si="167"/>
        <v>47.010477741010824</v>
      </c>
    </row>
    <row r="3854" spans="12:14" x14ac:dyDescent="0.25">
      <c r="L3854" s="11">
        <v>7651</v>
      </c>
      <c r="M3854" s="14">
        <f t="shared" si="168"/>
        <v>0.3825882588258826</v>
      </c>
      <c r="N3854" s="7">
        <f t="shared" si="167"/>
        <v>47.01309908086904</v>
      </c>
    </row>
    <row r="3855" spans="12:14" x14ac:dyDescent="0.25">
      <c r="L3855" s="11">
        <v>7653</v>
      </c>
      <c r="M3855" s="14">
        <f t="shared" si="168"/>
        <v>0.38268826882688267</v>
      </c>
      <c r="N3855" s="7">
        <f t="shared" si="167"/>
        <v>47.015720215500721</v>
      </c>
    </row>
    <row r="3856" spans="12:14" x14ac:dyDescent="0.25">
      <c r="L3856" s="11">
        <v>7655</v>
      </c>
      <c r="M3856" s="14">
        <f t="shared" si="168"/>
        <v>0.3827882788278828</v>
      </c>
      <c r="N3856" s="7">
        <f t="shared" si="167"/>
        <v>47.018341145118072</v>
      </c>
    </row>
    <row r="3857" spans="12:14" x14ac:dyDescent="0.25">
      <c r="L3857" s="11">
        <v>7657</v>
      </c>
      <c r="M3857" s="14">
        <f t="shared" si="168"/>
        <v>0.38288828882888287</v>
      </c>
      <c r="N3857" s="7">
        <f t="shared" si="167"/>
        <v>47.020961869933167</v>
      </c>
    </row>
    <row r="3858" spans="12:14" x14ac:dyDescent="0.25">
      <c r="L3858" s="11">
        <v>7659</v>
      </c>
      <c r="M3858" s="14">
        <f t="shared" si="168"/>
        <v>0.382988298829883</v>
      </c>
      <c r="N3858" s="7">
        <f t="shared" si="167"/>
        <v>47.023582390157976</v>
      </c>
    </row>
    <row r="3859" spans="12:14" x14ac:dyDescent="0.25">
      <c r="L3859" s="11">
        <v>7661</v>
      </c>
      <c r="M3859" s="14">
        <f t="shared" si="168"/>
        <v>0.38308830883088307</v>
      </c>
      <c r="N3859" s="7">
        <f t="shared" si="167"/>
        <v>47.026202706004369</v>
      </c>
    </row>
    <row r="3860" spans="12:14" x14ac:dyDescent="0.25">
      <c r="L3860" s="11">
        <v>7663</v>
      </c>
      <c r="M3860" s="14">
        <f t="shared" si="168"/>
        <v>0.3831883188318832</v>
      </c>
      <c r="N3860" s="7">
        <f t="shared" si="167"/>
        <v>47.028822817684102</v>
      </c>
    </row>
    <row r="3861" spans="12:14" x14ac:dyDescent="0.25">
      <c r="L3861" s="11">
        <v>7665</v>
      </c>
      <c r="M3861" s="14">
        <f t="shared" si="168"/>
        <v>0.38328832883288327</v>
      </c>
      <c r="N3861" s="7">
        <f t="shared" si="167"/>
        <v>47.031442725408837</v>
      </c>
    </row>
    <row r="3862" spans="12:14" x14ac:dyDescent="0.25">
      <c r="L3862" s="11">
        <v>7667</v>
      </c>
      <c r="M3862" s="14">
        <f t="shared" si="168"/>
        <v>0.3833883388338834</v>
      </c>
      <c r="N3862" s="7">
        <f t="shared" si="167"/>
        <v>47.034062429390126</v>
      </c>
    </row>
    <row r="3863" spans="12:14" x14ac:dyDescent="0.25">
      <c r="L3863" s="11">
        <v>7669</v>
      </c>
      <c r="M3863" s="14">
        <f t="shared" si="168"/>
        <v>0.38348834883488347</v>
      </c>
      <c r="N3863" s="7">
        <f t="shared" si="167"/>
        <v>47.036681929839403</v>
      </c>
    </row>
    <row r="3864" spans="12:14" x14ac:dyDescent="0.25">
      <c r="L3864" s="11">
        <v>7671</v>
      </c>
      <c r="M3864" s="14">
        <f t="shared" si="168"/>
        <v>0.3835883588358836</v>
      </c>
      <c r="N3864" s="7">
        <f t="shared" si="167"/>
        <v>47.039301226968021</v>
      </c>
    </row>
    <row r="3865" spans="12:14" x14ac:dyDescent="0.25">
      <c r="L3865" s="11">
        <v>7673</v>
      </c>
      <c r="M3865" s="14">
        <f t="shared" si="168"/>
        <v>0.38368836883688368</v>
      </c>
      <c r="N3865" s="7">
        <f t="shared" si="167"/>
        <v>47.041920320987202</v>
      </c>
    </row>
    <row r="3866" spans="12:14" x14ac:dyDescent="0.25">
      <c r="L3866" s="11">
        <v>7675</v>
      </c>
      <c r="M3866" s="14">
        <f t="shared" si="168"/>
        <v>0.3837883788378838</v>
      </c>
      <c r="N3866" s="7">
        <f t="shared" si="167"/>
        <v>47.044539212108091</v>
      </c>
    </row>
    <row r="3867" spans="12:14" x14ac:dyDescent="0.25">
      <c r="L3867" s="11">
        <v>7677</v>
      </c>
      <c r="M3867" s="14">
        <f t="shared" si="168"/>
        <v>0.38388838883888388</v>
      </c>
      <c r="N3867" s="7">
        <f t="shared" si="167"/>
        <v>47.047157900541698</v>
      </c>
    </row>
    <row r="3868" spans="12:14" x14ac:dyDescent="0.25">
      <c r="L3868" s="11">
        <v>7679</v>
      </c>
      <c r="M3868" s="14">
        <f t="shared" si="168"/>
        <v>0.383988398839884</v>
      </c>
      <c r="N3868" s="7">
        <f t="shared" si="167"/>
        <v>47.049776386498962</v>
      </c>
    </row>
    <row r="3869" spans="12:14" x14ac:dyDescent="0.25">
      <c r="L3869" s="11">
        <v>7681</v>
      </c>
      <c r="M3869" s="14">
        <f t="shared" si="168"/>
        <v>0.38408840884088408</v>
      </c>
      <c r="N3869" s="7">
        <f t="shared" ref="N3869:N3932" si="169">_xlfn.NORM.INV(M3869,$B$4,$E$4)</f>
        <v>47.052394670190679</v>
      </c>
    </row>
    <row r="3870" spans="12:14" x14ac:dyDescent="0.25">
      <c r="L3870" s="11">
        <v>7683</v>
      </c>
      <c r="M3870" s="14">
        <f t="shared" ref="M3870:M3933" si="170">$L3870/(2*9999)</f>
        <v>0.3841884188418842</v>
      </c>
      <c r="N3870" s="7">
        <f t="shared" si="169"/>
        <v>47.055012751827576</v>
      </c>
    </row>
    <row r="3871" spans="12:14" x14ac:dyDescent="0.25">
      <c r="L3871" s="11">
        <v>7685</v>
      </c>
      <c r="M3871" s="14">
        <f t="shared" si="170"/>
        <v>0.38428842884288428</v>
      </c>
      <c r="N3871" s="7">
        <f t="shared" si="169"/>
        <v>47.057630631620256</v>
      </c>
    </row>
    <row r="3872" spans="12:14" x14ac:dyDescent="0.25">
      <c r="L3872" s="11">
        <v>7687</v>
      </c>
      <c r="M3872" s="14">
        <f t="shared" si="170"/>
        <v>0.38438843884388441</v>
      </c>
      <c r="N3872" s="7">
        <f t="shared" si="169"/>
        <v>47.060248309779219</v>
      </c>
    </row>
    <row r="3873" spans="12:14" x14ac:dyDescent="0.25">
      <c r="L3873" s="11">
        <v>7689</v>
      </c>
      <c r="M3873" s="14">
        <f t="shared" si="170"/>
        <v>0.38448844884488448</v>
      </c>
      <c r="N3873" s="7">
        <f t="shared" si="169"/>
        <v>47.06286578651487</v>
      </c>
    </row>
    <row r="3874" spans="12:14" x14ac:dyDescent="0.25">
      <c r="L3874" s="11">
        <v>7691</v>
      </c>
      <c r="M3874" s="14">
        <f t="shared" si="170"/>
        <v>0.38458845884588461</v>
      </c>
      <c r="N3874" s="7">
        <f t="shared" si="169"/>
        <v>47.065483062037501</v>
      </c>
    </row>
    <row r="3875" spans="12:14" x14ac:dyDescent="0.25">
      <c r="L3875" s="11">
        <v>7693</v>
      </c>
      <c r="M3875" s="14">
        <f t="shared" si="170"/>
        <v>0.38468846884688468</v>
      </c>
      <c r="N3875" s="7">
        <f t="shared" si="169"/>
        <v>47.068100136557312</v>
      </c>
    </row>
    <row r="3876" spans="12:14" x14ac:dyDescent="0.25">
      <c r="L3876" s="11">
        <v>7695</v>
      </c>
      <c r="M3876" s="14">
        <f t="shared" si="170"/>
        <v>0.38478847884788481</v>
      </c>
      <c r="N3876" s="7">
        <f t="shared" si="169"/>
        <v>47.070717010284383</v>
      </c>
    </row>
    <row r="3877" spans="12:14" x14ac:dyDescent="0.25">
      <c r="L3877" s="11">
        <v>7697</v>
      </c>
      <c r="M3877" s="14">
        <f t="shared" si="170"/>
        <v>0.38488848884888488</v>
      </c>
      <c r="N3877" s="7">
        <f t="shared" si="169"/>
        <v>47.073333683428707</v>
      </c>
    </row>
    <row r="3878" spans="12:14" x14ac:dyDescent="0.25">
      <c r="L3878" s="11">
        <v>7699</v>
      </c>
      <c r="M3878" s="14">
        <f t="shared" si="170"/>
        <v>0.38498849884988501</v>
      </c>
      <c r="N3878" s="7">
        <f t="shared" si="169"/>
        <v>47.075950156200165</v>
      </c>
    </row>
    <row r="3879" spans="12:14" x14ac:dyDescent="0.25">
      <c r="L3879" s="11">
        <v>7701</v>
      </c>
      <c r="M3879" s="14">
        <f t="shared" si="170"/>
        <v>0.38508850885088508</v>
      </c>
      <c r="N3879" s="7">
        <f t="shared" si="169"/>
        <v>47.078566428808529</v>
      </c>
    </row>
    <row r="3880" spans="12:14" x14ac:dyDescent="0.25">
      <c r="L3880" s="11">
        <v>7703</v>
      </c>
      <c r="M3880" s="14">
        <f t="shared" si="170"/>
        <v>0.38518851885188521</v>
      </c>
      <c r="N3880" s="7">
        <f t="shared" si="169"/>
        <v>47.081182501463488</v>
      </c>
    </row>
    <row r="3881" spans="12:14" x14ac:dyDescent="0.25">
      <c r="L3881" s="11">
        <v>7705</v>
      </c>
      <c r="M3881" s="14">
        <f t="shared" si="170"/>
        <v>0.38528852885288528</v>
      </c>
      <c r="N3881" s="7">
        <f t="shared" si="169"/>
        <v>47.083798374374602</v>
      </c>
    </row>
    <row r="3882" spans="12:14" x14ac:dyDescent="0.25">
      <c r="L3882" s="11">
        <v>7707</v>
      </c>
      <c r="M3882" s="14">
        <f t="shared" si="170"/>
        <v>0.38538853885388541</v>
      </c>
      <c r="N3882" s="7">
        <f t="shared" si="169"/>
        <v>47.086414047751354</v>
      </c>
    </row>
    <row r="3883" spans="12:14" x14ac:dyDescent="0.25">
      <c r="L3883" s="11">
        <v>7709</v>
      </c>
      <c r="M3883" s="14">
        <f t="shared" si="170"/>
        <v>0.38548854885488548</v>
      </c>
      <c r="N3883" s="7">
        <f t="shared" si="169"/>
        <v>47.089029521803106</v>
      </c>
    </row>
    <row r="3884" spans="12:14" x14ac:dyDescent="0.25">
      <c r="L3884" s="11">
        <v>7711</v>
      </c>
      <c r="M3884" s="14">
        <f t="shared" si="170"/>
        <v>0.38558855885588561</v>
      </c>
      <c r="N3884" s="7">
        <f t="shared" si="169"/>
        <v>47.091644796739125</v>
      </c>
    </row>
    <row r="3885" spans="12:14" x14ac:dyDescent="0.25">
      <c r="L3885" s="11">
        <v>7713</v>
      </c>
      <c r="M3885" s="14">
        <f t="shared" si="170"/>
        <v>0.38568856885688568</v>
      </c>
      <c r="N3885" s="7">
        <f t="shared" si="169"/>
        <v>47.094259872768575</v>
      </c>
    </row>
    <row r="3886" spans="12:14" x14ac:dyDescent="0.25">
      <c r="L3886" s="11">
        <v>7715</v>
      </c>
      <c r="M3886" s="14">
        <f t="shared" si="170"/>
        <v>0.38578857885788581</v>
      </c>
      <c r="N3886" s="7">
        <f t="shared" si="169"/>
        <v>47.096874750100518</v>
      </c>
    </row>
    <row r="3887" spans="12:14" x14ac:dyDescent="0.25">
      <c r="L3887" s="11">
        <v>7717</v>
      </c>
      <c r="M3887" s="14">
        <f t="shared" si="170"/>
        <v>0.38588858885888588</v>
      </c>
      <c r="N3887" s="7">
        <f t="shared" si="169"/>
        <v>47.099489428943912</v>
      </c>
    </row>
    <row r="3888" spans="12:14" x14ac:dyDescent="0.25">
      <c r="L3888" s="11">
        <v>7719</v>
      </c>
      <c r="M3888" s="14">
        <f t="shared" si="170"/>
        <v>0.38598859885988601</v>
      </c>
      <c r="N3888" s="7">
        <f t="shared" si="169"/>
        <v>47.102103909507619</v>
      </c>
    </row>
    <row r="3889" spans="12:14" x14ac:dyDescent="0.25">
      <c r="L3889" s="11">
        <v>7721</v>
      </c>
      <c r="M3889" s="14">
        <f t="shared" si="170"/>
        <v>0.38608860886088608</v>
      </c>
      <c r="N3889" s="7">
        <f t="shared" si="169"/>
        <v>47.104718192000391</v>
      </c>
    </row>
    <row r="3890" spans="12:14" x14ac:dyDescent="0.25">
      <c r="L3890" s="11">
        <v>7723</v>
      </c>
      <c r="M3890" s="14">
        <f t="shared" si="170"/>
        <v>0.38618861886188621</v>
      </c>
      <c r="N3890" s="7">
        <f t="shared" si="169"/>
        <v>47.107332276630885</v>
      </c>
    </row>
    <row r="3891" spans="12:14" x14ac:dyDescent="0.25">
      <c r="L3891" s="11">
        <v>7725</v>
      </c>
      <c r="M3891" s="14">
        <f t="shared" si="170"/>
        <v>0.38628862886288629</v>
      </c>
      <c r="N3891" s="7">
        <f t="shared" si="169"/>
        <v>47.109946163607646</v>
      </c>
    </row>
    <row r="3892" spans="12:14" x14ac:dyDescent="0.25">
      <c r="L3892" s="11">
        <v>7727</v>
      </c>
      <c r="M3892" s="14">
        <f t="shared" si="170"/>
        <v>0.38638863886388641</v>
      </c>
      <c r="N3892" s="7">
        <f t="shared" si="169"/>
        <v>47.112559853139139</v>
      </c>
    </row>
    <row r="3893" spans="12:14" x14ac:dyDescent="0.25">
      <c r="L3893" s="11">
        <v>7729</v>
      </c>
      <c r="M3893" s="14">
        <f t="shared" si="170"/>
        <v>0.38648864886488649</v>
      </c>
      <c r="N3893" s="7">
        <f t="shared" si="169"/>
        <v>47.11517334543371</v>
      </c>
    </row>
    <row r="3894" spans="12:14" x14ac:dyDescent="0.25">
      <c r="L3894" s="11">
        <v>7731</v>
      </c>
      <c r="M3894" s="14">
        <f t="shared" si="170"/>
        <v>0.38658865886588661</v>
      </c>
      <c r="N3894" s="7">
        <f t="shared" si="169"/>
        <v>47.117786640699606</v>
      </c>
    </row>
    <row r="3895" spans="12:14" x14ac:dyDescent="0.25">
      <c r="L3895" s="11">
        <v>7733</v>
      </c>
      <c r="M3895" s="14">
        <f t="shared" si="170"/>
        <v>0.38668866886688669</v>
      </c>
      <c r="N3895" s="7">
        <f t="shared" si="169"/>
        <v>47.120399739144972</v>
      </c>
    </row>
    <row r="3896" spans="12:14" x14ac:dyDescent="0.25">
      <c r="L3896" s="11">
        <v>7735</v>
      </c>
      <c r="M3896" s="14">
        <f t="shared" si="170"/>
        <v>0.38678867886788681</v>
      </c>
      <c r="N3896" s="7">
        <f t="shared" si="169"/>
        <v>47.123012640977862</v>
      </c>
    </row>
    <row r="3897" spans="12:14" x14ac:dyDescent="0.25">
      <c r="L3897" s="11">
        <v>7737</v>
      </c>
      <c r="M3897" s="14">
        <f t="shared" si="170"/>
        <v>0.38688868886888689</v>
      </c>
      <c r="N3897" s="7">
        <f t="shared" si="169"/>
        <v>47.125625346406217</v>
      </c>
    </row>
    <row r="3898" spans="12:14" x14ac:dyDescent="0.25">
      <c r="L3898" s="11">
        <v>7739</v>
      </c>
      <c r="M3898" s="14">
        <f t="shared" si="170"/>
        <v>0.38698869886988702</v>
      </c>
      <c r="N3898" s="7">
        <f t="shared" si="169"/>
        <v>47.128237855637899</v>
      </c>
    </row>
    <row r="3899" spans="12:14" x14ac:dyDescent="0.25">
      <c r="L3899" s="11">
        <v>7741</v>
      </c>
      <c r="M3899" s="14">
        <f t="shared" si="170"/>
        <v>0.38708870887088709</v>
      </c>
      <c r="N3899" s="7">
        <f t="shared" si="169"/>
        <v>47.130850168880627</v>
      </c>
    </row>
    <row r="3900" spans="12:14" x14ac:dyDescent="0.25">
      <c r="L3900" s="11">
        <v>7743</v>
      </c>
      <c r="M3900" s="14">
        <f t="shared" si="170"/>
        <v>0.38718871887188722</v>
      </c>
      <c r="N3900" s="7">
        <f t="shared" si="169"/>
        <v>47.133462286342073</v>
      </c>
    </row>
    <row r="3901" spans="12:14" x14ac:dyDescent="0.25">
      <c r="L3901" s="11">
        <v>7745</v>
      </c>
      <c r="M3901" s="14">
        <f t="shared" si="170"/>
        <v>0.38728872887288729</v>
      </c>
      <c r="N3901" s="7">
        <f t="shared" si="169"/>
        <v>47.136074208229772</v>
      </c>
    </row>
    <row r="3902" spans="12:14" x14ac:dyDescent="0.25">
      <c r="L3902" s="11">
        <v>7747</v>
      </c>
      <c r="M3902" s="14">
        <f t="shared" si="170"/>
        <v>0.38738873887388736</v>
      </c>
      <c r="N3902" s="7">
        <f t="shared" si="169"/>
        <v>47.138685934751173</v>
      </c>
    </row>
    <row r="3903" spans="12:14" x14ac:dyDescent="0.25">
      <c r="L3903" s="11">
        <v>7749</v>
      </c>
      <c r="M3903" s="14">
        <f t="shared" si="170"/>
        <v>0.38748874887488749</v>
      </c>
      <c r="N3903" s="7">
        <f t="shared" si="169"/>
        <v>47.141297466113613</v>
      </c>
    </row>
    <row r="3904" spans="12:14" x14ac:dyDescent="0.25">
      <c r="L3904" s="11">
        <v>7751</v>
      </c>
      <c r="M3904" s="14">
        <f t="shared" si="170"/>
        <v>0.38758875887588756</v>
      </c>
      <c r="N3904" s="7">
        <f t="shared" si="169"/>
        <v>47.143908802524351</v>
      </c>
    </row>
    <row r="3905" spans="12:14" x14ac:dyDescent="0.25">
      <c r="L3905" s="11">
        <v>7753</v>
      </c>
      <c r="M3905" s="14">
        <f t="shared" si="170"/>
        <v>0.38768876887688769</v>
      </c>
      <c r="N3905" s="7">
        <f t="shared" si="169"/>
        <v>47.14651994419053</v>
      </c>
    </row>
    <row r="3906" spans="12:14" x14ac:dyDescent="0.25">
      <c r="L3906" s="11">
        <v>7755</v>
      </c>
      <c r="M3906" s="14">
        <f t="shared" si="170"/>
        <v>0.38778877887788776</v>
      </c>
      <c r="N3906" s="7">
        <f t="shared" si="169"/>
        <v>47.149130891319189</v>
      </c>
    </row>
    <row r="3907" spans="12:14" x14ac:dyDescent="0.25">
      <c r="L3907" s="11">
        <v>7757</v>
      </c>
      <c r="M3907" s="14">
        <f t="shared" si="170"/>
        <v>0.38788878887888789</v>
      </c>
      <c r="N3907" s="7">
        <f t="shared" si="169"/>
        <v>47.151741644117287</v>
      </c>
    </row>
    <row r="3908" spans="12:14" x14ac:dyDescent="0.25">
      <c r="L3908" s="11">
        <v>7759</v>
      </c>
      <c r="M3908" s="14">
        <f t="shared" si="170"/>
        <v>0.38798879887988796</v>
      </c>
      <c r="N3908" s="7">
        <f t="shared" si="169"/>
        <v>47.154352202791664</v>
      </c>
    </row>
    <row r="3909" spans="12:14" x14ac:dyDescent="0.25">
      <c r="L3909" s="11">
        <v>7761</v>
      </c>
      <c r="M3909" s="14">
        <f t="shared" si="170"/>
        <v>0.38808880888088809</v>
      </c>
      <c r="N3909" s="7">
        <f t="shared" si="169"/>
        <v>47.156962567549073</v>
      </c>
    </row>
    <row r="3910" spans="12:14" x14ac:dyDescent="0.25">
      <c r="L3910" s="11">
        <v>7763</v>
      </c>
      <c r="M3910" s="14">
        <f t="shared" si="170"/>
        <v>0.38818881888188816</v>
      </c>
      <c r="N3910" s="7">
        <f t="shared" si="169"/>
        <v>47.159572738596168</v>
      </c>
    </row>
    <row r="3911" spans="12:14" x14ac:dyDescent="0.25">
      <c r="L3911" s="11">
        <v>7765</v>
      </c>
      <c r="M3911" s="14">
        <f t="shared" si="170"/>
        <v>0.38828882888288829</v>
      </c>
      <c r="N3911" s="7">
        <f t="shared" si="169"/>
        <v>47.162182716139498</v>
      </c>
    </row>
    <row r="3912" spans="12:14" x14ac:dyDescent="0.25">
      <c r="L3912" s="11">
        <v>7767</v>
      </c>
      <c r="M3912" s="14">
        <f t="shared" si="170"/>
        <v>0.38838883888388837</v>
      </c>
      <c r="N3912" s="7">
        <f t="shared" si="169"/>
        <v>47.164792500385516</v>
      </c>
    </row>
    <row r="3913" spans="12:14" x14ac:dyDescent="0.25">
      <c r="L3913" s="11">
        <v>7769</v>
      </c>
      <c r="M3913" s="14">
        <f t="shared" si="170"/>
        <v>0.38848884888488849</v>
      </c>
      <c r="N3913" s="7">
        <f t="shared" si="169"/>
        <v>47.16740209154058</v>
      </c>
    </row>
    <row r="3914" spans="12:14" x14ac:dyDescent="0.25">
      <c r="L3914" s="11">
        <v>7771</v>
      </c>
      <c r="M3914" s="14">
        <f t="shared" si="170"/>
        <v>0.38858885888588857</v>
      </c>
      <c r="N3914" s="7">
        <f t="shared" si="169"/>
        <v>47.170011489810939</v>
      </c>
    </row>
    <row r="3915" spans="12:14" x14ac:dyDescent="0.25">
      <c r="L3915" s="11">
        <v>7773</v>
      </c>
      <c r="M3915" s="14">
        <f t="shared" si="170"/>
        <v>0.38868886888688869</v>
      </c>
      <c r="N3915" s="7">
        <f t="shared" si="169"/>
        <v>47.172620695402763</v>
      </c>
    </row>
    <row r="3916" spans="12:14" x14ac:dyDescent="0.25">
      <c r="L3916" s="11">
        <v>7775</v>
      </c>
      <c r="M3916" s="14">
        <f t="shared" si="170"/>
        <v>0.38878887888788877</v>
      </c>
      <c r="N3916" s="7">
        <f t="shared" si="169"/>
        <v>47.175229708522096</v>
      </c>
    </row>
    <row r="3917" spans="12:14" x14ac:dyDescent="0.25">
      <c r="L3917" s="11">
        <v>7777</v>
      </c>
      <c r="M3917" s="14">
        <f t="shared" si="170"/>
        <v>0.3888888888888889</v>
      </c>
      <c r="N3917" s="7">
        <f t="shared" si="169"/>
        <v>47.177838529374917</v>
      </c>
    </row>
    <row r="3918" spans="12:14" x14ac:dyDescent="0.25">
      <c r="L3918" s="11">
        <v>7779</v>
      </c>
      <c r="M3918" s="14">
        <f t="shared" si="170"/>
        <v>0.38898889888988897</v>
      </c>
      <c r="N3918" s="7">
        <f t="shared" si="169"/>
        <v>47.180447158167084</v>
      </c>
    </row>
    <row r="3919" spans="12:14" x14ac:dyDescent="0.25">
      <c r="L3919" s="11">
        <v>7781</v>
      </c>
      <c r="M3919" s="14">
        <f t="shared" si="170"/>
        <v>0.3890889088908891</v>
      </c>
      <c r="N3919" s="7">
        <f t="shared" si="169"/>
        <v>47.183055595104356</v>
      </c>
    </row>
    <row r="3920" spans="12:14" x14ac:dyDescent="0.25">
      <c r="L3920" s="11">
        <v>7783</v>
      </c>
      <c r="M3920" s="14">
        <f t="shared" si="170"/>
        <v>0.38918891889188917</v>
      </c>
      <c r="N3920" s="7">
        <f t="shared" si="169"/>
        <v>47.185663840392408</v>
      </c>
    </row>
    <row r="3921" spans="12:14" x14ac:dyDescent="0.25">
      <c r="L3921" s="11">
        <v>7785</v>
      </c>
      <c r="M3921" s="14">
        <f t="shared" si="170"/>
        <v>0.3892889288928893</v>
      </c>
      <c r="N3921" s="7">
        <f t="shared" si="169"/>
        <v>47.18827189423682</v>
      </c>
    </row>
    <row r="3922" spans="12:14" x14ac:dyDescent="0.25">
      <c r="L3922" s="11">
        <v>7787</v>
      </c>
      <c r="M3922" s="14">
        <f t="shared" si="170"/>
        <v>0.38938893889388937</v>
      </c>
      <c r="N3922" s="7">
        <f t="shared" si="169"/>
        <v>47.190879756843046</v>
      </c>
    </row>
    <row r="3923" spans="12:14" x14ac:dyDescent="0.25">
      <c r="L3923" s="11">
        <v>7789</v>
      </c>
      <c r="M3923" s="14">
        <f t="shared" si="170"/>
        <v>0.3894889488948895</v>
      </c>
      <c r="N3923" s="7">
        <f t="shared" si="169"/>
        <v>47.193487428416482</v>
      </c>
    </row>
    <row r="3924" spans="12:14" x14ac:dyDescent="0.25">
      <c r="L3924" s="11">
        <v>7791</v>
      </c>
      <c r="M3924" s="14">
        <f t="shared" si="170"/>
        <v>0.38958895889588957</v>
      </c>
      <c r="N3924" s="7">
        <f t="shared" si="169"/>
        <v>47.196094909162397</v>
      </c>
    </row>
    <row r="3925" spans="12:14" x14ac:dyDescent="0.25">
      <c r="L3925" s="11">
        <v>7793</v>
      </c>
      <c r="M3925" s="14">
        <f t="shared" si="170"/>
        <v>0.3896889688968897</v>
      </c>
      <c r="N3925" s="7">
        <f t="shared" si="169"/>
        <v>47.198702199285975</v>
      </c>
    </row>
    <row r="3926" spans="12:14" x14ac:dyDescent="0.25">
      <c r="L3926" s="11">
        <v>7795</v>
      </c>
      <c r="M3926" s="14">
        <f t="shared" si="170"/>
        <v>0.38978897889788977</v>
      </c>
      <c r="N3926" s="7">
        <f t="shared" si="169"/>
        <v>47.201309298992307</v>
      </c>
    </row>
    <row r="3927" spans="12:14" x14ac:dyDescent="0.25">
      <c r="L3927" s="11">
        <v>7797</v>
      </c>
      <c r="M3927" s="14">
        <f t="shared" si="170"/>
        <v>0.3898889888988899</v>
      </c>
      <c r="N3927" s="7">
        <f t="shared" si="169"/>
        <v>47.203916208486376</v>
      </c>
    </row>
    <row r="3928" spans="12:14" x14ac:dyDescent="0.25">
      <c r="L3928" s="11">
        <v>7799</v>
      </c>
      <c r="M3928" s="14">
        <f t="shared" si="170"/>
        <v>0.38998899889988997</v>
      </c>
      <c r="N3928" s="7">
        <f t="shared" si="169"/>
        <v>47.206522927973076</v>
      </c>
    </row>
    <row r="3929" spans="12:14" x14ac:dyDescent="0.25">
      <c r="L3929" s="11">
        <v>7801</v>
      </c>
      <c r="M3929" s="14">
        <f t="shared" si="170"/>
        <v>0.3900890089008901</v>
      </c>
      <c r="N3929" s="7">
        <f t="shared" si="169"/>
        <v>47.209129457657205</v>
      </c>
    </row>
    <row r="3930" spans="12:14" x14ac:dyDescent="0.25">
      <c r="L3930" s="11">
        <v>7803</v>
      </c>
      <c r="M3930" s="14">
        <f t="shared" si="170"/>
        <v>0.39018901890189017</v>
      </c>
      <c r="N3930" s="7">
        <f t="shared" si="169"/>
        <v>47.211735797743465</v>
      </c>
    </row>
    <row r="3931" spans="12:14" x14ac:dyDescent="0.25">
      <c r="L3931" s="11">
        <v>7805</v>
      </c>
      <c r="M3931" s="14">
        <f t="shared" si="170"/>
        <v>0.3902890289028903</v>
      </c>
      <c r="N3931" s="7">
        <f t="shared" si="169"/>
        <v>47.214341948436456</v>
      </c>
    </row>
    <row r="3932" spans="12:14" x14ac:dyDescent="0.25">
      <c r="L3932" s="11">
        <v>7807</v>
      </c>
      <c r="M3932" s="14">
        <f t="shared" si="170"/>
        <v>0.39038903890389037</v>
      </c>
      <c r="N3932" s="7">
        <f t="shared" si="169"/>
        <v>47.216947909940679</v>
      </c>
    </row>
    <row r="3933" spans="12:14" x14ac:dyDescent="0.25">
      <c r="L3933" s="11">
        <v>7809</v>
      </c>
      <c r="M3933" s="14">
        <f t="shared" si="170"/>
        <v>0.3904890489048905</v>
      </c>
      <c r="N3933" s="7">
        <f t="shared" ref="N3933:N3996" si="171">_xlfn.NORM.INV(M3933,$B$4,$E$4)</f>
        <v>47.219553682460564</v>
      </c>
    </row>
    <row r="3934" spans="12:14" x14ac:dyDescent="0.25">
      <c r="L3934" s="11">
        <v>7811</v>
      </c>
      <c r="M3934" s="14">
        <f t="shared" ref="M3934:M3997" si="172">$L3934/(2*9999)</f>
        <v>0.39058905890589057</v>
      </c>
      <c r="N3934" s="7">
        <f t="shared" si="171"/>
        <v>47.222159266200407</v>
      </c>
    </row>
    <row r="3935" spans="12:14" x14ac:dyDescent="0.25">
      <c r="L3935" s="11">
        <v>7813</v>
      </c>
      <c r="M3935" s="14">
        <f t="shared" si="172"/>
        <v>0.3906890689068907</v>
      </c>
      <c r="N3935" s="7">
        <f t="shared" si="171"/>
        <v>47.224764661364446</v>
      </c>
    </row>
    <row r="3936" spans="12:14" x14ac:dyDescent="0.25">
      <c r="L3936" s="11">
        <v>7815</v>
      </c>
      <c r="M3936" s="14">
        <f t="shared" si="172"/>
        <v>0.39078907890789077</v>
      </c>
      <c r="N3936" s="7">
        <f t="shared" si="171"/>
        <v>47.227369868156792</v>
      </c>
    </row>
    <row r="3937" spans="12:14" x14ac:dyDescent="0.25">
      <c r="L3937" s="11">
        <v>7817</v>
      </c>
      <c r="M3937" s="14">
        <f t="shared" si="172"/>
        <v>0.3908890889088909</v>
      </c>
      <c r="N3937" s="7">
        <f t="shared" si="171"/>
        <v>47.229974886781484</v>
      </c>
    </row>
    <row r="3938" spans="12:14" x14ac:dyDescent="0.25">
      <c r="L3938" s="11">
        <v>7819</v>
      </c>
      <c r="M3938" s="14">
        <f t="shared" si="172"/>
        <v>0.39098909890989098</v>
      </c>
      <c r="N3938" s="7">
        <f t="shared" si="171"/>
        <v>47.232579717442448</v>
      </c>
    </row>
    <row r="3939" spans="12:14" x14ac:dyDescent="0.25">
      <c r="L3939" s="11">
        <v>7821</v>
      </c>
      <c r="M3939" s="14">
        <f t="shared" si="172"/>
        <v>0.3910891089108911</v>
      </c>
      <c r="N3939" s="7">
        <f t="shared" si="171"/>
        <v>47.235184360343524</v>
      </c>
    </row>
    <row r="3940" spans="12:14" x14ac:dyDescent="0.25">
      <c r="L3940" s="11">
        <v>7823</v>
      </c>
      <c r="M3940" s="14">
        <f t="shared" si="172"/>
        <v>0.39118911891189118</v>
      </c>
      <c r="N3940" s="7">
        <f t="shared" si="171"/>
        <v>47.237788815688461</v>
      </c>
    </row>
    <row r="3941" spans="12:14" x14ac:dyDescent="0.25">
      <c r="L3941" s="11">
        <v>7825</v>
      </c>
      <c r="M3941" s="14">
        <f t="shared" si="172"/>
        <v>0.3912891289128913</v>
      </c>
      <c r="N3941" s="7">
        <f t="shared" si="171"/>
        <v>47.240393083680907</v>
      </c>
    </row>
    <row r="3942" spans="12:14" x14ac:dyDescent="0.25">
      <c r="L3942" s="11">
        <v>7827</v>
      </c>
      <c r="M3942" s="14">
        <f t="shared" si="172"/>
        <v>0.39138913891389138</v>
      </c>
      <c r="N3942" s="7">
        <f t="shared" si="171"/>
        <v>47.242997164524411</v>
      </c>
    </row>
    <row r="3943" spans="12:14" x14ac:dyDescent="0.25">
      <c r="L3943" s="11">
        <v>7829</v>
      </c>
      <c r="M3943" s="14">
        <f t="shared" si="172"/>
        <v>0.3914891489148915</v>
      </c>
      <c r="N3943" s="7">
        <f t="shared" si="171"/>
        <v>47.245601058422437</v>
      </c>
    </row>
    <row r="3944" spans="12:14" x14ac:dyDescent="0.25">
      <c r="L3944" s="11">
        <v>7831</v>
      </c>
      <c r="M3944" s="14">
        <f t="shared" si="172"/>
        <v>0.39158915891589158</v>
      </c>
      <c r="N3944" s="7">
        <f t="shared" si="171"/>
        <v>47.24820476557835</v>
      </c>
    </row>
    <row r="3945" spans="12:14" x14ac:dyDescent="0.25">
      <c r="L3945" s="11">
        <v>7833</v>
      </c>
      <c r="M3945" s="14">
        <f t="shared" si="172"/>
        <v>0.39168916891689171</v>
      </c>
      <c r="N3945" s="7">
        <f t="shared" si="171"/>
        <v>47.250808286195422</v>
      </c>
    </row>
    <row r="3946" spans="12:14" x14ac:dyDescent="0.25">
      <c r="L3946" s="11">
        <v>7835</v>
      </c>
      <c r="M3946" s="14">
        <f t="shared" si="172"/>
        <v>0.39178917891789178</v>
      </c>
      <c r="N3946" s="7">
        <f t="shared" si="171"/>
        <v>47.253411620476825</v>
      </c>
    </row>
    <row r="3947" spans="12:14" x14ac:dyDescent="0.25">
      <c r="L3947" s="11">
        <v>7837</v>
      </c>
      <c r="M3947" s="14">
        <f t="shared" si="172"/>
        <v>0.39188918891889191</v>
      </c>
      <c r="N3947" s="7">
        <f t="shared" si="171"/>
        <v>47.25601476862564</v>
      </c>
    </row>
    <row r="3948" spans="12:14" x14ac:dyDescent="0.25">
      <c r="L3948" s="11">
        <v>7839</v>
      </c>
      <c r="M3948" s="14">
        <f t="shared" si="172"/>
        <v>0.39198919891989198</v>
      </c>
      <c r="N3948" s="7">
        <f t="shared" si="171"/>
        <v>47.258617730844861</v>
      </c>
    </row>
    <row r="3949" spans="12:14" x14ac:dyDescent="0.25">
      <c r="L3949" s="11">
        <v>7841</v>
      </c>
      <c r="M3949" s="14">
        <f t="shared" si="172"/>
        <v>0.39208920892089211</v>
      </c>
      <c r="N3949" s="7">
        <f t="shared" si="171"/>
        <v>47.261220507337377</v>
      </c>
    </row>
    <row r="3950" spans="12:14" x14ac:dyDescent="0.25">
      <c r="L3950" s="11">
        <v>7843</v>
      </c>
      <c r="M3950" s="14">
        <f t="shared" si="172"/>
        <v>0.39218921892189218</v>
      </c>
      <c r="N3950" s="7">
        <f t="shared" si="171"/>
        <v>47.263823098305998</v>
      </c>
    </row>
    <row r="3951" spans="12:14" x14ac:dyDescent="0.25">
      <c r="L3951" s="11">
        <v>7845</v>
      </c>
      <c r="M3951" s="14">
        <f t="shared" si="172"/>
        <v>0.39228922892289231</v>
      </c>
      <c r="N3951" s="7">
        <f t="shared" si="171"/>
        <v>47.266425503953421</v>
      </c>
    </row>
    <row r="3952" spans="12:14" x14ac:dyDescent="0.25">
      <c r="L3952" s="11">
        <v>7847</v>
      </c>
      <c r="M3952" s="14">
        <f t="shared" si="172"/>
        <v>0.39238923892389238</v>
      </c>
      <c r="N3952" s="7">
        <f t="shared" si="171"/>
        <v>47.269027724482264</v>
      </c>
    </row>
    <row r="3953" spans="12:14" x14ac:dyDescent="0.25">
      <c r="L3953" s="11">
        <v>7849</v>
      </c>
      <c r="M3953" s="14">
        <f t="shared" si="172"/>
        <v>0.39248924892489251</v>
      </c>
      <c r="N3953" s="7">
        <f t="shared" si="171"/>
        <v>47.271629760095045</v>
      </c>
    </row>
    <row r="3954" spans="12:14" x14ac:dyDescent="0.25">
      <c r="L3954" s="11">
        <v>7851</v>
      </c>
      <c r="M3954" s="14">
        <f t="shared" si="172"/>
        <v>0.39258925892589258</v>
      </c>
      <c r="N3954" s="7">
        <f t="shared" si="171"/>
        <v>47.274231610994185</v>
      </c>
    </row>
    <row r="3955" spans="12:14" x14ac:dyDescent="0.25">
      <c r="L3955" s="11">
        <v>7853</v>
      </c>
      <c r="M3955" s="14">
        <f t="shared" si="172"/>
        <v>0.39268926892689271</v>
      </c>
      <c r="N3955" s="7">
        <f t="shared" si="171"/>
        <v>47.276833277382039</v>
      </c>
    </row>
    <row r="3956" spans="12:14" x14ac:dyDescent="0.25">
      <c r="L3956" s="11">
        <v>7855</v>
      </c>
      <c r="M3956" s="14">
        <f t="shared" si="172"/>
        <v>0.39278927892789278</v>
      </c>
      <c r="N3956" s="7">
        <f t="shared" si="171"/>
        <v>47.27943475946082</v>
      </c>
    </row>
    <row r="3957" spans="12:14" x14ac:dyDescent="0.25">
      <c r="L3957" s="11">
        <v>7857</v>
      </c>
      <c r="M3957" s="14">
        <f t="shared" si="172"/>
        <v>0.39288928892889291</v>
      </c>
      <c r="N3957" s="7">
        <f t="shared" si="171"/>
        <v>47.282036057432698</v>
      </c>
    </row>
    <row r="3958" spans="12:14" x14ac:dyDescent="0.25">
      <c r="L3958" s="11">
        <v>7859</v>
      </c>
      <c r="M3958" s="14">
        <f t="shared" si="172"/>
        <v>0.39298929892989298</v>
      </c>
      <c r="N3958" s="7">
        <f t="shared" si="171"/>
        <v>47.28463717149971</v>
      </c>
    </row>
    <row r="3959" spans="12:14" x14ac:dyDescent="0.25">
      <c r="L3959" s="11">
        <v>7861</v>
      </c>
      <c r="M3959" s="14">
        <f t="shared" si="172"/>
        <v>0.39308930893089311</v>
      </c>
      <c r="N3959" s="7">
        <f t="shared" si="171"/>
        <v>47.287238101863835</v>
      </c>
    </row>
    <row r="3960" spans="12:14" x14ac:dyDescent="0.25">
      <c r="L3960" s="11">
        <v>7863</v>
      </c>
      <c r="M3960" s="14">
        <f t="shared" si="172"/>
        <v>0.39318931893189318</v>
      </c>
      <c r="N3960" s="7">
        <f t="shared" si="171"/>
        <v>47.289838848726937</v>
      </c>
    </row>
    <row r="3961" spans="12:14" x14ac:dyDescent="0.25">
      <c r="L3961" s="11">
        <v>7865</v>
      </c>
      <c r="M3961" s="14">
        <f t="shared" si="172"/>
        <v>0.39328932893289331</v>
      </c>
      <c r="N3961" s="7">
        <f t="shared" si="171"/>
        <v>47.29243941229079</v>
      </c>
    </row>
    <row r="3962" spans="12:14" x14ac:dyDescent="0.25">
      <c r="L3962" s="11">
        <v>7867</v>
      </c>
      <c r="M3962" s="14">
        <f t="shared" si="172"/>
        <v>0.39338933893389338</v>
      </c>
      <c r="N3962" s="7">
        <f t="shared" si="171"/>
        <v>47.29503979275708</v>
      </c>
    </row>
    <row r="3963" spans="12:14" x14ac:dyDescent="0.25">
      <c r="L3963" s="11">
        <v>7869</v>
      </c>
      <c r="M3963" s="14">
        <f t="shared" si="172"/>
        <v>0.39348934893489351</v>
      </c>
      <c r="N3963" s="7">
        <f t="shared" si="171"/>
        <v>47.297639990327404</v>
      </c>
    </row>
    <row r="3964" spans="12:14" x14ac:dyDescent="0.25">
      <c r="L3964" s="11">
        <v>7871</v>
      </c>
      <c r="M3964" s="14">
        <f t="shared" si="172"/>
        <v>0.39358935893589359</v>
      </c>
      <c r="N3964" s="7">
        <f t="shared" si="171"/>
        <v>47.300240005203264</v>
      </c>
    </row>
    <row r="3965" spans="12:14" x14ac:dyDescent="0.25">
      <c r="L3965" s="11">
        <v>7873</v>
      </c>
      <c r="M3965" s="14">
        <f t="shared" si="172"/>
        <v>0.39368936893689371</v>
      </c>
      <c r="N3965" s="7">
        <f t="shared" si="171"/>
        <v>47.302839837586063</v>
      </c>
    </row>
    <row r="3966" spans="12:14" x14ac:dyDescent="0.25">
      <c r="L3966" s="11">
        <v>7875</v>
      </c>
      <c r="M3966" s="14">
        <f t="shared" si="172"/>
        <v>0.39378937893789379</v>
      </c>
      <c r="N3966" s="7">
        <f t="shared" si="171"/>
        <v>47.30543948767712</v>
      </c>
    </row>
    <row r="3967" spans="12:14" x14ac:dyDescent="0.25">
      <c r="L3967" s="11">
        <v>7877</v>
      </c>
      <c r="M3967" s="14">
        <f t="shared" si="172"/>
        <v>0.39388938893889391</v>
      </c>
      <c r="N3967" s="7">
        <f t="shared" si="171"/>
        <v>47.308038955677667</v>
      </c>
    </row>
    <row r="3968" spans="12:14" x14ac:dyDescent="0.25">
      <c r="L3968" s="11">
        <v>7879</v>
      </c>
      <c r="M3968" s="14">
        <f t="shared" si="172"/>
        <v>0.39398939893989399</v>
      </c>
      <c r="N3968" s="7">
        <f t="shared" si="171"/>
        <v>47.310638241788837</v>
      </c>
    </row>
    <row r="3969" spans="12:14" x14ac:dyDescent="0.25">
      <c r="L3969" s="11">
        <v>7881</v>
      </c>
      <c r="M3969" s="14">
        <f t="shared" si="172"/>
        <v>0.39408940894089411</v>
      </c>
      <c r="N3969" s="7">
        <f t="shared" si="171"/>
        <v>47.313237346211672</v>
      </c>
    </row>
    <row r="3970" spans="12:14" x14ac:dyDescent="0.25">
      <c r="L3970" s="11">
        <v>7883</v>
      </c>
      <c r="M3970" s="14">
        <f t="shared" si="172"/>
        <v>0.39418941894189419</v>
      </c>
      <c r="N3970" s="7">
        <f t="shared" si="171"/>
        <v>47.31583626914712</v>
      </c>
    </row>
    <row r="3971" spans="12:14" x14ac:dyDescent="0.25">
      <c r="L3971" s="11">
        <v>7885</v>
      </c>
      <c r="M3971" s="14">
        <f t="shared" si="172"/>
        <v>0.39428942894289432</v>
      </c>
      <c r="N3971" s="7">
        <f t="shared" si="171"/>
        <v>47.318435010796044</v>
      </c>
    </row>
    <row r="3972" spans="12:14" x14ac:dyDescent="0.25">
      <c r="L3972" s="11">
        <v>7887</v>
      </c>
      <c r="M3972" s="14">
        <f t="shared" si="172"/>
        <v>0.39438943894389439</v>
      </c>
      <c r="N3972" s="7">
        <f t="shared" si="171"/>
        <v>47.321033571359216</v>
      </c>
    </row>
    <row r="3973" spans="12:14" x14ac:dyDescent="0.25">
      <c r="L3973" s="11">
        <v>7889</v>
      </c>
      <c r="M3973" s="14">
        <f t="shared" si="172"/>
        <v>0.39448944894489452</v>
      </c>
      <c r="N3973" s="7">
        <f t="shared" si="171"/>
        <v>47.323631951037314</v>
      </c>
    </row>
    <row r="3974" spans="12:14" x14ac:dyDescent="0.25">
      <c r="L3974" s="11">
        <v>7891</v>
      </c>
      <c r="M3974" s="14">
        <f t="shared" si="172"/>
        <v>0.39458945894589459</v>
      </c>
      <c r="N3974" s="7">
        <f t="shared" si="171"/>
        <v>47.326230150030923</v>
      </c>
    </row>
    <row r="3975" spans="12:14" x14ac:dyDescent="0.25">
      <c r="L3975" s="11">
        <v>7893</v>
      </c>
      <c r="M3975" s="14">
        <f t="shared" si="172"/>
        <v>0.39468946894689472</v>
      </c>
      <c r="N3975" s="7">
        <f t="shared" si="171"/>
        <v>47.328828168540539</v>
      </c>
    </row>
    <row r="3976" spans="12:14" x14ac:dyDescent="0.25">
      <c r="L3976" s="11">
        <v>7895</v>
      </c>
      <c r="M3976" s="14">
        <f t="shared" si="172"/>
        <v>0.39478947894789479</v>
      </c>
      <c r="N3976" s="7">
        <f t="shared" si="171"/>
        <v>47.331426006766584</v>
      </c>
    </row>
    <row r="3977" spans="12:14" x14ac:dyDescent="0.25">
      <c r="L3977" s="11">
        <v>7897</v>
      </c>
      <c r="M3977" s="14">
        <f t="shared" si="172"/>
        <v>0.39488948894889486</v>
      </c>
      <c r="N3977" s="7">
        <f t="shared" si="171"/>
        <v>47.33402366490936</v>
      </c>
    </row>
    <row r="3978" spans="12:14" x14ac:dyDescent="0.25">
      <c r="L3978" s="11">
        <v>7899</v>
      </c>
      <c r="M3978" s="14">
        <f t="shared" si="172"/>
        <v>0.39498949894989499</v>
      </c>
      <c r="N3978" s="7">
        <f t="shared" si="171"/>
        <v>47.336621143169097</v>
      </c>
    </row>
    <row r="3979" spans="12:14" x14ac:dyDescent="0.25">
      <c r="L3979" s="11">
        <v>7901</v>
      </c>
      <c r="M3979" s="14">
        <f t="shared" si="172"/>
        <v>0.39508950895089506</v>
      </c>
      <c r="N3979" s="7">
        <f t="shared" si="171"/>
        <v>47.339218441745928</v>
      </c>
    </row>
    <row r="3980" spans="12:14" x14ac:dyDescent="0.25">
      <c r="L3980" s="11">
        <v>7903</v>
      </c>
      <c r="M3980" s="14">
        <f t="shared" si="172"/>
        <v>0.39518951895189519</v>
      </c>
      <c r="N3980" s="7">
        <f t="shared" si="171"/>
        <v>47.341815560839905</v>
      </c>
    </row>
    <row r="3981" spans="12:14" x14ac:dyDescent="0.25">
      <c r="L3981" s="11">
        <v>7905</v>
      </c>
      <c r="M3981" s="14">
        <f t="shared" si="172"/>
        <v>0.39528952895289526</v>
      </c>
      <c r="N3981" s="7">
        <f t="shared" si="171"/>
        <v>47.344412500650982</v>
      </c>
    </row>
    <row r="3982" spans="12:14" x14ac:dyDescent="0.25">
      <c r="L3982" s="11">
        <v>7907</v>
      </c>
      <c r="M3982" s="14">
        <f t="shared" si="172"/>
        <v>0.39538953895389539</v>
      </c>
      <c r="N3982" s="7">
        <f t="shared" si="171"/>
        <v>47.347009261379029</v>
      </c>
    </row>
    <row r="3983" spans="12:14" x14ac:dyDescent="0.25">
      <c r="L3983" s="11">
        <v>7909</v>
      </c>
      <c r="M3983" s="14">
        <f t="shared" si="172"/>
        <v>0.39548954895489546</v>
      </c>
      <c r="N3983" s="7">
        <f t="shared" si="171"/>
        <v>47.34960584322382</v>
      </c>
    </row>
    <row r="3984" spans="12:14" x14ac:dyDescent="0.25">
      <c r="L3984" s="11">
        <v>7911</v>
      </c>
      <c r="M3984" s="14">
        <f t="shared" si="172"/>
        <v>0.39558955895589559</v>
      </c>
      <c r="N3984" s="7">
        <f t="shared" si="171"/>
        <v>47.35220224638504</v>
      </c>
    </row>
    <row r="3985" spans="12:14" x14ac:dyDescent="0.25">
      <c r="L3985" s="11">
        <v>7913</v>
      </c>
      <c r="M3985" s="14">
        <f t="shared" si="172"/>
        <v>0.39568956895689567</v>
      </c>
      <c r="N3985" s="7">
        <f t="shared" si="171"/>
        <v>47.354798471062288</v>
      </c>
    </row>
    <row r="3986" spans="12:14" x14ac:dyDescent="0.25">
      <c r="L3986" s="11">
        <v>7915</v>
      </c>
      <c r="M3986" s="14">
        <f t="shared" si="172"/>
        <v>0.39578957895789579</v>
      </c>
      <c r="N3986" s="7">
        <f t="shared" si="171"/>
        <v>47.35739451745507</v>
      </c>
    </row>
    <row r="3987" spans="12:14" x14ac:dyDescent="0.25">
      <c r="L3987" s="11">
        <v>7917</v>
      </c>
      <c r="M3987" s="14">
        <f t="shared" si="172"/>
        <v>0.39588958895889587</v>
      </c>
      <c r="N3987" s="7">
        <f t="shared" si="171"/>
        <v>47.359990385762814</v>
      </c>
    </row>
    <row r="3988" spans="12:14" x14ac:dyDescent="0.25">
      <c r="L3988" s="11">
        <v>7919</v>
      </c>
      <c r="M3988" s="14">
        <f t="shared" si="172"/>
        <v>0.39598959895989599</v>
      </c>
      <c r="N3988" s="7">
        <f t="shared" si="171"/>
        <v>47.362586076184847</v>
      </c>
    </row>
    <row r="3989" spans="12:14" x14ac:dyDescent="0.25">
      <c r="L3989" s="11">
        <v>7921</v>
      </c>
      <c r="M3989" s="14">
        <f t="shared" si="172"/>
        <v>0.39608960896089607</v>
      </c>
      <c r="N3989" s="7">
        <f t="shared" si="171"/>
        <v>47.365181588920407</v>
      </c>
    </row>
    <row r="3990" spans="12:14" x14ac:dyDescent="0.25">
      <c r="L3990" s="11">
        <v>7923</v>
      </c>
      <c r="M3990" s="14">
        <f t="shared" si="172"/>
        <v>0.39618961896189619</v>
      </c>
      <c r="N3990" s="7">
        <f t="shared" si="171"/>
        <v>47.367776924168652</v>
      </c>
    </row>
    <row r="3991" spans="12:14" x14ac:dyDescent="0.25">
      <c r="L3991" s="11">
        <v>7925</v>
      </c>
      <c r="M3991" s="14">
        <f t="shared" si="172"/>
        <v>0.39628962896289627</v>
      </c>
      <c r="N3991" s="7">
        <f t="shared" si="171"/>
        <v>47.37037208212864</v>
      </c>
    </row>
    <row r="3992" spans="12:14" x14ac:dyDescent="0.25">
      <c r="L3992" s="11">
        <v>7927</v>
      </c>
      <c r="M3992" s="14">
        <f t="shared" si="172"/>
        <v>0.3963896389638964</v>
      </c>
      <c r="N3992" s="7">
        <f t="shared" si="171"/>
        <v>47.372967062999351</v>
      </c>
    </row>
    <row r="3993" spans="12:14" x14ac:dyDescent="0.25">
      <c r="L3993" s="11">
        <v>7929</v>
      </c>
      <c r="M3993" s="14">
        <f t="shared" si="172"/>
        <v>0.39648964896489647</v>
      </c>
      <c r="N3993" s="7">
        <f t="shared" si="171"/>
        <v>47.375561866979673</v>
      </c>
    </row>
    <row r="3994" spans="12:14" x14ac:dyDescent="0.25">
      <c r="L3994" s="11">
        <v>7931</v>
      </c>
      <c r="M3994" s="14">
        <f t="shared" si="172"/>
        <v>0.3965896589658966</v>
      </c>
      <c r="N3994" s="7">
        <f t="shared" si="171"/>
        <v>47.378156494268403</v>
      </c>
    </row>
    <row r="3995" spans="12:14" x14ac:dyDescent="0.25">
      <c r="L3995" s="11">
        <v>7933</v>
      </c>
      <c r="M3995" s="14">
        <f t="shared" si="172"/>
        <v>0.39668966896689667</v>
      </c>
      <c r="N3995" s="7">
        <f t="shared" si="171"/>
        <v>47.38075094506425</v>
      </c>
    </row>
    <row r="3996" spans="12:14" x14ac:dyDescent="0.25">
      <c r="L3996" s="11">
        <v>7935</v>
      </c>
      <c r="M3996" s="14">
        <f t="shared" si="172"/>
        <v>0.3967896789678968</v>
      </c>
      <c r="N3996" s="7">
        <f t="shared" si="171"/>
        <v>47.38334521956584</v>
      </c>
    </row>
    <row r="3997" spans="12:14" x14ac:dyDescent="0.25">
      <c r="L3997" s="11">
        <v>7937</v>
      </c>
      <c r="M3997" s="14">
        <f t="shared" si="172"/>
        <v>0.39688968896889687</v>
      </c>
      <c r="N3997" s="7">
        <f t="shared" ref="N3997:N4060" si="173">_xlfn.NORM.INV(M3997,$B$4,$E$4)</f>
        <v>47.385939317971705</v>
      </c>
    </row>
    <row r="3998" spans="12:14" x14ac:dyDescent="0.25">
      <c r="L3998" s="11">
        <v>7939</v>
      </c>
      <c r="M3998" s="14">
        <f t="shared" ref="M3998:M4061" si="174">$L3998/(2*9999)</f>
        <v>0.396989698969897</v>
      </c>
      <c r="N3998" s="7">
        <f t="shared" si="173"/>
        <v>47.388533240480292</v>
      </c>
    </row>
    <row r="3999" spans="12:14" x14ac:dyDescent="0.25">
      <c r="L3999" s="11">
        <v>7941</v>
      </c>
      <c r="M3999" s="14">
        <f t="shared" si="174"/>
        <v>0.39708970897089707</v>
      </c>
      <c r="N3999" s="7">
        <f t="shared" si="173"/>
        <v>47.391126987289958</v>
      </c>
    </row>
    <row r="4000" spans="12:14" x14ac:dyDescent="0.25">
      <c r="L4000" s="11">
        <v>7943</v>
      </c>
      <c r="M4000" s="14">
        <f t="shared" si="174"/>
        <v>0.3971897189718972</v>
      </c>
      <c r="N4000" s="7">
        <f t="shared" si="173"/>
        <v>47.393720558598986</v>
      </c>
    </row>
    <row r="4001" spans="12:14" x14ac:dyDescent="0.25">
      <c r="L4001" s="11">
        <v>7945</v>
      </c>
      <c r="M4001" s="14">
        <f t="shared" si="174"/>
        <v>0.39728972897289727</v>
      </c>
      <c r="N4001" s="7">
        <f t="shared" si="173"/>
        <v>47.396313954605546</v>
      </c>
    </row>
    <row r="4002" spans="12:14" x14ac:dyDescent="0.25">
      <c r="L4002" s="11">
        <v>7947</v>
      </c>
      <c r="M4002" s="14">
        <f t="shared" si="174"/>
        <v>0.3973897389738974</v>
      </c>
      <c r="N4002" s="7">
        <f t="shared" si="173"/>
        <v>47.398907175507738</v>
      </c>
    </row>
    <row r="4003" spans="12:14" x14ac:dyDescent="0.25">
      <c r="L4003" s="11">
        <v>7949</v>
      </c>
      <c r="M4003" s="14">
        <f t="shared" si="174"/>
        <v>0.39748974897489747</v>
      </c>
      <c r="N4003" s="7">
        <f t="shared" si="173"/>
        <v>47.401500221503575</v>
      </c>
    </row>
    <row r="4004" spans="12:14" x14ac:dyDescent="0.25">
      <c r="L4004" s="11">
        <v>7951</v>
      </c>
      <c r="M4004" s="14">
        <f t="shared" si="174"/>
        <v>0.3975897589758976</v>
      </c>
      <c r="N4004" s="7">
        <f t="shared" si="173"/>
        <v>47.40409309279098</v>
      </c>
    </row>
    <row r="4005" spans="12:14" x14ac:dyDescent="0.25">
      <c r="L4005" s="11">
        <v>7953</v>
      </c>
      <c r="M4005" s="14">
        <f t="shared" si="174"/>
        <v>0.39768976897689767</v>
      </c>
      <c r="N4005" s="7">
        <f t="shared" si="173"/>
        <v>47.406685789567788</v>
      </c>
    </row>
    <row r="4006" spans="12:14" x14ac:dyDescent="0.25">
      <c r="L4006" s="11">
        <v>7955</v>
      </c>
      <c r="M4006" s="14">
        <f t="shared" si="174"/>
        <v>0.3977897789778978</v>
      </c>
      <c r="N4006" s="7">
        <f t="shared" si="173"/>
        <v>47.409278312031745</v>
      </c>
    </row>
    <row r="4007" spans="12:14" x14ac:dyDescent="0.25">
      <c r="L4007" s="11">
        <v>7957</v>
      </c>
      <c r="M4007" s="14">
        <f t="shared" si="174"/>
        <v>0.39788978897889787</v>
      </c>
      <c r="N4007" s="7">
        <f t="shared" si="173"/>
        <v>47.411870660380508</v>
      </c>
    </row>
    <row r="4008" spans="12:14" x14ac:dyDescent="0.25">
      <c r="L4008" s="11">
        <v>7959</v>
      </c>
      <c r="M4008" s="14">
        <f t="shared" si="174"/>
        <v>0.397989798979898</v>
      </c>
      <c r="N4008" s="7">
        <f t="shared" si="173"/>
        <v>47.414462834811665</v>
      </c>
    </row>
    <row r="4009" spans="12:14" x14ac:dyDescent="0.25">
      <c r="L4009" s="11">
        <v>7961</v>
      </c>
      <c r="M4009" s="14">
        <f t="shared" si="174"/>
        <v>0.39808980898089807</v>
      </c>
      <c r="N4009" s="7">
        <f t="shared" si="173"/>
        <v>47.417054835522698</v>
      </c>
    </row>
    <row r="4010" spans="12:14" x14ac:dyDescent="0.25">
      <c r="L4010" s="11">
        <v>7963</v>
      </c>
      <c r="M4010" s="14">
        <f t="shared" si="174"/>
        <v>0.3981898189818982</v>
      </c>
      <c r="N4010" s="7">
        <f t="shared" si="173"/>
        <v>47.419646662711003</v>
      </c>
    </row>
    <row r="4011" spans="12:14" x14ac:dyDescent="0.25">
      <c r="L4011" s="11">
        <v>7965</v>
      </c>
      <c r="M4011" s="14">
        <f t="shared" si="174"/>
        <v>0.39828982898289828</v>
      </c>
      <c r="N4011" s="7">
        <f t="shared" si="173"/>
        <v>47.42223831657391</v>
      </c>
    </row>
    <row r="4012" spans="12:14" x14ac:dyDescent="0.25">
      <c r="L4012" s="11">
        <v>7967</v>
      </c>
      <c r="M4012" s="14">
        <f t="shared" si="174"/>
        <v>0.3983898389838984</v>
      </c>
      <c r="N4012" s="7">
        <f t="shared" si="173"/>
        <v>47.424829797308632</v>
      </c>
    </row>
    <row r="4013" spans="12:14" x14ac:dyDescent="0.25">
      <c r="L4013" s="11">
        <v>7969</v>
      </c>
      <c r="M4013" s="14">
        <f t="shared" si="174"/>
        <v>0.39848984898489848</v>
      </c>
      <c r="N4013" s="7">
        <f t="shared" si="173"/>
        <v>47.42742110511233</v>
      </c>
    </row>
    <row r="4014" spans="12:14" x14ac:dyDescent="0.25">
      <c r="L4014" s="11">
        <v>7971</v>
      </c>
      <c r="M4014" s="14">
        <f t="shared" si="174"/>
        <v>0.3985898589858986</v>
      </c>
      <c r="N4014" s="7">
        <f t="shared" si="173"/>
        <v>47.430012240182052</v>
      </c>
    </row>
    <row r="4015" spans="12:14" x14ac:dyDescent="0.25">
      <c r="L4015" s="11">
        <v>7973</v>
      </c>
      <c r="M4015" s="14">
        <f t="shared" si="174"/>
        <v>0.39868986898689868</v>
      </c>
      <c r="N4015" s="7">
        <f t="shared" si="173"/>
        <v>47.432603202714773</v>
      </c>
    </row>
    <row r="4016" spans="12:14" x14ac:dyDescent="0.25">
      <c r="L4016" s="11">
        <v>7975</v>
      </c>
      <c r="M4016" s="14">
        <f t="shared" si="174"/>
        <v>0.3987898789878988</v>
      </c>
      <c r="N4016" s="7">
        <f t="shared" si="173"/>
        <v>47.435193992907372</v>
      </c>
    </row>
    <row r="4017" spans="12:14" x14ac:dyDescent="0.25">
      <c r="L4017" s="11">
        <v>7977</v>
      </c>
      <c r="M4017" s="14">
        <f t="shared" si="174"/>
        <v>0.39888988898889888</v>
      </c>
      <c r="N4017" s="7">
        <f t="shared" si="173"/>
        <v>47.437784610956662</v>
      </c>
    </row>
    <row r="4018" spans="12:14" x14ac:dyDescent="0.25">
      <c r="L4018" s="11">
        <v>7979</v>
      </c>
      <c r="M4018" s="14">
        <f t="shared" si="174"/>
        <v>0.39898989898989901</v>
      </c>
      <c r="N4018" s="7">
        <f t="shared" si="173"/>
        <v>47.440375057059356</v>
      </c>
    </row>
    <row r="4019" spans="12:14" x14ac:dyDescent="0.25">
      <c r="L4019" s="11">
        <v>7981</v>
      </c>
      <c r="M4019" s="14">
        <f t="shared" si="174"/>
        <v>0.39908990899089908</v>
      </c>
      <c r="N4019" s="7">
        <f t="shared" si="173"/>
        <v>47.442965331412076</v>
      </c>
    </row>
    <row r="4020" spans="12:14" x14ac:dyDescent="0.25">
      <c r="L4020" s="11">
        <v>7983</v>
      </c>
      <c r="M4020" s="14">
        <f t="shared" si="174"/>
        <v>0.39918991899189921</v>
      </c>
      <c r="N4020" s="7">
        <f t="shared" si="173"/>
        <v>47.445555434211371</v>
      </c>
    </row>
    <row r="4021" spans="12:14" x14ac:dyDescent="0.25">
      <c r="L4021" s="11">
        <v>7985</v>
      </c>
      <c r="M4021" s="14">
        <f t="shared" si="174"/>
        <v>0.39928992899289928</v>
      </c>
      <c r="N4021" s="7">
        <f t="shared" si="173"/>
        <v>47.448145365653701</v>
      </c>
    </row>
    <row r="4022" spans="12:14" x14ac:dyDescent="0.25">
      <c r="L4022" s="11">
        <v>7987</v>
      </c>
      <c r="M4022" s="14">
        <f t="shared" si="174"/>
        <v>0.39938993899389941</v>
      </c>
      <c r="N4022" s="7">
        <f t="shared" si="173"/>
        <v>47.450735125935445</v>
      </c>
    </row>
    <row r="4023" spans="12:14" x14ac:dyDescent="0.25">
      <c r="L4023" s="11">
        <v>7989</v>
      </c>
      <c r="M4023" s="14">
        <f t="shared" si="174"/>
        <v>0.39948994899489948</v>
      </c>
      <c r="N4023" s="7">
        <f t="shared" si="173"/>
        <v>47.45332471525289</v>
      </c>
    </row>
    <row r="4024" spans="12:14" x14ac:dyDescent="0.25">
      <c r="L4024" s="11">
        <v>7991</v>
      </c>
      <c r="M4024" s="14">
        <f t="shared" si="174"/>
        <v>0.39958995899589961</v>
      </c>
      <c r="N4024" s="7">
        <f t="shared" si="173"/>
        <v>47.455914133802246</v>
      </c>
    </row>
    <row r="4025" spans="12:14" x14ac:dyDescent="0.25">
      <c r="L4025" s="11">
        <v>7993</v>
      </c>
      <c r="M4025" s="14">
        <f t="shared" si="174"/>
        <v>0.39968996899689968</v>
      </c>
      <c r="N4025" s="7">
        <f t="shared" si="173"/>
        <v>47.458503381779622</v>
      </c>
    </row>
    <row r="4026" spans="12:14" x14ac:dyDescent="0.25">
      <c r="L4026" s="11">
        <v>7995</v>
      </c>
      <c r="M4026" s="14">
        <f t="shared" si="174"/>
        <v>0.39978997899789981</v>
      </c>
      <c r="N4026" s="7">
        <f t="shared" si="173"/>
        <v>47.461092459381064</v>
      </c>
    </row>
    <row r="4027" spans="12:14" x14ac:dyDescent="0.25">
      <c r="L4027" s="11">
        <v>7997</v>
      </c>
      <c r="M4027" s="14">
        <f t="shared" si="174"/>
        <v>0.39988998899889988</v>
      </c>
      <c r="N4027" s="7">
        <f t="shared" si="173"/>
        <v>47.463681366802518</v>
      </c>
    </row>
    <row r="4028" spans="12:14" x14ac:dyDescent="0.25">
      <c r="L4028" s="11">
        <v>7999</v>
      </c>
      <c r="M4028" s="14">
        <f t="shared" si="174"/>
        <v>0.39998999899990001</v>
      </c>
      <c r="N4028" s="7">
        <f t="shared" si="173"/>
        <v>47.466270104239854</v>
      </c>
    </row>
    <row r="4029" spans="12:14" x14ac:dyDescent="0.25">
      <c r="L4029" s="11">
        <v>8001</v>
      </c>
      <c r="M4029" s="14">
        <f t="shared" si="174"/>
        <v>0.40009000900090008</v>
      </c>
      <c r="N4029" s="7">
        <f t="shared" si="173"/>
        <v>47.46885867188886</v>
      </c>
    </row>
    <row r="4030" spans="12:14" x14ac:dyDescent="0.25">
      <c r="L4030" s="11">
        <v>8003</v>
      </c>
      <c r="M4030" s="14">
        <f t="shared" si="174"/>
        <v>0.40019001900190021</v>
      </c>
      <c r="N4030" s="7">
        <f t="shared" si="173"/>
        <v>47.471447069945228</v>
      </c>
    </row>
    <row r="4031" spans="12:14" x14ac:dyDescent="0.25">
      <c r="L4031" s="11">
        <v>8005</v>
      </c>
      <c r="M4031" s="14">
        <f t="shared" si="174"/>
        <v>0.40029002900290028</v>
      </c>
      <c r="N4031" s="7">
        <f t="shared" si="173"/>
        <v>47.474035298604583</v>
      </c>
    </row>
    <row r="4032" spans="12:14" x14ac:dyDescent="0.25">
      <c r="L4032" s="11">
        <v>8007</v>
      </c>
      <c r="M4032" s="14">
        <f t="shared" si="174"/>
        <v>0.40039003900390041</v>
      </c>
      <c r="N4032" s="7">
        <f t="shared" si="173"/>
        <v>47.476623358062447</v>
      </c>
    </row>
    <row r="4033" spans="12:14" x14ac:dyDescent="0.25">
      <c r="L4033" s="11">
        <v>8009</v>
      </c>
      <c r="M4033" s="14">
        <f t="shared" si="174"/>
        <v>0.40049004900490048</v>
      </c>
      <c r="N4033" s="7">
        <f t="shared" si="173"/>
        <v>47.479211248514268</v>
      </c>
    </row>
    <row r="4034" spans="12:14" x14ac:dyDescent="0.25">
      <c r="L4034" s="11">
        <v>8011</v>
      </c>
      <c r="M4034" s="14">
        <f t="shared" si="174"/>
        <v>0.40059005900590061</v>
      </c>
      <c r="N4034" s="7">
        <f t="shared" si="173"/>
        <v>47.481798970155424</v>
      </c>
    </row>
    <row r="4035" spans="12:14" x14ac:dyDescent="0.25">
      <c r="L4035" s="11">
        <v>8013</v>
      </c>
      <c r="M4035" s="14">
        <f t="shared" si="174"/>
        <v>0.40069006900690068</v>
      </c>
      <c r="N4035" s="7">
        <f t="shared" si="173"/>
        <v>47.484386523181179</v>
      </c>
    </row>
    <row r="4036" spans="12:14" x14ac:dyDescent="0.25">
      <c r="L4036" s="11">
        <v>8015</v>
      </c>
      <c r="M4036" s="14">
        <f t="shared" si="174"/>
        <v>0.40079007900790081</v>
      </c>
      <c r="N4036" s="7">
        <f t="shared" si="173"/>
        <v>47.486973907786734</v>
      </c>
    </row>
    <row r="4037" spans="12:14" x14ac:dyDescent="0.25">
      <c r="L4037" s="11">
        <v>8017</v>
      </c>
      <c r="M4037" s="14">
        <f t="shared" si="174"/>
        <v>0.40089008900890089</v>
      </c>
      <c r="N4037" s="7">
        <f t="shared" si="173"/>
        <v>47.489561124167217</v>
      </c>
    </row>
    <row r="4038" spans="12:14" x14ac:dyDescent="0.25">
      <c r="L4038" s="11">
        <v>8019</v>
      </c>
      <c r="M4038" s="14">
        <f t="shared" si="174"/>
        <v>0.40099009900990101</v>
      </c>
      <c r="N4038" s="7">
        <f t="shared" si="173"/>
        <v>47.492148172517645</v>
      </c>
    </row>
    <row r="4039" spans="12:14" x14ac:dyDescent="0.25">
      <c r="L4039" s="11">
        <v>8021</v>
      </c>
      <c r="M4039" s="14">
        <f t="shared" si="174"/>
        <v>0.40109010901090109</v>
      </c>
      <c r="N4039" s="7">
        <f t="shared" si="173"/>
        <v>47.494735053032969</v>
      </c>
    </row>
    <row r="4040" spans="12:14" x14ac:dyDescent="0.25">
      <c r="L4040" s="11">
        <v>8023</v>
      </c>
      <c r="M4040" s="14">
        <f t="shared" si="174"/>
        <v>0.40119011901190121</v>
      </c>
      <c r="N4040" s="7">
        <f t="shared" si="173"/>
        <v>47.497321765908062</v>
      </c>
    </row>
    <row r="4041" spans="12:14" x14ac:dyDescent="0.25">
      <c r="L4041" s="11">
        <v>8025</v>
      </c>
      <c r="M4041" s="14">
        <f t="shared" si="174"/>
        <v>0.40129012901290129</v>
      </c>
      <c r="N4041" s="7">
        <f t="shared" si="173"/>
        <v>47.499908311337698</v>
      </c>
    </row>
    <row r="4042" spans="12:14" x14ac:dyDescent="0.25">
      <c r="L4042" s="11">
        <v>8027</v>
      </c>
      <c r="M4042" s="14">
        <f t="shared" si="174"/>
        <v>0.40139013901390141</v>
      </c>
      <c r="N4042" s="7">
        <f t="shared" si="173"/>
        <v>47.502494689516588</v>
      </c>
    </row>
    <row r="4043" spans="12:14" x14ac:dyDescent="0.25">
      <c r="L4043" s="11">
        <v>8029</v>
      </c>
      <c r="M4043" s="14">
        <f t="shared" si="174"/>
        <v>0.40149014901490149</v>
      </c>
      <c r="N4043" s="7">
        <f t="shared" si="173"/>
        <v>47.505080900639335</v>
      </c>
    </row>
    <row r="4044" spans="12:14" x14ac:dyDescent="0.25">
      <c r="L4044" s="11">
        <v>8031</v>
      </c>
      <c r="M4044" s="14">
        <f t="shared" si="174"/>
        <v>0.40159015901590162</v>
      </c>
      <c r="N4044" s="7">
        <f t="shared" si="173"/>
        <v>47.507666944900485</v>
      </c>
    </row>
    <row r="4045" spans="12:14" x14ac:dyDescent="0.25">
      <c r="L4045" s="11">
        <v>8033</v>
      </c>
      <c r="M4045" s="14">
        <f t="shared" si="174"/>
        <v>0.40169016901690169</v>
      </c>
      <c r="N4045" s="7">
        <f t="shared" si="173"/>
        <v>47.510252822494486</v>
      </c>
    </row>
    <row r="4046" spans="12:14" x14ac:dyDescent="0.25">
      <c r="L4046" s="11">
        <v>8035</v>
      </c>
      <c r="M4046" s="14">
        <f t="shared" si="174"/>
        <v>0.40179017901790182</v>
      </c>
      <c r="N4046" s="7">
        <f t="shared" si="173"/>
        <v>47.512838533615714</v>
      </c>
    </row>
    <row r="4047" spans="12:14" x14ac:dyDescent="0.25">
      <c r="L4047" s="11">
        <v>8037</v>
      </c>
      <c r="M4047" s="14">
        <f t="shared" si="174"/>
        <v>0.40189018901890189</v>
      </c>
      <c r="N4047" s="7">
        <f t="shared" si="173"/>
        <v>47.515424078458452</v>
      </c>
    </row>
    <row r="4048" spans="12:14" x14ac:dyDescent="0.25">
      <c r="L4048" s="11">
        <v>8039</v>
      </c>
      <c r="M4048" s="14">
        <f t="shared" si="174"/>
        <v>0.40199019901990202</v>
      </c>
      <c r="N4048" s="7">
        <f t="shared" si="173"/>
        <v>47.518009457216905</v>
      </c>
    </row>
    <row r="4049" spans="12:14" x14ac:dyDescent="0.25">
      <c r="L4049" s="11">
        <v>8041</v>
      </c>
      <c r="M4049" s="14">
        <f t="shared" si="174"/>
        <v>0.40209020902090209</v>
      </c>
      <c r="N4049" s="7">
        <f t="shared" si="173"/>
        <v>47.52059467008521</v>
      </c>
    </row>
    <row r="4050" spans="12:14" x14ac:dyDescent="0.25">
      <c r="L4050" s="11">
        <v>8043</v>
      </c>
      <c r="M4050" s="14">
        <f t="shared" si="174"/>
        <v>0.40219021902190222</v>
      </c>
      <c r="N4050" s="7">
        <f t="shared" si="173"/>
        <v>47.523179717257399</v>
      </c>
    </row>
    <row r="4051" spans="12:14" x14ac:dyDescent="0.25">
      <c r="L4051" s="11">
        <v>8045</v>
      </c>
      <c r="M4051" s="14">
        <f t="shared" si="174"/>
        <v>0.40229022902290229</v>
      </c>
      <c r="N4051" s="7">
        <f t="shared" si="173"/>
        <v>47.525764598927438</v>
      </c>
    </row>
    <row r="4052" spans="12:14" x14ac:dyDescent="0.25">
      <c r="L4052" s="11">
        <v>8047</v>
      </c>
      <c r="M4052" s="14">
        <f t="shared" si="174"/>
        <v>0.40239023902390236</v>
      </c>
      <c r="N4052" s="7">
        <f t="shared" si="173"/>
        <v>47.528349315289205</v>
      </c>
    </row>
    <row r="4053" spans="12:14" x14ac:dyDescent="0.25">
      <c r="L4053" s="11">
        <v>8049</v>
      </c>
      <c r="M4053" s="14">
        <f t="shared" si="174"/>
        <v>0.40249024902490249</v>
      </c>
      <c r="N4053" s="7">
        <f t="shared" si="173"/>
        <v>47.5309338665365</v>
      </c>
    </row>
    <row r="4054" spans="12:14" x14ac:dyDescent="0.25">
      <c r="L4054" s="11">
        <v>8051</v>
      </c>
      <c r="M4054" s="14">
        <f t="shared" si="174"/>
        <v>0.40259025902590256</v>
      </c>
      <c r="N4054" s="7">
        <f t="shared" si="173"/>
        <v>47.53351825286304</v>
      </c>
    </row>
    <row r="4055" spans="12:14" x14ac:dyDescent="0.25">
      <c r="L4055" s="11">
        <v>8053</v>
      </c>
      <c r="M4055" s="14">
        <f t="shared" si="174"/>
        <v>0.40269026902690269</v>
      </c>
      <c r="N4055" s="7">
        <f t="shared" si="173"/>
        <v>47.53610247446246</v>
      </c>
    </row>
    <row r="4056" spans="12:14" x14ac:dyDescent="0.25">
      <c r="L4056" s="11">
        <v>8055</v>
      </c>
      <c r="M4056" s="14">
        <f t="shared" si="174"/>
        <v>0.40279027902790276</v>
      </c>
      <c r="N4056" s="7">
        <f t="shared" si="173"/>
        <v>47.53868653152832</v>
      </c>
    </row>
    <row r="4057" spans="12:14" x14ac:dyDescent="0.25">
      <c r="L4057" s="11">
        <v>8057</v>
      </c>
      <c r="M4057" s="14">
        <f t="shared" si="174"/>
        <v>0.40289028902890289</v>
      </c>
      <c r="N4057" s="7">
        <f t="shared" si="173"/>
        <v>47.541270424254094</v>
      </c>
    </row>
    <row r="4058" spans="12:14" x14ac:dyDescent="0.25">
      <c r="L4058" s="11">
        <v>8059</v>
      </c>
      <c r="M4058" s="14">
        <f t="shared" si="174"/>
        <v>0.40299029902990297</v>
      </c>
      <c r="N4058" s="7">
        <f t="shared" si="173"/>
        <v>47.54385415283317</v>
      </c>
    </row>
    <row r="4059" spans="12:14" x14ac:dyDescent="0.25">
      <c r="L4059" s="11">
        <v>8061</v>
      </c>
      <c r="M4059" s="14">
        <f t="shared" si="174"/>
        <v>0.40309030903090309</v>
      </c>
      <c r="N4059" s="7">
        <f t="shared" si="173"/>
        <v>47.546437717458872</v>
      </c>
    </row>
    <row r="4060" spans="12:14" x14ac:dyDescent="0.25">
      <c r="L4060" s="11">
        <v>8063</v>
      </c>
      <c r="M4060" s="14">
        <f t="shared" si="174"/>
        <v>0.40319031903190317</v>
      </c>
      <c r="N4060" s="7">
        <f t="shared" si="173"/>
        <v>47.549021118324418</v>
      </c>
    </row>
    <row r="4061" spans="12:14" x14ac:dyDescent="0.25">
      <c r="L4061" s="11">
        <v>8065</v>
      </c>
      <c r="M4061" s="14">
        <f t="shared" si="174"/>
        <v>0.40329032903290329</v>
      </c>
      <c r="N4061" s="7">
        <f t="shared" ref="N4061:N4124" si="175">_xlfn.NORM.INV(M4061,$B$4,$E$4)</f>
        <v>47.55160435562297</v>
      </c>
    </row>
    <row r="4062" spans="12:14" x14ac:dyDescent="0.25">
      <c r="L4062" s="11">
        <v>8067</v>
      </c>
      <c r="M4062" s="14">
        <f t="shared" ref="M4062:M4125" si="176">$L4062/(2*9999)</f>
        <v>0.40339033903390337</v>
      </c>
      <c r="N4062" s="7">
        <f t="shared" si="175"/>
        <v>47.554187429547596</v>
      </c>
    </row>
    <row r="4063" spans="12:14" x14ac:dyDescent="0.25">
      <c r="L4063" s="11">
        <v>8069</v>
      </c>
      <c r="M4063" s="14">
        <f t="shared" si="176"/>
        <v>0.40349034903490349</v>
      </c>
      <c r="N4063" s="7">
        <f t="shared" si="175"/>
        <v>47.556770340291287</v>
      </c>
    </row>
    <row r="4064" spans="12:14" x14ac:dyDescent="0.25">
      <c r="L4064" s="11">
        <v>8071</v>
      </c>
      <c r="M4064" s="14">
        <f t="shared" si="176"/>
        <v>0.40359035903590357</v>
      </c>
      <c r="N4064" s="7">
        <f t="shared" si="175"/>
        <v>47.559353088046954</v>
      </c>
    </row>
    <row r="4065" spans="12:14" x14ac:dyDescent="0.25">
      <c r="L4065" s="11">
        <v>8073</v>
      </c>
      <c r="M4065" s="14">
        <f t="shared" si="176"/>
        <v>0.4036903690369037</v>
      </c>
      <c r="N4065" s="7">
        <f t="shared" si="175"/>
        <v>47.561935673007433</v>
      </c>
    </row>
    <row r="4066" spans="12:14" x14ac:dyDescent="0.25">
      <c r="L4066" s="11">
        <v>8075</v>
      </c>
      <c r="M4066" s="14">
        <f t="shared" si="176"/>
        <v>0.40379037903790377</v>
      </c>
      <c r="N4066" s="7">
        <f t="shared" si="175"/>
        <v>47.564518095365472</v>
      </c>
    </row>
    <row r="4067" spans="12:14" x14ac:dyDescent="0.25">
      <c r="L4067" s="11">
        <v>8077</v>
      </c>
      <c r="M4067" s="14">
        <f t="shared" si="176"/>
        <v>0.4038903890389039</v>
      </c>
      <c r="N4067" s="7">
        <f t="shared" si="175"/>
        <v>47.567100355313741</v>
      </c>
    </row>
    <row r="4068" spans="12:14" x14ac:dyDescent="0.25">
      <c r="L4068" s="11">
        <v>8079</v>
      </c>
      <c r="M4068" s="14">
        <f t="shared" si="176"/>
        <v>0.40399039903990397</v>
      </c>
      <c r="N4068" s="7">
        <f t="shared" si="175"/>
        <v>47.569682453044834</v>
      </c>
    </row>
    <row r="4069" spans="12:14" x14ac:dyDescent="0.25">
      <c r="L4069" s="11">
        <v>8081</v>
      </c>
      <c r="M4069" s="14">
        <f t="shared" si="176"/>
        <v>0.4040904090409041</v>
      </c>
      <c r="N4069" s="7">
        <f t="shared" si="175"/>
        <v>47.572264388751265</v>
      </c>
    </row>
    <row r="4070" spans="12:14" x14ac:dyDescent="0.25">
      <c r="L4070" s="11">
        <v>8083</v>
      </c>
      <c r="M4070" s="14">
        <f t="shared" si="176"/>
        <v>0.40419041904190417</v>
      </c>
      <c r="N4070" s="7">
        <f t="shared" si="175"/>
        <v>47.574846162625462</v>
      </c>
    </row>
    <row r="4071" spans="12:14" x14ac:dyDescent="0.25">
      <c r="L4071" s="11">
        <v>8085</v>
      </c>
      <c r="M4071" s="14">
        <f t="shared" si="176"/>
        <v>0.4042904290429043</v>
      </c>
      <c r="N4071" s="7">
        <f t="shared" si="175"/>
        <v>47.577427774859785</v>
      </c>
    </row>
    <row r="4072" spans="12:14" x14ac:dyDescent="0.25">
      <c r="L4072" s="11">
        <v>8087</v>
      </c>
      <c r="M4072" s="14">
        <f t="shared" si="176"/>
        <v>0.40439043904390437</v>
      </c>
      <c r="N4072" s="7">
        <f t="shared" si="175"/>
        <v>47.580009225646506</v>
      </c>
    </row>
    <row r="4073" spans="12:14" x14ac:dyDescent="0.25">
      <c r="L4073" s="11">
        <v>8089</v>
      </c>
      <c r="M4073" s="14">
        <f t="shared" si="176"/>
        <v>0.4044904490449045</v>
      </c>
      <c r="N4073" s="7">
        <f t="shared" si="175"/>
        <v>47.582590515177813</v>
      </c>
    </row>
    <row r="4074" spans="12:14" x14ac:dyDescent="0.25">
      <c r="L4074" s="11">
        <v>8091</v>
      </c>
      <c r="M4074" s="14">
        <f t="shared" si="176"/>
        <v>0.40459045904590457</v>
      </c>
      <c r="N4074" s="7">
        <f t="shared" si="175"/>
        <v>47.585171643645829</v>
      </c>
    </row>
    <row r="4075" spans="12:14" x14ac:dyDescent="0.25">
      <c r="L4075" s="11">
        <v>8093</v>
      </c>
      <c r="M4075" s="14">
        <f t="shared" si="176"/>
        <v>0.4046904690469047</v>
      </c>
      <c r="N4075" s="7">
        <f t="shared" si="175"/>
        <v>47.5877526112426</v>
      </c>
    </row>
    <row r="4076" spans="12:14" x14ac:dyDescent="0.25">
      <c r="L4076" s="11">
        <v>8095</v>
      </c>
      <c r="M4076" s="14">
        <f t="shared" si="176"/>
        <v>0.40479047904790477</v>
      </c>
      <c r="N4076" s="7">
        <f t="shared" si="175"/>
        <v>47.590333418160064</v>
      </c>
    </row>
    <row r="4077" spans="12:14" x14ac:dyDescent="0.25">
      <c r="L4077" s="11">
        <v>8097</v>
      </c>
      <c r="M4077" s="14">
        <f t="shared" si="176"/>
        <v>0.4048904890489049</v>
      </c>
      <c r="N4077" s="7">
        <f t="shared" si="175"/>
        <v>47.592914064590119</v>
      </c>
    </row>
    <row r="4078" spans="12:14" x14ac:dyDescent="0.25">
      <c r="L4078" s="11">
        <v>8099</v>
      </c>
      <c r="M4078" s="14">
        <f t="shared" si="176"/>
        <v>0.40499049904990497</v>
      </c>
      <c r="N4078" s="7">
        <f t="shared" si="175"/>
        <v>47.59549455072456</v>
      </c>
    </row>
    <row r="4079" spans="12:14" x14ac:dyDescent="0.25">
      <c r="L4079" s="11">
        <v>8101</v>
      </c>
      <c r="M4079" s="14">
        <f t="shared" si="176"/>
        <v>0.4050905090509051</v>
      </c>
      <c r="N4079" s="7">
        <f t="shared" si="175"/>
        <v>47.598074876755106</v>
      </c>
    </row>
    <row r="4080" spans="12:14" x14ac:dyDescent="0.25">
      <c r="L4080" s="11">
        <v>8103</v>
      </c>
      <c r="M4080" s="14">
        <f t="shared" si="176"/>
        <v>0.40519051905190517</v>
      </c>
      <c r="N4080" s="7">
        <f t="shared" si="175"/>
        <v>47.600655042873413</v>
      </c>
    </row>
    <row r="4081" spans="12:14" x14ac:dyDescent="0.25">
      <c r="L4081" s="11">
        <v>8105</v>
      </c>
      <c r="M4081" s="14">
        <f t="shared" si="176"/>
        <v>0.4052905290529053</v>
      </c>
      <c r="N4081" s="7">
        <f t="shared" si="175"/>
        <v>47.603235049271035</v>
      </c>
    </row>
    <row r="4082" spans="12:14" x14ac:dyDescent="0.25">
      <c r="L4082" s="11">
        <v>8107</v>
      </c>
      <c r="M4082" s="14">
        <f t="shared" si="176"/>
        <v>0.40539053905390537</v>
      </c>
      <c r="N4082" s="7">
        <f t="shared" si="175"/>
        <v>47.605814896139464</v>
      </c>
    </row>
    <row r="4083" spans="12:14" x14ac:dyDescent="0.25">
      <c r="L4083" s="11">
        <v>8109</v>
      </c>
      <c r="M4083" s="14">
        <f t="shared" si="176"/>
        <v>0.4054905490549055</v>
      </c>
      <c r="N4083" s="7">
        <f t="shared" si="175"/>
        <v>47.608394583670119</v>
      </c>
    </row>
    <row r="4084" spans="12:14" x14ac:dyDescent="0.25">
      <c r="L4084" s="11">
        <v>8111</v>
      </c>
      <c r="M4084" s="14">
        <f t="shared" si="176"/>
        <v>0.40559055905590558</v>
      </c>
      <c r="N4084" s="7">
        <f t="shared" si="175"/>
        <v>47.610974112054322</v>
      </c>
    </row>
    <row r="4085" spans="12:14" x14ac:dyDescent="0.25">
      <c r="L4085" s="11">
        <v>8113</v>
      </c>
      <c r="M4085" s="14">
        <f t="shared" si="176"/>
        <v>0.4056905690569057</v>
      </c>
      <c r="N4085" s="7">
        <f t="shared" si="175"/>
        <v>47.613553481483329</v>
      </c>
    </row>
    <row r="4086" spans="12:14" x14ac:dyDescent="0.25">
      <c r="L4086" s="11">
        <v>8115</v>
      </c>
      <c r="M4086" s="14">
        <f t="shared" si="176"/>
        <v>0.40579057905790578</v>
      </c>
      <c r="N4086" s="7">
        <f t="shared" si="175"/>
        <v>47.616132692148319</v>
      </c>
    </row>
    <row r="4087" spans="12:14" x14ac:dyDescent="0.25">
      <c r="L4087" s="11">
        <v>8117</v>
      </c>
      <c r="M4087" s="14">
        <f t="shared" si="176"/>
        <v>0.4058905890589059</v>
      </c>
      <c r="N4087" s="7">
        <f t="shared" si="175"/>
        <v>47.618711744240393</v>
      </c>
    </row>
    <row r="4088" spans="12:14" x14ac:dyDescent="0.25">
      <c r="L4088" s="11">
        <v>8119</v>
      </c>
      <c r="M4088" s="14">
        <f t="shared" si="176"/>
        <v>0.40599059905990598</v>
      </c>
      <c r="N4088" s="7">
        <f t="shared" si="175"/>
        <v>47.621290637950572</v>
      </c>
    </row>
    <row r="4089" spans="12:14" x14ac:dyDescent="0.25">
      <c r="L4089" s="11">
        <v>8121</v>
      </c>
      <c r="M4089" s="14">
        <f t="shared" si="176"/>
        <v>0.4060906090609061</v>
      </c>
      <c r="N4089" s="7">
        <f t="shared" si="175"/>
        <v>47.623869373469809</v>
      </c>
    </row>
    <row r="4090" spans="12:14" x14ac:dyDescent="0.25">
      <c r="L4090" s="11">
        <v>8123</v>
      </c>
      <c r="M4090" s="14">
        <f t="shared" si="176"/>
        <v>0.40619061906190618</v>
      </c>
      <c r="N4090" s="7">
        <f t="shared" si="175"/>
        <v>47.626447950988954</v>
      </c>
    </row>
    <row r="4091" spans="12:14" x14ac:dyDescent="0.25">
      <c r="L4091" s="11">
        <v>8125</v>
      </c>
      <c r="M4091" s="14">
        <f t="shared" si="176"/>
        <v>0.40629062906290631</v>
      </c>
      <c r="N4091" s="7">
        <f t="shared" si="175"/>
        <v>47.62902637069881</v>
      </c>
    </row>
    <row r="4092" spans="12:14" x14ac:dyDescent="0.25">
      <c r="L4092" s="11">
        <v>8127</v>
      </c>
      <c r="M4092" s="14">
        <f t="shared" si="176"/>
        <v>0.40639063906390638</v>
      </c>
      <c r="N4092" s="7">
        <f t="shared" si="175"/>
        <v>47.631604632790086</v>
      </c>
    </row>
    <row r="4093" spans="12:14" x14ac:dyDescent="0.25">
      <c r="L4093" s="11">
        <v>8129</v>
      </c>
      <c r="M4093" s="14">
        <f t="shared" si="176"/>
        <v>0.40649064906490651</v>
      </c>
      <c r="N4093" s="7">
        <f t="shared" si="175"/>
        <v>47.634182737453422</v>
      </c>
    </row>
    <row r="4094" spans="12:14" x14ac:dyDescent="0.25">
      <c r="L4094" s="11">
        <v>8131</v>
      </c>
      <c r="M4094" s="14">
        <f t="shared" si="176"/>
        <v>0.40659065906590658</v>
      </c>
      <c r="N4094" s="7">
        <f t="shared" si="175"/>
        <v>47.636760684879377</v>
      </c>
    </row>
    <row r="4095" spans="12:14" x14ac:dyDescent="0.25">
      <c r="L4095" s="11">
        <v>8133</v>
      </c>
      <c r="M4095" s="14">
        <f t="shared" si="176"/>
        <v>0.40669066906690671</v>
      </c>
      <c r="N4095" s="7">
        <f t="shared" si="175"/>
        <v>47.639338475258427</v>
      </c>
    </row>
    <row r="4096" spans="12:14" x14ac:dyDescent="0.25">
      <c r="L4096" s="11">
        <v>8135</v>
      </c>
      <c r="M4096" s="14">
        <f t="shared" si="176"/>
        <v>0.40679067906790678</v>
      </c>
      <c r="N4096" s="7">
        <f t="shared" si="175"/>
        <v>47.64191610878099</v>
      </c>
    </row>
    <row r="4097" spans="12:14" x14ac:dyDescent="0.25">
      <c r="L4097" s="11">
        <v>8137</v>
      </c>
      <c r="M4097" s="14">
        <f t="shared" si="176"/>
        <v>0.40689068906890691</v>
      </c>
      <c r="N4097" s="7">
        <f t="shared" si="175"/>
        <v>47.644493585637392</v>
      </c>
    </row>
    <row r="4098" spans="12:14" x14ac:dyDescent="0.25">
      <c r="L4098" s="11">
        <v>8139</v>
      </c>
      <c r="M4098" s="14">
        <f t="shared" si="176"/>
        <v>0.40699069906990698</v>
      </c>
      <c r="N4098" s="7">
        <f t="shared" si="175"/>
        <v>47.647070906017881</v>
      </c>
    </row>
    <row r="4099" spans="12:14" x14ac:dyDescent="0.25">
      <c r="L4099" s="11">
        <v>8141</v>
      </c>
      <c r="M4099" s="14">
        <f t="shared" si="176"/>
        <v>0.40709070907090711</v>
      </c>
      <c r="N4099" s="7">
        <f t="shared" si="175"/>
        <v>47.649648070112647</v>
      </c>
    </row>
    <row r="4100" spans="12:14" x14ac:dyDescent="0.25">
      <c r="L4100" s="11">
        <v>8143</v>
      </c>
      <c r="M4100" s="14">
        <f t="shared" si="176"/>
        <v>0.40719071907190718</v>
      </c>
      <c r="N4100" s="7">
        <f t="shared" si="175"/>
        <v>47.652225078111776</v>
      </c>
    </row>
    <row r="4101" spans="12:14" x14ac:dyDescent="0.25">
      <c r="L4101" s="11">
        <v>8145</v>
      </c>
      <c r="M4101" s="14">
        <f t="shared" si="176"/>
        <v>0.40729072907290731</v>
      </c>
      <c r="N4101" s="7">
        <f t="shared" si="175"/>
        <v>47.654801930205309</v>
      </c>
    </row>
    <row r="4102" spans="12:14" x14ac:dyDescent="0.25">
      <c r="L4102" s="11">
        <v>8147</v>
      </c>
      <c r="M4102" s="14">
        <f t="shared" si="176"/>
        <v>0.40739073907390738</v>
      </c>
      <c r="N4102" s="7">
        <f t="shared" si="175"/>
        <v>47.657378626583181</v>
      </c>
    </row>
    <row r="4103" spans="12:14" x14ac:dyDescent="0.25">
      <c r="L4103" s="11">
        <v>8149</v>
      </c>
      <c r="M4103" s="14">
        <f t="shared" si="176"/>
        <v>0.40749074907490751</v>
      </c>
      <c r="N4103" s="7">
        <f t="shared" si="175"/>
        <v>47.659955167435278</v>
      </c>
    </row>
    <row r="4104" spans="12:14" x14ac:dyDescent="0.25">
      <c r="L4104" s="11">
        <v>8151</v>
      </c>
      <c r="M4104" s="14">
        <f t="shared" si="176"/>
        <v>0.40759075907590758</v>
      </c>
      <c r="N4104" s="7">
        <f t="shared" si="175"/>
        <v>47.662531552951386</v>
      </c>
    </row>
    <row r="4105" spans="12:14" x14ac:dyDescent="0.25">
      <c r="L4105" s="11">
        <v>8153</v>
      </c>
      <c r="M4105" s="14">
        <f t="shared" si="176"/>
        <v>0.40769076907690771</v>
      </c>
      <c r="N4105" s="7">
        <f t="shared" si="175"/>
        <v>47.66510778332124</v>
      </c>
    </row>
    <row r="4106" spans="12:14" x14ac:dyDescent="0.25">
      <c r="L4106" s="11">
        <v>8155</v>
      </c>
      <c r="M4106" s="14">
        <f t="shared" si="176"/>
        <v>0.40779077907790778</v>
      </c>
      <c r="N4106" s="7">
        <f t="shared" si="175"/>
        <v>47.667683858734485</v>
      </c>
    </row>
    <row r="4107" spans="12:14" x14ac:dyDescent="0.25">
      <c r="L4107" s="11">
        <v>8157</v>
      </c>
      <c r="M4107" s="14">
        <f t="shared" si="176"/>
        <v>0.40789078907890791</v>
      </c>
      <c r="N4107" s="7">
        <f t="shared" si="175"/>
        <v>47.670259779380686</v>
      </c>
    </row>
    <row r="4108" spans="12:14" x14ac:dyDescent="0.25">
      <c r="L4108" s="11">
        <v>8159</v>
      </c>
      <c r="M4108" s="14">
        <f t="shared" si="176"/>
        <v>0.40799079907990798</v>
      </c>
      <c r="N4108" s="7">
        <f t="shared" si="175"/>
        <v>47.672835545449338</v>
      </c>
    </row>
    <row r="4109" spans="12:14" x14ac:dyDescent="0.25">
      <c r="L4109" s="11">
        <v>8161</v>
      </c>
      <c r="M4109" s="14">
        <f t="shared" si="176"/>
        <v>0.40809080908090811</v>
      </c>
      <c r="N4109" s="7">
        <f t="shared" si="175"/>
        <v>47.675411157129872</v>
      </c>
    </row>
    <row r="4110" spans="12:14" x14ac:dyDescent="0.25">
      <c r="L4110" s="11">
        <v>8163</v>
      </c>
      <c r="M4110" s="14">
        <f t="shared" si="176"/>
        <v>0.40819081908190818</v>
      </c>
      <c r="N4110" s="7">
        <f t="shared" si="175"/>
        <v>47.677986614611633</v>
      </c>
    </row>
    <row r="4111" spans="12:14" x14ac:dyDescent="0.25">
      <c r="L4111" s="11">
        <v>8165</v>
      </c>
      <c r="M4111" s="14">
        <f t="shared" si="176"/>
        <v>0.40829082908290831</v>
      </c>
      <c r="N4111" s="7">
        <f t="shared" si="175"/>
        <v>47.680561918083882</v>
      </c>
    </row>
    <row r="4112" spans="12:14" x14ac:dyDescent="0.25">
      <c r="L4112" s="11">
        <v>8167</v>
      </c>
      <c r="M4112" s="14">
        <f t="shared" si="176"/>
        <v>0.40839083908390839</v>
      </c>
      <c r="N4112" s="7">
        <f t="shared" si="175"/>
        <v>47.683137067735828</v>
      </c>
    </row>
    <row r="4113" spans="12:14" x14ac:dyDescent="0.25">
      <c r="L4113" s="11">
        <v>8169</v>
      </c>
      <c r="M4113" s="14">
        <f t="shared" si="176"/>
        <v>0.40849084908490851</v>
      </c>
      <c r="N4113" s="7">
        <f t="shared" si="175"/>
        <v>47.68571206375659</v>
      </c>
    </row>
    <row r="4114" spans="12:14" x14ac:dyDescent="0.25">
      <c r="L4114" s="11">
        <v>8171</v>
      </c>
      <c r="M4114" s="14">
        <f t="shared" si="176"/>
        <v>0.40859085908590859</v>
      </c>
      <c r="N4114" s="7">
        <f t="shared" si="175"/>
        <v>47.688286906335208</v>
      </c>
    </row>
    <row r="4115" spans="12:14" x14ac:dyDescent="0.25">
      <c r="L4115" s="11">
        <v>8173</v>
      </c>
      <c r="M4115" s="14">
        <f t="shared" si="176"/>
        <v>0.40869086908690871</v>
      </c>
      <c r="N4115" s="7">
        <f t="shared" si="175"/>
        <v>47.690861595660664</v>
      </c>
    </row>
    <row r="4116" spans="12:14" x14ac:dyDescent="0.25">
      <c r="L4116" s="11">
        <v>8175</v>
      </c>
      <c r="M4116" s="14">
        <f t="shared" si="176"/>
        <v>0.40879087908790879</v>
      </c>
      <c r="N4116" s="7">
        <f t="shared" si="175"/>
        <v>47.69343613192185</v>
      </c>
    </row>
    <row r="4117" spans="12:14" x14ac:dyDescent="0.25">
      <c r="L4117" s="11">
        <v>8177</v>
      </c>
      <c r="M4117" s="14">
        <f t="shared" si="176"/>
        <v>0.40889088908890892</v>
      </c>
      <c r="N4117" s="7">
        <f t="shared" si="175"/>
        <v>47.696010515307592</v>
      </c>
    </row>
    <row r="4118" spans="12:14" x14ac:dyDescent="0.25">
      <c r="L4118" s="11">
        <v>8179</v>
      </c>
      <c r="M4118" s="14">
        <f t="shared" si="176"/>
        <v>0.40899089908990899</v>
      </c>
      <c r="N4118" s="7">
        <f t="shared" si="175"/>
        <v>47.698584746006645</v>
      </c>
    </row>
    <row r="4119" spans="12:14" x14ac:dyDescent="0.25">
      <c r="L4119" s="11">
        <v>8181</v>
      </c>
      <c r="M4119" s="14">
        <f t="shared" si="176"/>
        <v>0.40909090909090912</v>
      </c>
      <c r="N4119" s="7">
        <f t="shared" si="175"/>
        <v>47.701158824207681</v>
      </c>
    </row>
    <row r="4120" spans="12:14" x14ac:dyDescent="0.25">
      <c r="L4120" s="11">
        <v>8183</v>
      </c>
      <c r="M4120" s="14">
        <f t="shared" si="176"/>
        <v>0.40919091909190919</v>
      </c>
      <c r="N4120" s="7">
        <f t="shared" si="175"/>
        <v>47.703732750099299</v>
      </c>
    </row>
    <row r="4121" spans="12:14" x14ac:dyDescent="0.25">
      <c r="L4121" s="11">
        <v>8185</v>
      </c>
      <c r="M4121" s="14">
        <f t="shared" si="176"/>
        <v>0.40929092909290932</v>
      </c>
      <c r="N4121" s="7">
        <f t="shared" si="175"/>
        <v>47.706306523870033</v>
      </c>
    </row>
    <row r="4122" spans="12:14" x14ac:dyDescent="0.25">
      <c r="L4122" s="11">
        <v>8187</v>
      </c>
      <c r="M4122" s="14">
        <f t="shared" si="176"/>
        <v>0.40939093909390939</v>
      </c>
      <c r="N4122" s="7">
        <f t="shared" si="175"/>
        <v>47.708880145708328</v>
      </c>
    </row>
    <row r="4123" spans="12:14" x14ac:dyDescent="0.25">
      <c r="L4123" s="11">
        <v>8189</v>
      </c>
      <c r="M4123" s="14">
        <f t="shared" si="176"/>
        <v>0.40949094909490952</v>
      </c>
      <c r="N4123" s="7">
        <f t="shared" si="175"/>
        <v>47.711453615802576</v>
      </c>
    </row>
    <row r="4124" spans="12:14" x14ac:dyDescent="0.25">
      <c r="L4124" s="11">
        <v>8191</v>
      </c>
      <c r="M4124" s="14">
        <f t="shared" si="176"/>
        <v>0.40959095909590959</v>
      </c>
      <c r="N4124" s="7">
        <f t="shared" si="175"/>
        <v>47.714026934341085</v>
      </c>
    </row>
    <row r="4125" spans="12:14" x14ac:dyDescent="0.25">
      <c r="L4125" s="11">
        <v>8193</v>
      </c>
      <c r="M4125" s="14">
        <f t="shared" si="176"/>
        <v>0.40969096909690972</v>
      </c>
      <c r="N4125" s="7">
        <f t="shared" ref="N4125:N4188" si="177">_xlfn.NORM.INV(M4125,$B$4,$E$4)</f>
        <v>47.716600101512078</v>
      </c>
    </row>
    <row r="4126" spans="12:14" x14ac:dyDescent="0.25">
      <c r="L4126" s="11">
        <v>8195</v>
      </c>
      <c r="M4126" s="14">
        <f t="shared" ref="M4126:M4189" si="178">$L4126/(2*9999)</f>
        <v>0.40979097909790979</v>
      </c>
      <c r="N4126" s="7">
        <f t="shared" si="177"/>
        <v>47.719173117503722</v>
      </c>
    </row>
    <row r="4127" spans="12:14" x14ac:dyDescent="0.25">
      <c r="L4127" s="11">
        <v>8197</v>
      </c>
      <c r="M4127" s="14">
        <f t="shared" si="178"/>
        <v>0.40989098909890986</v>
      </c>
      <c r="N4127" s="7">
        <f t="shared" si="177"/>
        <v>47.721745982504103</v>
      </c>
    </row>
    <row r="4128" spans="12:14" x14ac:dyDescent="0.25">
      <c r="L4128" s="11">
        <v>8199</v>
      </c>
      <c r="M4128" s="14">
        <f t="shared" si="178"/>
        <v>0.40999099909990999</v>
      </c>
      <c r="N4128" s="7">
        <f t="shared" si="177"/>
        <v>47.724318696701239</v>
      </c>
    </row>
    <row r="4129" spans="12:14" x14ac:dyDescent="0.25">
      <c r="L4129" s="11">
        <v>8201</v>
      </c>
      <c r="M4129" s="14">
        <f t="shared" si="178"/>
        <v>0.41009100910091006</v>
      </c>
      <c r="N4129" s="7">
        <f t="shared" si="177"/>
        <v>47.726891260283068</v>
      </c>
    </row>
    <row r="4130" spans="12:14" x14ac:dyDescent="0.25">
      <c r="L4130" s="11">
        <v>8203</v>
      </c>
      <c r="M4130" s="14">
        <f t="shared" si="178"/>
        <v>0.41019101910191019</v>
      </c>
      <c r="N4130" s="7">
        <f t="shared" si="177"/>
        <v>47.729463673437458</v>
      </c>
    </row>
    <row r="4131" spans="12:14" x14ac:dyDescent="0.25">
      <c r="L4131" s="11">
        <v>8205</v>
      </c>
      <c r="M4131" s="14">
        <f t="shared" si="178"/>
        <v>0.41029102910291027</v>
      </c>
      <c r="N4131" s="7">
        <f t="shared" si="177"/>
        <v>47.732035936352212</v>
      </c>
    </row>
    <row r="4132" spans="12:14" x14ac:dyDescent="0.25">
      <c r="L4132" s="11">
        <v>8207</v>
      </c>
      <c r="M4132" s="14">
        <f t="shared" si="178"/>
        <v>0.41039103910391039</v>
      </c>
      <c r="N4132" s="7">
        <f t="shared" si="177"/>
        <v>47.734608049215041</v>
      </c>
    </row>
    <row r="4133" spans="12:14" x14ac:dyDescent="0.25">
      <c r="L4133" s="11">
        <v>8209</v>
      </c>
      <c r="M4133" s="14">
        <f t="shared" si="178"/>
        <v>0.41049104910491047</v>
      </c>
      <c r="N4133" s="7">
        <f t="shared" si="177"/>
        <v>47.737180012213599</v>
      </c>
    </row>
    <row r="4134" spans="12:14" x14ac:dyDescent="0.25">
      <c r="L4134" s="11">
        <v>8211</v>
      </c>
      <c r="M4134" s="14">
        <f t="shared" si="178"/>
        <v>0.41059105910591059</v>
      </c>
      <c r="N4134" s="7">
        <f t="shared" si="177"/>
        <v>47.739751825535471</v>
      </c>
    </row>
    <row r="4135" spans="12:14" x14ac:dyDescent="0.25">
      <c r="L4135" s="11">
        <v>8213</v>
      </c>
      <c r="M4135" s="14">
        <f t="shared" si="178"/>
        <v>0.41069106910691067</v>
      </c>
      <c r="N4135" s="7">
        <f t="shared" si="177"/>
        <v>47.742323489368161</v>
      </c>
    </row>
    <row r="4136" spans="12:14" x14ac:dyDescent="0.25">
      <c r="L4136" s="11">
        <v>8215</v>
      </c>
      <c r="M4136" s="14">
        <f t="shared" si="178"/>
        <v>0.41079107910791079</v>
      </c>
      <c r="N4136" s="7">
        <f t="shared" si="177"/>
        <v>47.744895003899096</v>
      </c>
    </row>
    <row r="4137" spans="12:14" x14ac:dyDescent="0.25">
      <c r="L4137" s="11">
        <v>8217</v>
      </c>
      <c r="M4137" s="14">
        <f t="shared" si="178"/>
        <v>0.41089108910891087</v>
      </c>
      <c r="N4137" s="7">
        <f t="shared" si="177"/>
        <v>47.747466369315646</v>
      </c>
    </row>
    <row r="4138" spans="12:14" x14ac:dyDescent="0.25">
      <c r="L4138" s="11">
        <v>8219</v>
      </c>
      <c r="M4138" s="14">
        <f t="shared" si="178"/>
        <v>0.410991099109911</v>
      </c>
      <c r="N4138" s="7">
        <f t="shared" si="177"/>
        <v>47.750037585805089</v>
      </c>
    </row>
    <row r="4139" spans="12:14" x14ac:dyDescent="0.25">
      <c r="L4139" s="11">
        <v>8221</v>
      </c>
      <c r="M4139" s="14">
        <f t="shared" si="178"/>
        <v>0.41109110911091107</v>
      </c>
      <c r="N4139" s="7">
        <f t="shared" si="177"/>
        <v>47.752608653554653</v>
      </c>
    </row>
    <row r="4140" spans="12:14" x14ac:dyDescent="0.25">
      <c r="L4140" s="11">
        <v>8223</v>
      </c>
      <c r="M4140" s="14">
        <f t="shared" si="178"/>
        <v>0.4111911191119112</v>
      </c>
      <c r="N4140" s="7">
        <f t="shared" si="177"/>
        <v>47.755179572751473</v>
      </c>
    </row>
    <row r="4141" spans="12:14" x14ac:dyDescent="0.25">
      <c r="L4141" s="11">
        <v>8225</v>
      </c>
      <c r="M4141" s="14">
        <f t="shared" si="178"/>
        <v>0.41129112911291127</v>
      </c>
      <c r="N4141" s="7">
        <f t="shared" si="177"/>
        <v>47.757750343582636</v>
      </c>
    </row>
    <row r="4142" spans="12:14" x14ac:dyDescent="0.25">
      <c r="L4142" s="11">
        <v>8227</v>
      </c>
      <c r="M4142" s="14">
        <f t="shared" si="178"/>
        <v>0.4113911391139114</v>
      </c>
      <c r="N4142" s="7">
        <f t="shared" si="177"/>
        <v>47.760320966235135</v>
      </c>
    </row>
    <row r="4143" spans="12:14" x14ac:dyDescent="0.25">
      <c r="L4143" s="11">
        <v>8229</v>
      </c>
      <c r="M4143" s="14">
        <f t="shared" si="178"/>
        <v>0.41149114911491147</v>
      </c>
      <c r="N4143" s="7">
        <f t="shared" si="177"/>
        <v>47.762891440895906</v>
      </c>
    </row>
    <row r="4144" spans="12:14" x14ac:dyDescent="0.25">
      <c r="L4144" s="11">
        <v>8231</v>
      </c>
      <c r="M4144" s="14">
        <f t="shared" si="178"/>
        <v>0.4115911591159116</v>
      </c>
      <c r="N4144" s="7">
        <f t="shared" si="177"/>
        <v>47.765461767751802</v>
      </c>
    </row>
    <row r="4145" spans="12:14" x14ac:dyDescent="0.25">
      <c r="L4145" s="11">
        <v>8233</v>
      </c>
      <c r="M4145" s="14">
        <f t="shared" si="178"/>
        <v>0.41169116911691167</v>
      </c>
      <c r="N4145" s="7">
        <f t="shared" si="177"/>
        <v>47.768031946989616</v>
      </c>
    </row>
    <row r="4146" spans="12:14" x14ac:dyDescent="0.25">
      <c r="L4146" s="11">
        <v>8235</v>
      </c>
      <c r="M4146" s="14">
        <f t="shared" si="178"/>
        <v>0.4117911791179118</v>
      </c>
      <c r="N4146" s="7">
        <f t="shared" si="177"/>
        <v>47.770601978796066</v>
      </c>
    </row>
    <row r="4147" spans="12:14" x14ac:dyDescent="0.25">
      <c r="L4147" s="11">
        <v>8237</v>
      </c>
      <c r="M4147" s="14">
        <f t="shared" si="178"/>
        <v>0.41189118911891187</v>
      </c>
      <c r="N4147" s="7">
        <f t="shared" si="177"/>
        <v>47.773171863357788</v>
      </c>
    </row>
    <row r="4148" spans="12:14" x14ac:dyDescent="0.25">
      <c r="L4148" s="11">
        <v>8239</v>
      </c>
      <c r="M4148" s="14">
        <f t="shared" si="178"/>
        <v>0.411991199119912</v>
      </c>
      <c r="N4148" s="7">
        <f t="shared" si="177"/>
        <v>47.775741600861373</v>
      </c>
    </row>
    <row r="4149" spans="12:14" x14ac:dyDescent="0.25">
      <c r="L4149" s="11">
        <v>8241</v>
      </c>
      <c r="M4149" s="14">
        <f t="shared" si="178"/>
        <v>0.41209120912091207</v>
      </c>
      <c r="N4149" s="7">
        <f t="shared" si="177"/>
        <v>47.778311191493316</v>
      </c>
    </row>
    <row r="4150" spans="12:14" x14ac:dyDescent="0.25">
      <c r="L4150" s="11">
        <v>8243</v>
      </c>
      <c r="M4150" s="14">
        <f t="shared" si="178"/>
        <v>0.4121912191219122</v>
      </c>
      <c r="N4150" s="7">
        <f t="shared" si="177"/>
        <v>47.780880635440049</v>
      </c>
    </row>
    <row r="4151" spans="12:14" x14ac:dyDescent="0.25">
      <c r="L4151" s="11">
        <v>8245</v>
      </c>
      <c r="M4151" s="14">
        <f t="shared" si="178"/>
        <v>0.41229122912291227</v>
      </c>
      <c r="N4151" s="7">
        <f t="shared" si="177"/>
        <v>47.783449932887933</v>
      </c>
    </row>
    <row r="4152" spans="12:14" x14ac:dyDescent="0.25">
      <c r="L4152" s="11">
        <v>8247</v>
      </c>
      <c r="M4152" s="14">
        <f t="shared" si="178"/>
        <v>0.4123912391239124</v>
      </c>
      <c r="N4152" s="7">
        <f t="shared" si="177"/>
        <v>47.786019084023266</v>
      </c>
    </row>
    <row r="4153" spans="12:14" x14ac:dyDescent="0.25">
      <c r="L4153" s="11">
        <v>8249</v>
      </c>
      <c r="M4153" s="14">
        <f t="shared" si="178"/>
        <v>0.41249124912491247</v>
      </c>
      <c r="N4153" s="7">
        <f t="shared" si="177"/>
        <v>47.78858808903226</v>
      </c>
    </row>
    <row r="4154" spans="12:14" x14ac:dyDescent="0.25">
      <c r="L4154" s="11">
        <v>8251</v>
      </c>
      <c r="M4154" s="14">
        <f t="shared" si="178"/>
        <v>0.4125912591259126</v>
      </c>
      <c r="N4154" s="7">
        <f t="shared" si="177"/>
        <v>47.791156948101076</v>
      </c>
    </row>
    <row r="4155" spans="12:14" x14ac:dyDescent="0.25">
      <c r="L4155" s="11">
        <v>8253</v>
      </c>
      <c r="M4155" s="14">
        <f t="shared" si="178"/>
        <v>0.41269126912691267</v>
      </c>
      <c r="N4155" s="7">
        <f t="shared" si="177"/>
        <v>47.793725661415792</v>
      </c>
    </row>
    <row r="4156" spans="12:14" x14ac:dyDescent="0.25">
      <c r="L4156" s="11">
        <v>8255</v>
      </c>
      <c r="M4156" s="14">
        <f t="shared" si="178"/>
        <v>0.4127912791279128</v>
      </c>
      <c r="N4156" s="7">
        <f t="shared" si="177"/>
        <v>47.79629422916242</v>
      </c>
    </row>
    <row r="4157" spans="12:14" x14ac:dyDescent="0.25">
      <c r="L4157" s="11">
        <v>8257</v>
      </c>
      <c r="M4157" s="14">
        <f t="shared" si="178"/>
        <v>0.41289128912891288</v>
      </c>
      <c r="N4157" s="7">
        <f t="shared" si="177"/>
        <v>47.798862651526903</v>
      </c>
    </row>
    <row r="4158" spans="12:14" x14ac:dyDescent="0.25">
      <c r="L4158" s="11">
        <v>8259</v>
      </c>
      <c r="M4158" s="14">
        <f t="shared" si="178"/>
        <v>0.412991299129913</v>
      </c>
      <c r="N4158" s="7">
        <f t="shared" si="177"/>
        <v>47.801430928695105</v>
      </c>
    </row>
    <row r="4159" spans="12:14" x14ac:dyDescent="0.25">
      <c r="L4159" s="11">
        <v>8261</v>
      </c>
      <c r="M4159" s="14">
        <f t="shared" si="178"/>
        <v>0.41309130913091308</v>
      </c>
      <c r="N4159" s="7">
        <f t="shared" si="177"/>
        <v>47.803999060852824</v>
      </c>
    </row>
    <row r="4160" spans="12:14" x14ac:dyDescent="0.25">
      <c r="L4160" s="11">
        <v>8263</v>
      </c>
      <c r="M4160" s="14">
        <f t="shared" si="178"/>
        <v>0.4131913191319132</v>
      </c>
      <c r="N4160" s="7">
        <f t="shared" si="177"/>
        <v>47.806567048185805</v>
      </c>
    </row>
    <row r="4161" spans="12:14" x14ac:dyDescent="0.25">
      <c r="L4161" s="11">
        <v>8265</v>
      </c>
      <c r="M4161" s="14">
        <f t="shared" si="178"/>
        <v>0.41329132913291328</v>
      </c>
      <c r="N4161" s="7">
        <f t="shared" si="177"/>
        <v>47.80913489087969</v>
      </c>
    </row>
    <row r="4162" spans="12:14" x14ac:dyDescent="0.25">
      <c r="L4162" s="11">
        <v>8267</v>
      </c>
      <c r="M4162" s="14">
        <f t="shared" si="178"/>
        <v>0.4133913391339134</v>
      </c>
      <c r="N4162" s="7">
        <f t="shared" si="177"/>
        <v>47.811702589120095</v>
      </c>
    </row>
    <row r="4163" spans="12:14" x14ac:dyDescent="0.25">
      <c r="L4163" s="11">
        <v>8269</v>
      </c>
      <c r="M4163" s="14">
        <f t="shared" si="178"/>
        <v>0.41349134913491348</v>
      </c>
      <c r="N4163" s="7">
        <f t="shared" si="177"/>
        <v>47.814270143092529</v>
      </c>
    </row>
    <row r="4164" spans="12:14" x14ac:dyDescent="0.25">
      <c r="L4164" s="11">
        <v>8271</v>
      </c>
      <c r="M4164" s="14">
        <f t="shared" si="178"/>
        <v>0.41359135913591361</v>
      </c>
      <c r="N4164" s="7">
        <f t="shared" si="177"/>
        <v>47.816837552982442</v>
      </c>
    </row>
    <row r="4165" spans="12:14" x14ac:dyDescent="0.25">
      <c r="L4165" s="11">
        <v>8273</v>
      </c>
      <c r="M4165" s="14">
        <f t="shared" si="178"/>
        <v>0.41369136913691368</v>
      </c>
      <c r="N4165" s="7">
        <f t="shared" si="177"/>
        <v>47.819404818975229</v>
      </c>
    </row>
    <row r="4166" spans="12:14" x14ac:dyDescent="0.25">
      <c r="L4166" s="11">
        <v>8275</v>
      </c>
      <c r="M4166" s="14">
        <f t="shared" si="178"/>
        <v>0.41379137913791381</v>
      </c>
      <c r="N4166" s="7">
        <f t="shared" si="177"/>
        <v>47.821971941256194</v>
      </c>
    </row>
    <row r="4167" spans="12:14" x14ac:dyDescent="0.25">
      <c r="L4167" s="11">
        <v>8277</v>
      </c>
      <c r="M4167" s="14">
        <f t="shared" si="178"/>
        <v>0.41389138913891388</v>
      </c>
      <c r="N4167" s="7">
        <f t="shared" si="177"/>
        <v>47.824538920010589</v>
      </c>
    </row>
    <row r="4168" spans="12:14" x14ac:dyDescent="0.25">
      <c r="L4168" s="11">
        <v>8279</v>
      </c>
      <c r="M4168" s="14">
        <f t="shared" si="178"/>
        <v>0.41399139913991401</v>
      </c>
      <c r="N4168" s="7">
        <f t="shared" si="177"/>
        <v>47.827105755423595</v>
      </c>
    </row>
    <row r="4169" spans="12:14" x14ac:dyDescent="0.25">
      <c r="L4169" s="11">
        <v>8281</v>
      </c>
      <c r="M4169" s="14">
        <f t="shared" si="178"/>
        <v>0.41409140914091408</v>
      </c>
      <c r="N4169" s="7">
        <f t="shared" si="177"/>
        <v>47.829672447680309</v>
      </c>
    </row>
    <row r="4170" spans="12:14" x14ac:dyDescent="0.25">
      <c r="L4170" s="11">
        <v>8283</v>
      </c>
      <c r="M4170" s="14">
        <f t="shared" si="178"/>
        <v>0.41419141914191421</v>
      </c>
      <c r="N4170" s="7">
        <f t="shared" si="177"/>
        <v>47.832238996965785</v>
      </c>
    </row>
    <row r="4171" spans="12:14" x14ac:dyDescent="0.25">
      <c r="L4171" s="11">
        <v>8285</v>
      </c>
      <c r="M4171" s="14">
        <f t="shared" si="178"/>
        <v>0.41429142914291428</v>
      </c>
      <c r="N4171" s="7">
        <f t="shared" si="177"/>
        <v>47.834805403464983</v>
      </c>
    </row>
    <row r="4172" spans="12:14" x14ac:dyDescent="0.25">
      <c r="L4172" s="11">
        <v>8287</v>
      </c>
      <c r="M4172" s="14">
        <f t="shared" si="178"/>
        <v>0.41439143914391441</v>
      </c>
      <c r="N4172" s="7">
        <f t="shared" si="177"/>
        <v>47.83737166736281</v>
      </c>
    </row>
    <row r="4173" spans="12:14" x14ac:dyDescent="0.25">
      <c r="L4173" s="11">
        <v>8289</v>
      </c>
      <c r="M4173" s="14">
        <f t="shared" si="178"/>
        <v>0.41449144914491448</v>
      </c>
      <c r="N4173" s="7">
        <f t="shared" si="177"/>
        <v>47.839937788844104</v>
      </c>
    </row>
    <row r="4174" spans="12:14" x14ac:dyDescent="0.25">
      <c r="L4174" s="11">
        <v>8291</v>
      </c>
      <c r="M4174" s="14">
        <f t="shared" si="178"/>
        <v>0.41459145914591461</v>
      </c>
      <c r="N4174" s="7">
        <f t="shared" si="177"/>
        <v>47.842503768093621</v>
      </c>
    </row>
    <row r="4175" spans="12:14" x14ac:dyDescent="0.25">
      <c r="L4175" s="11">
        <v>8293</v>
      </c>
      <c r="M4175" s="14">
        <f t="shared" si="178"/>
        <v>0.41469146914691468</v>
      </c>
      <c r="N4175" s="7">
        <f t="shared" si="177"/>
        <v>47.845069605296061</v>
      </c>
    </row>
    <row r="4176" spans="12:14" x14ac:dyDescent="0.25">
      <c r="L4176" s="11">
        <v>8295</v>
      </c>
      <c r="M4176" s="14">
        <f t="shared" si="178"/>
        <v>0.41479147914791481</v>
      </c>
      <c r="N4176" s="7">
        <f t="shared" si="177"/>
        <v>47.847635300636064</v>
      </c>
    </row>
    <row r="4177" spans="12:14" x14ac:dyDescent="0.25">
      <c r="L4177" s="11">
        <v>8297</v>
      </c>
      <c r="M4177" s="14">
        <f t="shared" si="178"/>
        <v>0.41489148914891488</v>
      </c>
      <c r="N4177" s="7">
        <f t="shared" si="177"/>
        <v>47.850200854298187</v>
      </c>
    </row>
    <row r="4178" spans="12:14" x14ac:dyDescent="0.25">
      <c r="L4178" s="11">
        <v>8299</v>
      </c>
      <c r="M4178" s="14">
        <f t="shared" si="178"/>
        <v>0.41499149914991501</v>
      </c>
      <c r="N4178" s="7">
        <f t="shared" si="177"/>
        <v>47.852766266466915</v>
      </c>
    </row>
    <row r="4179" spans="12:14" x14ac:dyDescent="0.25">
      <c r="L4179" s="11">
        <v>8301</v>
      </c>
      <c r="M4179" s="14">
        <f t="shared" si="178"/>
        <v>0.41509150915091508</v>
      </c>
      <c r="N4179" s="7">
        <f t="shared" si="177"/>
        <v>47.855331537326684</v>
      </c>
    </row>
    <row r="4180" spans="12:14" x14ac:dyDescent="0.25">
      <c r="L4180" s="11">
        <v>8303</v>
      </c>
      <c r="M4180" s="14">
        <f t="shared" si="178"/>
        <v>0.41519151915191521</v>
      </c>
      <c r="N4180" s="7">
        <f t="shared" si="177"/>
        <v>47.857896667061851</v>
      </c>
    </row>
    <row r="4181" spans="12:14" x14ac:dyDescent="0.25">
      <c r="L4181" s="11">
        <v>8305</v>
      </c>
      <c r="M4181" s="14">
        <f t="shared" si="178"/>
        <v>0.41529152915291528</v>
      </c>
      <c r="N4181" s="7">
        <f t="shared" si="177"/>
        <v>47.860461655856703</v>
      </c>
    </row>
    <row r="4182" spans="12:14" x14ac:dyDescent="0.25">
      <c r="L4182" s="11">
        <v>8307</v>
      </c>
      <c r="M4182" s="14">
        <f t="shared" si="178"/>
        <v>0.41539153915391541</v>
      </c>
      <c r="N4182" s="7">
        <f t="shared" si="177"/>
        <v>47.863026503895462</v>
      </c>
    </row>
    <row r="4183" spans="12:14" x14ac:dyDescent="0.25">
      <c r="L4183" s="11">
        <v>8309</v>
      </c>
      <c r="M4183" s="14">
        <f t="shared" si="178"/>
        <v>0.41549154915491548</v>
      </c>
      <c r="N4183" s="7">
        <f t="shared" si="177"/>
        <v>47.865591211362293</v>
      </c>
    </row>
    <row r="4184" spans="12:14" x14ac:dyDescent="0.25">
      <c r="L4184" s="11">
        <v>8311</v>
      </c>
      <c r="M4184" s="14">
        <f t="shared" si="178"/>
        <v>0.41559155915591561</v>
      </c>
      <c r="N4184" s="7">
        <f t="shared" si="177"/>
        <v>47.868155778441277</v>
      </c>
    </row>
    <row r="4185" spans="12:14" x14ac:dyDescent="0.25">
      <c r="L4185" s="11">
        <v>8313</v>
      </c>
      <c r="M4185" s="14">
        <f t="shared" si="178"/>
        <v>0.41569156915691569</v>
      </c>
      <c r="N4185" s="7">
        <f t="shared" si="177"/>
        <v>47.870720205316438</v>
      </c>
    </row>
    <row r="4186" spans="12:14" x14ac:dyDescent="0.25">
      <c r="L4186" s="11">
        <v>8315</v>
      </c>
      <c r="M4186" s="14">
        <f t="shared" si="178"/>
        <v>0.41579157915791581</v>
      </c>
      <c r="N4186" s="7">
        <f t="shared" si="177"/>
        <v>47.873284492171727</v>
      </c>
    </row>
    <row r="4187" spans="12:14" x14ac:dyDescent="0.25">
      <c r="L4187" s="11">
        <v>8317</v>
      </c>
      <c r="M4187" s="14">
        <f t="shared" si="178"/>
        <v>0.41589158915891589</v>
      </c>
      <c r="N4187" s="7">
        <f t="shared" si="177"/>
        <v>47.875848639191041</v>
      </c>
    </row>
    <row r="4188" spans="12:14" x14ac:dyDescent="0.25">
      <c r="L4188" s="11">
        <v>8319</v>
      </c>
      <c r="M4188" s="14">
        <f t="shared" si="178"/>
        <v>0.41599159915991601</v>
      </c>
      <c r="N4188" s="7">
        <f t="shared" si="177"/>
        <v>47.878412646558189</v>
      </c>
    </row>
    <row r="4189" spans="12:14" x14ac:dyDescent="0.25">
      <c r="L4189" s="11">
        <v>8321</v>
      </c>
      <c r="M4189" s="14">
        <f t="shared" si="178"/>
        <v>0.41609160916091609</v>
      </c>
      <c r="N4189" s="7">
        <f t="shared" ref="N4189:N4252" si="179">_xlfn.NORM.INV(M4189,$B$4,$E$4)</f>
        <v>47.880976514456933</v>
      </c>
    </row>
    <row r="4190" spans="12:14" x14ac:dyDescent="0.25">
      <c r="L4190" s="11">
        <v>8323</v>
      </c>
      <c r="M4190" s="14">
        <f t="shared" ref="M4190:M4253" si="180">$L4190/(2*9999)</f>
        <v>0.41619161916191622</v>
      </c>
      <c r="N4190" s="7">
        <f t="shared" si="179"/>
        <v>47.883540243070961</v>
      </c>
    </row>
    <row r="4191" spans="12:14" x14ac:dyDescent="0.25">
      <c r="L4191" s="11">
        <v>8325</v>
      </c>
      <c r="M4191" s="14">
        <f t="shared" si="180"/>
        <v>0.41629162916291629</v>
      </c>
      <c r="N4191" s="7">
        <f t="shared" si="179"/>
        <v>47.886103832583885</v>
      </c>
    </row>
    <row r="4192" spans="12:14" x14ac:dyDescent="0.25">
      <c r="L4192" s="11">
        <v>8327</v>
      </c>
      <c r="M4192" s="14">
        <f t="shared" si="180"/>
        <v>0.41639163916391642</v>
      </c>
      <c r="N4192" s="7">
        <f t="shared" si="179"/>
        <v>47.888667283179267</v>
      </c>
    </row>
    <row r="4193" spans="12:14" x14ac:dyDescent="0.25">
      <c r="L4193" s="11">
        <v>8329</v>
      </c>
      <c r="M4193" s="14">
        <f t="shared" si="180"/>
        <v>0.41649164916491649</v>
      </c>
      <c r="N4193" s="7">
        <f t="shared" si="179"/>
        <v>47.891230595040597</v>
      </c>
    </row>
    <row r="4194" spans="12:14" x14ac:dyDescent="0.25">
      <c r="L4194" s="11">
        <v>8331</v>
      </c>
      <c r="M4194" s="14">
        <f t="shared" si="180"/>
        <v>0.41659165916591662</v>
      </c>
      <c r="N4194" s="7">
        <f t="shared" si="179"/>
        <v>47.893793768351287</v>
      </c>
    </row>
    <row r="4195" spans="12:14" x14ac:dyDescent="0.25">
      <c r="L4195" s="11">
        <v>8333</v>
      </c>
      <c r="M4195" s="14">
        <f t="shared" si="180"/>
        <v>0.41669166916691669</v>
      </c>
      <c r="N4195" s="7">
        <f t="shared" si="179"/>
        <v>47.896356803294701</v>
      </c>
    </row>
    <row r="4196" spans="12:14" x14ac:dyDescent="0.25">
      <c r="L4196" s="11">
        <v>8335</v>
      </c>
      <c r="M4196" s="14">
        <f t="shared" si="180"/>
        <v>0.41679167916791682</v>
      </c>
      <c r="N4196" s="7">
        <f t="shared" si="179"/>
        <v>47.898919700054122</v>
      </c>
    </row>
    <row r="4197" spans="12:14" x14ac:dyDescent="0.25">
      <c r="L4197" s="11">
        <v>8337</v>
      </c>
      <c r="M4197" s="14">
        <f t="shared" si="180"/>
        <v>0.41689168916891689</v>
      </c>
      <c r="N4197" s="7">
        <f t="shared" si="179"/>
        <v>47.901482458812779</v>
      </c>
    </row>
    <row r="4198" spans="12:14" x14ac:dyDescent="0.25">
      <c r="L4198" s="11">
        <v>8339</v>
      </c>
      <c r="M4198" s="14">
        <f t="shared" si="180"/>
        <v>0.41699169916991702</v>
      </c>
      <c r="N4198" s="7">
        <f t="shared" si="179"/>
        <v>47.904045079753828</v>
      </c>
    </row>
    <row r="4199" spans="12:14" x14ac:dyDescent="0.25">
      <c r="L4199" s="11">
        <v>8341</v>
      </c>
      <c r="M4199" s="14">
        <f t="shared" si="180"/>
        <v>0.41709170917091709</v>
      </c>
      <c r="N4199" s="7">
        <f t="shared" si="179"/>
        <v>47.906607563060362</v>
      </c>
    </row>
    <row r="4200" spans="12:14" x14ac:dyDescent="0.25">
      <c r="L4200" s="11">
        <v>8343</v>
      </c>
      <c r="M4200" s="14">
        <f t="shared" si="180"/>
        <v>0.41719171917191722</v>
      </c>
      <c r="N4200" s="7">
        <f t="shared" si="179"/>
        <v>47.909169908915409</v>
      </c>
    </row>
    <row r="4201" spans="12:14" x14ac:dyDescent="0.25">
      <c r="L4201" s="11">
        <v>8345</v>
      </c>
      <c r="M4201" s="14">
        <f t="shared" si="180"/>
        <v>0.41729172917291729</v>
      </c>
      <c r="N4201" s="7">
        <f t="shared" si="179"/>
        <v>47.91173211750192</v>
      </c>
    </row>
    <row r="4202" spans="12:14" x14ac:dyDescent="0.25">
      <c r="L4202" s="11">
        <v>8347</v>
      </c>
      <c r="M4202" s="14">
        <f t="shared" si="180"/>
        <v>0.41739173917391736</v>
      </c>
      <c r="N4202" s="7">
        <f t="shared" si="179"/>
        <v>47.914294189002803</v>
      </c>
    </row>
    <row r="4203" spans="12:14" x14ac:dyDescent="0.25">
      <c r="L4203" s="11">
        <v>8349</v>
      </c>
      <c r="M4203" s="14">
        <f t="shared" si="180"/>
        <v>0.41749174917491749</v>
      </c>
      <c r="N4203" s="7">
        <f t="shared" si="179"/>
        <v>47.91685612360088</v>
      </c>
    </row>
    <row r="4204" spans="12:14" x14ac:dyDescent="0.25">
      <c r="L4204" s="11">
        <v>8351</v>
      </c>
      <c r="M4204" s="14">
        <f t="shared" si="180"/>
        <v>0.41759175917591757</v>
      </c>
      <c r="N4204" s="7">
        <f t="shared" si="179"/>
        <v>47.919417921478917</v>
      </c>
    </row>
    <row r="4205" spans="12:14" x14ac:dyDescent="0.25">
      <c r="L4205" s="11">
        <v>8353</v>
      </c>
      <c r="M4205" s="14">
        <f t="shared" si="180"/>
        <v>0.41769176917691769</v>
      </c>
      <c r="N4205" s="7">
        <f t="shared" si="179"/>
        <v>47.921979582819617</v>
      </c>
    </row>
    <row r="4206" spans="12:14" x14ac:dyDescent="0.25">
      <c r="L4206" s="11">
        <v>8355</v>
      </c>
      <c r="M4206" s="14">
        <f t="shared" si="180"/>
        <v>0.41779177917791777</v>
      </c>
      <c r="N4206" s="7">
        <f t="shared" si="179"/>
        <v>47.924541107805609</v>
      </c>
    </row>
    <row r="4207" spans="12:14" x14ac:dyDescent="0.25">
      <c r="L4207" s="11">
        <v>8357</v>
      </c>
      <c r="M4207" s="14">
        <f t="shared" si="180"/>
        <v>0.41789178917891789</v>
      </c>
      <c r="N4207" s="7">
        <f t="shared" si="179"/>
        <v>47.927102496619469</v>
      </c>
    </row>
    <row r="4208" spans="12:14" x14ac:dyDescent="0.25">
      <c r="L4208" s="11">
        <v>8359</v>
      </c>
      <c r="M4208" s="14">
        <f t="shared" si="180"/>
        <v>0.41799179917991797</v>
      </c>
      <c r="N4208" s="7">
        <f t="shared" si="179"/>
        <v>47.929663749443698</v>
      </c>
    </row>
    <row r="4209" spans="12:14" x14ac:dyDescent="0.25">
      <c r="L4209" s="11">
        <v>8361</v>
      </c>
      <c r="M4209" s="14">
        <f t="shared" si="180"/>
        <v>0.41809180918091809</v>
      </c>
      <c r="N4209" s="7">
        <f t="shared" si="179"/>
        <v>47.932224866460729</v>
      </c>
    </row>
    <row r="4210" spans="12:14" x14ac:dyDescent="0.25">
      <c r="L4210" s="11">
        <v>8363</v>
      </c>
      <c r="M4210" s="14">
        <f t="shared" si="180"/>
        <v>0.41819181918191817</v>
      </c>
      <c r="N4210" s="7">
        <f t="shared" si="179"/>
        <v>47.93478584785295</v>
      </c>
    </row>
    <row r="4211" spans="12:14" x14ac:dyDescent="0.25">
      <c r="L4211" s="11">
        <v>8365</v>
      </c>
      <c r="M4211" s="14">
        <f t="shared" si="180"/>
        <v>0.4182918291829183</v>
      </c>
      <c r="N4211" s="7">
        <f t="shared" si="179"/>
        <v>47.937346693802667</v>
      </c>
    </row>
    <row r="4212" spans="12:14" x14ac:dyDescent="0.25">
      <c r="L4212" s="11">
        <v>8367</v>
      </c>
      <c r="M4212" s="14">
        <f t="shared" si="180"/>
        <v>0.41839183918391837</v>
      </c>
      <c r="N4212" s="7">
        <f t="shared" si="179"/>
        <v>47.939907404492125</v>
      </c>
    </row>
    <row r="4213" spans="12:14" x14ac:dyDescent="0.25">
      <c r="L4213" s="11">
        <v>8369</v>
      </c>
      <c r="M4213" s="14">
        <f t="shared" si="180"/>
        <v>0.4184918491849185</v>
      </c>
      <c r="N4213" s="7">
        <f t="shared" si="179"/>
        <v>47.942467980103508</v>
      </c>
    </row>
    <row r="4214" spans="12:14" x14ac:dyDescent="0.25">
      <c r="L4214" s="11">
        <v>8371</v>
      </c>
      <c r="M4214" s="14">
        <f t="shared" si="180"/>
        <v>0.41859185918591857</v>
      </c>
      <c r="N4214" s="7">
        <f t="shared" si="179"/>
        <v>47.945028420818929</v>
      </c>
    </row>
    <row r="4215" spans="12:14" x14ac:dyDescent="0.25">
      <c r="L4215" s="11">
        <v>8373</v>
      </c>
      <c r="M4215" s="14">
        <f t="shared" si="180"/>
        <v>0.4186918691869187</v>
      </c>
      <c r="N4215" s="7">
        <f t="shared" si="179"/>
        <v>47.947588726820449</v>
      </c>
    </row>
    <row r="4216" spans="12:14" x14ac:dyDescent="0.25">
      <c r="L4216" s="11">
        <v>8375</v>
      </c>
      <c r="M4216" s="14">
        <f t="shared" si="180"/>
        <v>0.41879187918791877</v>
      </c>
      <c r="N4216" s="7">
        <f t="shared" si="179"/>
        <v>47.950148898290053</v>
      </c>
    </row>
    <row r="4217" spans="12:14" x14ac:dyDescent="0.25">
      <c r="L4217" s="11">
        <v>8377</v>
      </c>
      <c r="M4217" s="14">
        <f t="shared" si="180"/>
        <v>0.4188918891889189</v>
      </c>
      <c r="N4217" s="7">
        <f t="shared" si="179"/>
        <v>47.952708935409667</v>
      </c>
    </row>
    <row r="4218" spans="12:14" x14ac:dyDescent="0.25">
      <c r="L4218" s="11">
        <v>8379</v>
      </c>
      <c r="M4218" s="14">
        <f t="shared" si="180"/>
        <v>0.41899189918991897</v>
      </c>
      <c r="N4218" s="7">
        <f t="shared" si="179"/>
        <v>47.95526883836115</v>
      </c>
    </row>
    <row r="4219" spans="12:14" x14ac:dyDescent="0.25">
      <c r="L4219" s="11">
        <v>8381</v>
      </c>
      <c r="M4219" s="14">
        <f t="shared" si="180"/>
        <v>0.4190919091909191</v>
      </c>
      <c r="N4219" s="7">
        <f t="shared" si="179"/>
        <v>47.957828607326299</v>
      </c>
    </row>
    <row r="4220" spans="12:14" x14ac:dyDescent="0.25">
      <c r="L4220" s="11">
        <v>8383</v>
      </c>
      <c r="M4220" s="14">
        <f t="shared" si="180"/>
        <v>0.41919191919191917</v>
      </c>
      <c r="N4220" s="7">
        <f t="shared" si="179"/>
        <v>47.960388242486857</v>
      </c>
    </row>
    <row r="4221" spans="12:14" x14ac:dyDescent="0.25">
      <c r="L4221" s="11">
        <v>8385</v>
      </c>
      <c r="M4221" s="14">
        <f t="shared" si="180"/>
        <v>0.4192919291929193</v>
      </c>
      <c r="N4221" s="7">
        <f t="shared" si="179"/>
        <v>47.96294774402449</v>
      </c>
    </row>
    <row r="4222" spans="12:14" x14ac:dyDescent="0.25">
      <c r="L4222" s="11">
        <v>8387</v>
      </c>
      <c r="M4222" s="14">
        <f t="shared" si="180"/>
        <v>0.41939193919391937</v>
      </c>
      <c r="N4222" s="7">
        <f t="shared" si="179"/>
        <v>47.965507112120804</v>
      </c>
    </row>
    <row r="4223" spans="12:14" x14ac:dyDescent="0.25">
      <c r="L4223" s="11">
        <v>8389</v>
      </c>
      <c r="M4223" s="14">
        <f t="shared" si="180"/>
        <v>0.4194919491949195</v>
      </c>
      <c r="N4223" s="7">
        <f t="shared" si="179"/>
        <v>47.968066346957336</v>
      </c>
    </row>
    <row r="4224" spans="12:14" x14ac:dyDescent="0.25">
      <c r="L4224" s="11">
        <v>8391</v>
      </c>
      <c r="M4224" s="14">
        <f t="shared" si="180"/>
        <v>0.41959195919591957</v>
      </c>
      <c r="N4224" s="7">
        <f t="shared" si="179"/>
        <v>47.97062544871558</v>
      </c>
    </row>
    <row r="4225" spans="12:14" x14ac:dyDescent="0.25">
      <c r="L4225" s="11">
        <v>8393</v>
      </c>
      <c r="M4225" s="14">
        <f t="shared" si="180"/>
        <v>0.4196919691969197</v>
      </c>
      <c r="N4225" s="7">
        <f t="shared" si="179"/>
        <v>47.973184417576952</v>
      </c>
    </row>
    <row r="4226" spans="12:14" x14ac:dyDescent="0.25">
      <c r="L4226" s="11">
        <v>8395</v>
      </c>
      <c r="M4226" s="14">
        <f t="shared" si="180"/>
        <v>0.41979197919791977</v>
      </c>
      <c r="N4226" s="7">
        <f t="shared" si="179"/>
        <v>47.975743253722797</v>
      </c>
    </row>
    <row r="4227" spans="12:14" x14ac:dyDescent="0.25">
      <c r="L4227" s="11">
        <v>8397</v>
      </c>
      <c r="M4227" s="14">
        <f t="shared" si="180"/>
        <v>0.4198919891989199</v>
      </c>
      <c r="N4227" s="7">
        <f t="shared" si="179"/>
        <v>47.978301957334409</v>
      </c>
    </row>
    <row r="4228" spans="12:14" x14ac:dyDescent="0.25">
      <c r="L4228" s="11">
        <v>8399</v>
      </c>
      <c r="M4228" s="14">
        <f t="shared" si="180"/>
        <v>0.41999199919991997</v>
      </c>
      <c r="N4228" s="7">
        <f t="shared" si="179"/>
        <v>47.980860528593027</v>
      </c>
    </row>
    <row r="4229" spans="12:14" x14ac:dyDescent="0.25">
      <c r="L4229" s="11">
        <v>8401</v>
      </c>
      <c r="M4229" s="14">
        <f t="shared" si="180"/>
        <v>0.4200920092009201</v>
      </c>
      <c r="N4229" s="7">
        <f t="shared" si="179"/>
        <v>47.983418967679803</v>
      </c>
    </row>
    <row r="4230" spans="12:14" x14ac:dyDescent="0.25">
      <c r="L4230" s="11">
        <v>8403</v>
      </c>
      <c r="M4230" s="14">
        <f t="shared" si="180"/>
        <v>0.42019201920192017</v>
      </c>
      <c r="N4230" s="7">
        <f t="shared" si="179"/>
        <v>47.985977274775841</v>
      </c>
    </row>
    <row r="4231" spans="12:14" x14ac:dyDescent="0.25">
      <c r="L4231" s="11">
        <v>8405</v>
      </c>
      <c r="M4231" s="14">
        <f t="shared" si="180"/>
        <v>0.4202920292029203</v>
      </c>
      <c r="N4231" s="7">
        <f t="shared" si="179"/>
        <v>47.988535450062194</v>
      </c>
    </row>
    <row r="4232" spans="12:14" x14ac:dyDescent="0.25">
      <c r="L4232" s="11">
        <v>8407</v>
      </c>
      <c r="M4232" s="14">
        <f t="shared" si="180"/>
        <v>0.42039203920392038</v>
      </c>
      <c r="N4232" s="7">
        <f t="shared" si="179"/>
        <v>47.991093493719831</v>
      </c>
    </row>
    <row r="4233" spans="12:14" x14ac:dyDescent="0.25">
      <c r="L4233" s="11">
        <v>8409</v>
      </c>
      <c r="M4233" s="14">
        <f t="shared" si="180"/>
        <v>0.4204920492049205</v>
      </c>
      <c r="N4233" s="7">
        <f t="shared" si="179"/>
        <v>47.993651405929668</v>
      </c>
    </row>
    <row r="4234" spans="12:14" x14ac:dyDescent="0.25">
      <c r="L4234" s="11">
        <v>8411</v>
      </c>
      <c r="M4234" s="14">
        <f t="shared" si="180"/>
        <v>0.42059205920592058</v>
      </c>
      <c r="N4234" s="7">
        <f t="shared" si="179"/>
        <v>47.996209186872555</v>
      </c>
    </row>
    <row r="4235" spans="12:14" x14ac:dyDescent="0.25">
      <c r="L4235" s="11">
        <v>8413</v>
      </c>
      <c r="M4235" s="14">
        <f t="shared" si="180"/>
        <v>0.4206920692069207</v>
      </c>
      <c r="N4235" s="7">
        <f t="shared" si="179"/>
        <v>47.998766836729288</v>
      </c>
    </row>
    <row r="4236" spans="12:14" x14ac:dyDescent="0.25">
      <c r="L4236" s="11">
        <v>8415</v>
      </c>
      <c r="M4236" s="14">
        <f t="shared" si="180"/>
        <v>0.42079207920792078</v>
      </c>
      <c r="N4236" s="7">
        <f t="shared" si="179"/>
        <v>48.001324355680602</v>
      </c>
    </row>
    <row r="4237" spans="12:14" x14ac:dyDescent="0.25">
      <c r="L4237" s="11">
        <v>8417</v>
      </c>
      <c r="M4237" s="14">
        <f t="shared" si="180"/>
        <v>0.42089208920892091</v>
      </c>
      <c r="N4237" s="7">
        <f t="shared" si="179"/>
        <v>48.003881743907151</v>
      </c>
    </row>
    <row r="4238" spans="12:14" x14ac:dyDescent="0.25">
      <c r="L4238" s="11">
        <v>8419</v>
      </c>
      <c r="M4238" s="14">
        <f t="shared" si="180"/>
        <v>0.42099209920992098</v>
      </c>
      <c r="N4238" s="7">
        <f t="shared" si="179"/>
        <v>48.006439001589548</v>
      </c>
    </row>
    <row r="4239" spans="12:14" x14ac:dyDescent="0.25">
      <c r="L4239" s="11">
        <v>8421</v>
      </c>
      <c r="M4239" s="14">
        <f t="shared" si="180"/>
        <v>0.42109210921092111</v>
      </c>
      <c r="N4239" s="7">
        <f t="shared" si="179"/>
        <v>48.008996128908329</v>
      </c>
    </row>
    <row r="4240" spans="12:14" x14ac:dyDescent="0.25">
      <c r="L4240" s="11">
        <v>8423</v>
      </c>
      <c r="M4240" s="14">
        <f t="shared" si="180"/>
        <v>0.42119211921192118</v>
      </c>
      <c r="N4240" s="7">
        <f t="shared" si="179"/>
        <v>48.011553126043992</v>
      </c>
    </row>
    <row r="4241" spans="12:14" x14ac:dyDescent="0.25">
      <c r="L4241" s="11">
        <v>8425</v>
      </c>
      <c r="M4241" s="14">
        <f t="shared" si="180"/>
        <v>0.42129212921292131</v>
      </c>
      <c r="N4241" s="7">
        <f t="shared" si="179"/>
        <v>48.014109993176938</v>
      </c>
    </row>
    <row r="4242" spans="12:14" x14ac:dyDescent="0.25">
      <c r="L4242" s="11">
        <v>8427</v>
      </c>
      <c r="M4242" s="14">
        <f t="shared" si="180"/>
        <v>0.42139213921392138</v>
      </c>
      <c r="N4242" s="7">
        <f t="shared" si="179"/>
        <v>48.016666730487536</v>
      </c>
    </row>
    <row r="4243" spans="12:14" x14ac:dyDescent="0.25">
      <c r="L4243" s="11">
        <v>8429</v>
      </c>
      <c r="M4243" s="14">
        <f t="shared" si="180"/>
        <v>0.42149214921492151</v>
      </c>
      <c r="N4243" s="7">
        <f t="shared" si="179"/>
        <v>48.019223338156081</v>
      </c>
    </row>
    <row r="4244" spans="12:14" x14ac:dyDescent="0.25">
      <c r="L4244" s="11">
        <v>8431</v>
      </c>
      <c r="M4244" s="14">
        <f t="shared" si="180"/>
        <v>0.42159215921592158</v>
      </c>
      <c r="N4244" s="7">
        <f t="shared" si="179"/>
        <v>48.021779816362809</v>
      </c>
    </row>
    <row r="4245" spans="12:14" x14ac:dyDescent="0.25">
      <c r="L4245" s="11">
        <v>8433</v>
      </c>
      <c r="M4245" s="14">
        <f t="shared" si="180"/>
        <v>0.42169216921692171</v>
      </c>
      <c r="N4245" s="7">
        <f t="shared" si="179"/>
        <v>48.024336165287892</v>
      </c>
    </row>
    <row r="4246" spans="12:14" x14ac:dyDescent="0.25">
      <c r="L4246" s="11">
        <v>8435</v>
      </c>
      <c r="M4246" s="14">
        <f t="shared" si="180"/>
        <v>0.42179217921792178</v>
      </c>
      <c r="N4246" s="7">
        <f t="shared" si="179"/>
        <v>48.026892385111445</v>
      </c>
    </row>
    <row r="4247" spans="12:14" x14ac:dyDescent="0.25">
      <c r="L4247" s="11">
        <v>8437</v>
      </c>
      <c r="M4247" s="14">
        <f t="shared" si="180"/>
        <v>0.42189218921892191</v>
      </c>
      <c r="N4247" s="7">
        <f t="shared" si="179"/>
        <v>48.029448476013528</v>
      </c>
    </row>
    <row r="4248" spans="12:14" x14ac:dyDescent="0.25">
      <c r="L4248" s="11">
        <v>8439</v>
      </c>
      <c r="M4248" s="14">
        <f t="shared" si="180"/>
        <v>0.42199219921992198</v>
      </c>
      <c r="N4248" s="7">
        <f t="shared" si="179"/>
        <v>48.032004438174113</v>
      </c>
    </row>
    <row r="4249" spans="12:14" x14ac:dyDescent="0.25">
      <c r="L4249" s="11">
        <v>8441</v>
      </c>
      <c r="M4249" s="14">
        <f t="shared" si="180"/>
        <v>0.42209220922092211</v>
      </c>
      <c r="N4249" s="7">
        <f t="shared" si="179"/>
        <v>48.034560271773152</v>
      </c>
    </row>
    <row r="4250" spans="12:14" x14ac:dyDescent="0.25">
      <c r="L4250" s="11">
        <v>8443</v>
      </c>
      <c r="M4250" s="14">
        <f t="shared" si="180"/>
        <v>0.42219221922192218</v>
      </c>
      <c r="N4250" s="7">
        <f t="shared" si="179"/>
        <v>48.037115976990506</v>
      </c>
    </row>
    <row r="4251" spans="12:14" x14ac:dyDescent="0.25">
      <c r="L4251" s="11">
        <v>8445</v>
      </c>
      <c r="M4251" s="14">
        <f t="shared" si="180"/>
        <v>0.42229222922292231</v>
      </c>
      <c r="N4251" s="7">
        <f t="shared" si="179"/>
        <v>48.039671554005977</v>
      </c>
    </row>
    <row r="4252" spans="12:14" x14ac:dyDescent="0.25">
      <c r="L4252" s="11">
        <v>8447</v>
      </c>
      <c r="M4252" s="14">
        <f t="shared" si="180"/>
        <v>0.42239223922392238</v>
      </c>
      <c r="N4252" s="7">
        <f t="shared" si="179"/>
        <v>48.042227002999326</v>
      </c>
    </row>
    <row r="4253" spans="12:14" x14ac:dyDescent="0.25">
      <c r="L4253" s="11">
        <v>8449</v>
      </c>
      <c r="M4253" s="14">
        <f t="shared" si="180"/>
        <v>0.42249224922492251</v>
      </c>
      <c r="N4253" s="7">
        <f t="shared" ref="N4253:N4316" si="181">_xlfn.NORM.INV(M4253,$B$4,$E$4)</f>
        <v>48.044782324150241</v>
      </c>
    </row>
    <row r="4254" spans="12:14" x14ac:dyDescent="0.25">
      <c r="L4254" s="11">
        <v>8451</v>
      </c>
      <c r="M4254" s="14">
        <f t="shared" ref="M4254:M4317" si="182">$L4254/(2*9999)</f>
        <v>0.42259225922592258</v>
      </c>
      <c r="N4254" s="7">
        <f t="shared" si="181"/>
        <v>48.047337517638333</v>
      </c>
    </row>
    <row r="4255" spans="12:14" x14ac:dyDescent="0.25">
      <c r="L4255" s="11">
        <v>8453</v>
      </c>
      <c r="M4255" s="14">
        <f t="shared" si="182"/>
        <v>0.42269226922692271</v>
      </c>
      <c r="N4255" s="7">
        <f t="shared" si="181"/>
        <v>48.049892583643192</v>
      </c>
    </row>
    <row r="4256" spans="12:14" x14ac:dyDescent="0.25">
      <c r="L4256" s="11">
        <v>8455</v>
      </c>
      <c r="M4256" s="14">
        <f t="shared" si="182"/>
        <v>0.42279227922792278</v>
      </c>
      <c r="N4256" s="7">
        <f t="shared" si="181"/>
        <v>48.052447522344309</v>
      </c>
    </row>
    <row r="4257" spans="12:14" x14ac:dyDescent="0.25">
      <c r="L4257" s="11">
        <v>8457</v>
      </c>
      <c r="M4257" s="14">
        <f t="shared" si="182"/>
        <v>0.42289228922892291</v>
      </c>
      <c r="N4257" s="7">
        <f t="shared" si="181"/>
        <v>48.055002333921138</v>
      </c>
    </row>
    <row r="4258" spans="12:14" x14ac:dyDescent="0.25">
      <c r="L4258" s="11">
        <v>8459</v>
      </c>
      <c r="M4258" s="14">
        <f t="shared" si="182"/>
        <v>0.42299229922992299</v>
      </c>
      <c r="N4258" s="7">
        <f t="shared" si="181"/>
        <v>48.057557018553062</v>
      </c>
    </row>
    <row r="4259" spans="12:14" x14ac:dyDescent="0.25">
      <c r="L4259" s="11">
        <v>8461</v>
      </c>
      <c r="M4259" s="14">
        <f t="shared" si="182"/>
        <v>0.42309230923092311</v>
      </c>
      <c r="N4259" s="7">
        <f t="shared" si="181"/>
        <v>48.060111576419423</v>
      </c>
    </row>
    <row r="4260" spans="12:14" x14ac:dyDescent="0.25">
      <c r="L4260" s="11">
        <v>8463</v>
      </c>
      <c r="M4260" s="14">
        <f t="shared" si="182"/>
        <v>0.42319231923192319</v>
      </c>
      <c r="N4260" s="7">
        <f t="shared" si="181"/>
        <v>48.06266600769947</v>
      </c>
    </row>
    <row r="4261" spans="12:14" x14ac:dyDescent="0.25">
      <c r="L4261" s="11">
        <v>8465</v>
      </c>
      <c r="M4261" s="14">
        <f t="shared" si="182"/>
        <v>0.42329232923292331</v>
      </c>
      <c r="N4261" s="7">
        <f t="shared" si="181"/>
        <v>48.065220312572421</v>
      </c>
    </row>
    <row r="4262" spans="12:14" x14ac:dyDescent="0.25">
      <c r="L4262" s="11">
        <v>8467</v>
      </c>
      <c r="M4262" s="14">
        <f t="shared" si="182"/>
        <v>0.42339233923392339</v>
      </c>
      <c r="N4262" s="7">
        <f t="shared" si="181"/>
        <v>48.067774491217421</v>
      </c>
    </row>
    <row r="4263" spans="12:14" x14ac:dyDescent="0.25">
      <c r="L4263" s="11">
        <v>8469</v>
      </c>
      <c r="M4263" s="14">
        <f t="shared" si="182"/>
        <v>0.42349234923492352</v>
      </c>
      <c r="N4263" s="7">
        <f t="shared" si="181"/>
        <v>48.070328543813559</v>
      </c>
    </row>
    <row r="4264" spans="12:14" x14ac:dyDescent="0.25">
      <c r="L4264" s="11">
        <v>8471</v>
      </c>
      <c r="M4264" s="14">
        <f t="shared" si="182"/>
        <v>0.42359235923592359</v>
      </c>
      <c r="N4264" s="7">
        <f t="shared" si="181"/>
        <v>48.072882470539867</v>
      </c>
    </row>
    <row r="4265" spans="12:14" x14ac:dyDescent="0.25">
      <c r="L4265" s="11">
        <v>8473</v>
      </c>
      <c r="M4265" s="14">
        <f t="shared" si="182"/>
        <v>0.42369236923692372</v>
      </c>
      <c r="N4265" s="7">
        <f t="shared" si="181"/>
        <v>48.075436271575313</v>
      </c>
    </row>
    <row r="4266" spans="12:14" x14ac:dyDescent="0.25">
      <c r="L4266" s="11">
        <v>8475</v>
      </c>
      <c r="M4266" s="14">
        <f t="shared" si="182"/>
        <v>0.42379237923792379</v>
      </c>
      <c r="N4266" s="7">
        <f t="shared" si="181"/>
        <v>48.077989947098814</v>
      </c>
    </row>
    <row r="4267" spans="12:14" x14ac:dyDescent="0.25">
      <c r="L4267" s="11">
        <v>8477</v>
      </c>
      <c r="M4267" s="14">
        <f t="shared" si="182"/>
        <v>0.42389238923892392</v>
      </c>
      <c r="N4267" s="7">
        <f t="shared" si="181"/>
        <v>48.080543497289213</v>
      </c>
    </row>
    <row r="4268" spans="12:14" x14ac:dyDescent="0.25">
      <c r="L4268" s="11">
        <v>8479</v>
      </c>
      <c r="M4268" s="14">
        <f t="shared" si="182"/>
        <v>0.42399239923992399</v>
      </c>
      <c r="N4268" s="7">
        <f t="shared" si="181"/>
        <v>48.083096922325311</v>
      </c>
    </row>
    <row r="4269" spans="12:14" x14ac:dyDescent="0.25">
      <c r="L4269" s="11">
        <v>8481</v>
      </c>
      <c r="M4269" s="14">
        <f t="shared" si="182"/>
        <v>0.42409240924092412</v>
      </c>
      <c r="N4269" s="7">
        <f t="shared" si="181"/>
        <v>48.08565022238583</v>
      </c>
    </row>
    <row r="4270" spans="12:14" x14ac:dyDescent="0.25">
      <c r="L4270" s="11">
        <v>8483</v>
      </c>
      <c r="M4270" s="14">
        <f t="shared" si="182"/>
        <v>0.42419241924192419</v>
      </c>
      <c r="N4270" s="7">
        <f t="shared" si="181"/>
        <v>48.088203397649458</v>
      </c>
    </row>
    <row r="4271" spans="12:14" x14ac:dyDescent="0.25">
      <c r="L4271" s="11">
        <v>8485</v>
      </c>
      <c r="M4271" s="14">
        <f t="shared" si="182"/>
        <v>0.42429242924292432</v>
      </c>
      <c r="N4271" s="7">
        <f t="shared" si="181"/>
        <v>48.090756448294812</v>
      </c>
    </row>
    <row r="4272" spans="12:14" x14ac:dyDescent="0.25">
      <c r="L4272" s="11">
        <v>8487</v>
      </c>
      <c r="M4272" s="14">
        <f t="shared" si="182"/>
        <v>0.42439243924392439</v>
      </c>
      <c r="N4272" s="7">
        <f t="shared" si="181"/>
        <v>48.093309374500436</v>
      </c>
    </row>
    <row r="4273" spans="12:14" x14ac:dyDescent="0.25">
      <c r="L4273" s="11">
        <v>8489</v>
      </c>
      <c r="M4273" s="14">
        <f t="shared" si="182"/>
        <v>0.42449244924492452</v>
      </c>
      <c r="N4273" s="7">
        <f t="shared" si="181"/>
        <v>48.09586217644484</v>
      </c>
    </row>
    <row r="4274" spans="12:14" x14ac:dyDescent="0.25">
      <c r="L4274" s="11">
        <v>8491</v>
      </c>
      <c r="M4274" s="14">
        <f t="shared" si="182"/>
        <v>0.42459245924592459</v>
      </c>
      <c r="N4274" s="7">
        <f t="shared" si="181"/>
        <v>48.098414854306462</v>
      </c>
    </row>
    <row r="4275" spans="12:14" x14ac:dyDescent="0.25">
      <c r="L4275" s="11">
        <v>8493</v>
      </c>
      <c r="M4275" s="14">
        <f t="shared" si="182"/>
        <v>0.42469246924692472</v>
      </c>
      <c r="N4275" s="7">
        <f t="shared" si="181"/>
        <v>48.100967408263685</v>
      </c>
    </row>
    <row r="4276" spans="12:14" x14ac:dyDescent="0.25">
      <c r="L4276" s="11">
        <v>8495</v>
      </c>
      <c r="M4276" s="14">
        <f t="shared" si="182"/>
        <v>0.42479247924792479</v>
      </c>
      <c r="N4276" s="7">
        <f t="shared" si="181"/>
        <v>48.103519838494833</v>
      </c>
    </row>
    <row r="4277" spans="12:14" x14ac:dyDescent="0.25">
      <c r="L4277" s="11">
        <v>8497</v>
      </c>
      <c r="M4277" s="14">
        <f t="shared" si="182"/>
        <v>0.42489248924892487</v>
      </c>
      <c r="N4277" s="7">
        <f t="shared" si="181"/>
        <v>48.106072145178175</v>
      </c>
    </row>
    <row r="4278" spans="12:14" x14ac:dyDescent="0.25">
      <c r="L4278" s="11">
        <v>8499</v>
      </c>
      <c r="M4278" s="14">
        <f t="shared" si="182"/>
        <v>0.42499249924992499</v>
      </c>
      <c r="N4278" s="7">
        <f t="shared" si="181"/>
        <v>48.108624328491914</v>
      </c>
    </row>
    <row r="4279" spans="12:14" x14ac:dyDescent="0.25">
      <c r="L4279" s="11">
        <v>8501</v>
      </c>
      <c r="M4279" s="14">
        <f t="shared" si="182"/>
        <v>0.42509250925092507</v>
      </c>
      <c r="N4279" s="7">
        <f t="shared" si="181"/>
        <v>48.111176388614197</v>
      </c>
    </row>
    <row r="4280" spans="12:14" x14ac:dyDescent="0.25">
      <c r="L4280" s="11">
        <v>8503</v>
      </c>
      <c r="M4280" s="14">
        <f t="shared" si="182"/>
        <v>0.42519251925192519</v>
      </c>
      <c r="N4280" s="7">
        <f t="shared" si="181"/>
        <v>48.11372832572313</v>
      </c>
    </row>
    <row r="4281" spans="12:14" x14ac:dyDescent="0.25">
      <c r="L4281" s="11">
        <v>8505</v>
      </c>
      <c r="M4281" s="14">
        <f t="shared" si="182"/>
        <v>0.42529252925292527</v>
      </c>
      <c r="N4281" s="7">
        <f t="shared" si="181"/>
        <v>48.116280139996732</v>
      </c>
    </row>
    <row r="4282" spans="12:14" x14ac:dyDescent="0.25">
      <c r="L4282" s="11">
        <v>8507</v>
      </c>
      <c r="M4282" s="14">
        <f t="shared" si="182"/>
        <v>0.42539253925392539</v>
      </c>
      <c r="N4282" s="7">
        <f t="shared" si="181"/>
        <v>48.118831831612987</v>
      </c>
    </row>
    <row r="4283" spans="12:14" x14ac:dyDescent="0.25">
      <c r="L4283" s="11">
        <v>8509</v>
      </c>
      <c r="M4283" s="14">
        <f t="shared" si="182"/>
        <v>0.42549254925492547</v>
      </c>
      <c r="N4283" s="7">
        <f t="shared" si="181"/>
        <v>48.121383400749806</v>
      </c>
    </row>
    <row r="4284" spans="12:14" x14ac:dyDescent="0.25">
      <c r="L4284" s="11">
        <v>8511</v>
      </c>
      <c r="M4284" s="14">
        <f t="shared" si="182"/>
        <v>0.4255925592559256</v>
      </c>
      <c r="N4284" s="7">
        <f t="shared" si="181"/>
        <v>48.123934847585062</v>
      </c>
    </row>
    <row r="4285" spans="12:14" x14ac:dyDescent="0.25">
      <c r="L4285" s="11">
        <v>8513</v>
      </c>
      <c r="M4285" s="14">
        <f t="shared" si="182"/>
        <v>0.42569256925692567</v>
      </c>
      <c r="N4285" s="7">
        <f t="shared" si="181"/>
        <v>48.126486172296552</v>
      </c>
    </row>
    <row r="4286" spans="12:14" x14ac:dyDescent="0.25">
      <c r="L4286" s="11">
        <v>8515</v>
      </c>
      <c r="M4286" s="14">
        <f t="shared" si="182"/>
        <v>0.4257925792579258</v>
      </c>
      <c r="N4286" s="7">
        <f t="shared" si="181"/>
        <v>48.129037375062026</v>
      </c>
    </row>
    <row r="4287" spans="12:14" x14ac:dyDescent="0.25">
      <c r="L4287" s="11">
        <v>8517</v>
      </c>
      <c r="M4287" s="14">
        <f t="shared" si="182"/>
        <v>0.42589258925892587</v>
      </c>
      <c r="N4287" s="7">
        <f t="shared" si="181"/>
        <v>48.13158845605917</v>
      </c>
    </row>
    <row r="4288" spans="12:14" x14ac:dyDescent="0.25">
      <c r="L4288" s="11">
        <v>8519</v>
      </c>
      <c r="M4288" s="14">
        <f t="shared" si="182"/>
        <v>0.425992599259926</v>
      </c>
      <c r="N4288" s="7">
        <f t="shared" si="181"/>
        <v>48.134139415465619</v>
      </c>
    </row>
    <row r="4289" spans="12:14" x14ac:dyDescent="0.25">
      <c r="L4289" s="11">
        <v>8521</v>
      </c>
      <c r="M4289" s="14">
        <f t="shared" si="182"/>
        <v>0.42609260926092607</v>
      </c>
      <c r="N4289" s="7">
        <f t="shared" si="181"/>
        <v>48.136690253458951</v>
      </c>
    </row>
    <row r="4290" spans="12:14" x14ac:dyDescent="0.25">
      <c r="L4290" s="11">
        <v>8523</v>
      </c>
      <c r="M4290" s="14">
        <f t="shared" si="182"/>
        <v>0.4261926192619262</v>
      </c>
      <c r="N4290" s="7">
        <f t="shared" si="181"/>
        <v>48.139240970216676</v>
      </c>
    </row>
    <row r="4291" spans="12:14" x14ac:dyDescent="0.25">
      <c r="L4291" s="11">
        <v>8525</v>
      </c>
      <c r="M4291" s="14">
        <f t="shared" si="182"/>
        <v>0.42629262926292627</v>
      </c>
      <c r="N4291" s="7">
        <f t="shared" si="181"/>
        <v>48.141791565916257</v>
      </c>
    </row>
    <row r="4292" spans="12:14" x14ac:dyDescent="0.25">
      <c r="L4292" s="11">
        <v>8527</v>
      </c>
      <c r="M4292" s="14">
        <f t="shared" si="182"/>
        <v>0.4263926392639264</v>
      </c>
      <c r="N4292" s="7">
        <f t="shared" si="181"/>
        <v>48.144342040735111</v>
      </c>
    </row>
    <row r="4293" spans="12:14" x14ac:dyDescent="0.25">
      <c r="L4293" s="11">
        <v>8529</v>
      </c>
      <c r="M4293" s="14">
        <f t="shared" si="182"/>
        <v>0.42649264926492647</v>
      </c>
      <c r="N4293" s="7">
        <f t="shared" si="181"/>
        <v>48.146892394850568</v>
      </c>
    </row>
    <row r="4294" spans="12:14" x14ac:dyDescent="0.25">
      <c r="L4294" s="11">
        <v>8531</v>
      </c>
      <c r="M4294" s="14">
        <f t="shared" si="182"/>
        <v>0.4265926592659266</v>
      </c>
      <c r="N4294" s="7">
        <f t="shared" si="181"/>
        <v>48.149442628439928</v>
      </c>
    </row>
    <row r="4295" spans="12:14" x14ac:dyDescent="0.25">
      <c r="L4295" s="11">
        <v>8533</v>
      </c>
      <c r="M4295" s="14">
        <f t="shared" si="182"/>
        <v>0.42669266926692667</v>
      </c>
      <c r="N4295" s="7">
        <f t="shared" si="181"/>
        <v>48.151992741680431</v>
      </c>
    </row>
    <row r="4296" spans="12:14" x14ac:dyDescent="0.25">
      <c r="L4296" s="11">
        <v>8535</v>
      </c>
      <c r="M4296" s="14">
        <f t="shared" si="182"/>
        <v>0.4267926792679268</v>
      </c>
      <c r="N4296" s="7">
        <f t="shared" si="181"/>
        <v>48.154542734749249</v>
      </c>
    </row>
    <row r="4297" spans="12:14" x14ac:dyDescent="0.25">
      <c r="L4297" s="11">
        <v>8537</v>
      </c>
      <c r="M4297" s="14">
        <f t="shared" si="182"/>
        <v>0.42689268926892687</v>
      </c>
      <c r="N4297" s="7">
        <f t="shared" si="181"/>
        <v>48.1570926078235</v>
      </c>
    </row>
    <row r="4298" spans="12:14" x14ac:dyDescent="0.25">
      <c r="L4298" s="11">
        <v>8539</v>
      </c>
      <c r="M4298" s="14">
        <f t="shared" si="182"/>
        <v>0.426992699269927</v>
      </c>
      <c r="N4298" s="7">
        <f t="shared" si="181"/>
        <v>48.159642361080266</v>
      </c>
    </row>
    <row r="4299" spans="12:14" x14ac:dyDescent="0.25">
      <c r="L4299" s="11">
        <v>8541</v>
      </c>
      <c r="M4299" s="14">
        <f t="shared" si="182"/>
        <v>0.42709270927092707</v>
      </c>
      <c r="N4299" s="7">
        <f t="shared" si="181"/>
        <v>48.162191994696535</v>
      </c>
    </row>
    <row r="4300" spans="12:14" x14ac:dyDescent="0.25">
      <c r="L4300" s="11">
        <v>8543</v>
      </c>
      <c r="M4300" s="14">
        <f t="shared" si="182"/>
        <v>0.4271927192719272</v>
      </c>
      <c r="N4300" s="7">
        <f t="shared" si="181"/>
        <v>48.164741508849282</v>
      </c>
    </row>
    <row r="4301" spans="12:14" x14ac:dyDescent="0.25">
      <c r="L4301" s="11">
        <v>8545</v>
      </c>
      <c r="M4301" s="14">
        <f t="shared" si="182"/>
        <v>0.42729272927292727</v>
      </c>
      <c r="N4301" s="7">
        <f t="shared" si="181"/>
        <v>48.16729090371539</v>
      </c>
    </row>
    <row r="4302" spans="12:14" x14ac:dyDescent="0.25">
      <c r="L4302" s="11">
        <v>8547</v>
      </c>
      <c r="M4302" s="14">
        <f t="shared" si="182"/>
        <v>0.4273927392739274</v>
      </c>
      <c r="N4302" s="7">
        <f t="shared" si="181"/>
        <v>48.169840179471706</v>
      </c>
    </row>
    <row r="4303" spans="12:14" x14ac:dyDescent="0.25">
      <c r="L4303" s="11">
        <v>8549</v>
      </c>
      <c r="M4303" s="14">
        <f t="shared" si="182"/>
        <v>0.42749274927492747</v>
      </c>
      <c r="N4303" s="7">
        <f t="shared" si="181"/>
        <v>48.172389336295012</v>
      </c>
    </row>
    <row r="4304" spans="12:14" x14ac:dyDescent="0.25">
      <c r="L4304" s="11">
        <v>8551</v>
      </c>
      <c r="M4304" s="14">
        <f t="shared" si="182"/>
        <v>0.4275927592759276</v>
      </c>
      <c r="N4304" s="7">
        <f t="shared" si="181"/>
        <v>48.17493837436205</v>
      </c>
    </row>
    <row r="4305" spans="12:14" x14ac:dyDescent="0.25">
      <c r="L4305" s="11">
        <v>8553</v>
      </c>
      <c r="M4305" s="14">
        <f t="shared" si="182"/>
        <v>0.42769276927692768</v>
      </c>
      <c r="N4305" s="7">
        <f t="shared" si="181"/>
        <v>48.177487293849488</v>
      </c>
    </row>
    <row r="4306" spans="12:14" x14ac:dyDescent="0.25">
      <c r="L4306" s="11">
        <v>8555</v>
      </c>
      <c r="M4306" s="14">
        <f t="shared" si="182"/>
        <v>0.4277927792779278</v>
      </c>
      <c r="N4306" s="7">
        <f t="shared" si="181"/>
        <v>48.180036094933946</v>
      </c>
    </row>
    <row r="4307" spans="12:14" x14ac:dyDescent="0.25">
      <c r="L4307" s="11">
        <v>8557</v>
      </c>
      <c r="M4307" s="14">
        <f t="shared" si="182"/>
        <v>0.42789278927892788</v>
      </c>
      <c r="N4307" s="7">
        <f t="shared" si="181"/>
        <v>48.182584777791988</v>
      </c>
    </row>
    <row r="4308" spans="12:14" x14ac:dyDescent="0.25">
      <c r="L4308" s="11">
        <v>8559</v>
      </c>
      <c r="M4308" s="14">
        <f t="shared" si="182"/>
        <v>0.427992799279928</v>
      </c>
      <c r="N4308" s="7">
        <f t="shared" si="181"/>
        <v>48.185133342600125</v>
      </c>
    </row>
    <row r="4309" spans="12:14" x14ac:dyDescent="0.25">
      <c r="L4309" s="11">
        <v>8561</v>
      </c>
      <c r="M4309" s="14">
        <f t="shared" si="182"/>
        <v>0.42809280928092808</v>
      </c>
      <c r="N4309" s="7">
        <f t="shared" si="181"/>
        <v>48.187681789534807</v>
      </c>
    </row>
    <row r="4310" spans="12:14" x14ac:dyDescent="0.25">
      <c r="L4310" s="11">
        <v>8563</v>
      </c>
      <c r="M4310" s="14">
        <f t="shared" si="182"/>
        <v>0.42819281928192821</v>
      </c>
      <c r="N4310" s="7">
        <f t="shared" si="181"/>
        <v>48.190230118772433</v>
      </c>
    </row>
    <row r="4311" spans="12:14" x14ac:dyDescent="0.25">
      <c r="L4311" s="11">
        <v>8565</v>
      </c>
      <c r="M4311" s="14">
        <f t="shared" si="182"/>
        <v>0.42829282928292828</v>
      </c>
      <c r="N4311" s="7">
        <f t="shared" si="181"/>
        <v>48.192778330489347</v>
      </c>
    </row>
    <row r="4312" spans="12:14" x14ac:dyDescent="0.25">
      <c r="L4312" s="11">
        <v>8567</v>
      </c>
      <c r="M4312" s="14">
        <f t="shared" si="182"/>
        <v>0.42839283928392841</v>
      </c>
      <c r="N4312" s="7">
        <f t="shared" si="181"/>
        <v>48.195326424861847</v>
      </c>
    </row>
    <row r="4313" spans="12:14" x14ac:dyDescent="0.25">
      <c r="L4313" s="11">
        <v>8569</v>
      </c>
      <c r="M4313" s="14">
        <f t="shared" si="182"/>
        <v>0.42849284928492848</v>
      </c>
      <c r="N4313" s="7">
        <f t="shared" si="181"/>
        <v>48.197874402066155</v>
      </c>
    </row>
    <row r="4314" spans="12:14" x14ac:dyDescent="0.25">
      <c r="L4314" s="11">
        <v>8571</v>
      </c>
      <c r="M4314" s="14">
        <f t="shared" si="182"/>
        <v>0.42859285928592861</v>
      </c>
      <c r="N4314" s="7">
        <f t="shared" si="181"/>
        <v>48.200422262278451</v>
      </c>
    </row>
    <row r="4315" spans="12:14" x14ac:dyDescent="0.25">
      <c r="L4315" s="11">
        <v>8573</v>
      </c>
      <c r="M4315" s="14">
        <f t="shared" si="182"/>
        <v>0.42869286928692868</v>
      </c>
      <c r="N4315" s="7">
        <f t="shared" si="181"/>
        <v>48.202970005674864</v>
      </c>
    </row>
    <row r="4316" spans="12:14" x14ac:dyDescent="0.25">
      <c r="L4316" s="11">
        <v>8575</v>
      </c>
      <c r="M4316" s="14">
        <f t="shared" si="182"/>
        <v>0.42879287928792881</v>
      </c>
      <c r="N4316" s="7">
        <f t="shared" si="181"/>
        <v>48.205517632431466</v>
      </c>
    </row>
    <row r="4317" spans="12:14" x14ac:dyDescent="0.25">
      <c r="L4317" s="11">
        <v>8577</v>
      </c>
      <c r="M4317" s="14">
        <f t="shared" si="182"/>
        <v>0.42889288928892888</v>
      </c>
      <c r="N4317" s="7">
        <f t="shared" ref="N4317:N4380" si="183">_xlfn.NORM.INV(M4317,$B$4,$E$4)</f>
        <v>48.208065142724266</v>
      </c>
    </row>
    <row r="4318" spans="12:14" x14ac:dyDescent="0.25">
      <c r="L4318" s="11">
        <v>8579</v>
      </c>
      <c r="M4318" s="14">
        <f t="shared" ref="M4318:M4381" si="184">$L4318/(2*9999)</f>
        <v>0.42899289928992901</v>
      </c>
      <c r="N4318" s="7">
        <f t="shared" si="183"/>
        <v>48.210612536729229</v>
      </c>
    </row>
    <row r="4319" spans="12:14" x14ac:dyDescent="0.25">
      <c r="L4319" s="11">
        <v>8581</v>
      </c>
      <c r="M4319" s="14">
        <f t="shared" si="184"/>
        <v>0.42909290929092908</v>
      </c>
      <c r="N4319" s="7">
        <f t="shared" si="183"/>
        <v>48.213159814622266</v>
      </c>
    </row>
    <row r="4320" spans="12:14" x14ac:dyDescent="0.25">
      <c r="L4320" s="11">
        <v>8583</v>
      </c>
      <c r="M4320" s="14">
        <f t="shared" si="184"/>
        <v>0.42919291929192921</v>
      </c>
      <c r="N4320" s="7">
        <f t="shared" si="183"/>
        <v>48.21570697657922</v>
      </c>
    </row>
    <row r="4321" spans="12:14" x14ac:dyDescent="0.25">
      <c r="L4321" s="11">
        <v>8585</v>
      </c>
      <c r="M4321" s="14">
        <f t="shared" si="184"/>
        <v>0.42929292929292928</v>
      </c>
      <c r="N4321" s="7">
        <f t="shared" si="183"/>
        <v>48.218254022775895</v>
      </c>
    </row>
    <row r="4322" spans="12:14" x14ac:dyDescent="0.25">
      <c r="L4322" s="11">
        <v>8587</v>
      </c>
      <c r="M4322" s="14">
        <f t="shared" si="184"/>
        <v>0.42939293929392941</v>
      </c>
      <c r="N4322" s="7">
        <f t="shared" si="183"/>
        <v>48.220800953388036</v>
      </c>
    </row>
    <row r="4323" spans="12:14" x14ac:dyDescent="0.25">
      <c r="L4323" s="11">
        <v>8589</v>
      </c>
      <c r="M4323" s="14">
        <f t="shared" si="184"/>
        <v>0.42949294929492948</v>
      </c>
      <c r="N4323" s="7">
        <f t="shared" si="183"/>
        <v>48.223347768591331</v>
      </c>
    </row>
    <row r="4324" spans="12:14" x14ac:dyDescent="0.25">
      <c r="L4324" s="11">
        <v>8591</v>
      </c>
      <c r="M4324" s="14">
        <f t="shared" si="184"/>
        <v>0.42959295929592961</v>
      </c>
      <c r="N4324" s="7">
        <f t="shared" si="183"/>
        <v>48.225894468561421</v>
      </c>
    </row>
    <row r="4325" spans="12:14" x14ac:dyDescent="0.25">
      <c r="L4325" s="11">
        <v>8593</v>
      </c>
      <c r="M4325" s="14">
        <f t="shared" si="184"/>
        <v>0.42969296929692968</v>
      </c>
      <c r="N4325" s="7">
        <f t="shared" si="183"/>
        <v>48.228441053473887</v>
      </c>
    </row>
    <row r="4326" spans="12:14" x14ac:dyDescent="0.25">
      <c r="L4326" s="11">
        <v>8595</v>
      </c>
      <c r="M4326" s="14">
        <f t="shared" si="184"/>
        <v>0.42979297929792981</v>
      </c>
      <c r="N4326" s="7">
        <f t="shared" si="183"/>
        <v>48.230987523504261</v>
      </c>
    </row>
    <row r="4327" spans="12:14" x14ac:dyDescent="0.25">
      <c r="L4327" s="11">
        <v>8597</v>
      </c>
      <c r="M4327" s="14">
        <f t="shared" si="184"/>
        <v>0.42989298929892988</v>
      </c>
      <c r="N4327" s="7">
        <f t="shared" si="183"/>
        <v>48.233533878828013</v>
      </c>
    </row>
    <row r="4328" spans="12:14" x14ac:dyDescent="0.25">
      <c r="L4328" s="11">
        <v>8599</v>
      </c>
      <c r="M4328" s="14">
        <f t="shared" si="184"/>
        <v>0.42999299929993001</v>
      </c>
      <c r="N4328" s="7">
        <f t="shared" si="183"/>
        <v>48.236080119620567</v>
      </c>
    </row>
    <row r="4329" spans="12:14" x14ac:dyDescent="0.25">
      <c r="L4329" s="11">
        <v>8601</v>
      </c>
      <c r="M4329" s="14">
        <f t="shared" si="184"/>
        <v>0.43009300930093008</v>
      </c>
      <c r="N4329" s="7">
        <f t="shared" si="183"/>
        <v>48.238626246057294</v>
      </c>
    </row>
    <row r="4330" spans="12:14" x14ac:dyDescent="0.25">
      <c r="L4330" s="11">
        <v>8603</v>
      </c>
      <c r="M4330" s="14">
        <f t="shared" si="184"/>
        <v>0.43019301930193021</v>
      </c>
      <c r="N4330" s="7">
        <f t="shared" si="183"/>
        <v>48.241172258313512</v>
      </c>
    </row>
    <row r="4331" spans="12:14" x14ac:dyDescent="0.25">
      <c r="L4331" s="11">
        <v>8605</v>
      </c>
      <c r="M4331" s="14">
        <f t="shared" si="184"/>
        <v>0.43029302930293029</v>
      </c>
      <c r="N4331" s="7">
        <f t="shared" si="183"/>
        <v>48.243718156564483</v>
      </c>
    </row>
    <row r="4332" spans="12:14" x14ac:dyDescent="0.25">
      <c r="L4332" s="11">
        <v>8607</v>
      </c>
      <c r="M4332" s="14">
        <f t="shared" si="184"/>
        <v>0.43039303930393041</v>
      </c>
      <c r="N4332" s="7">
        <f t="shared" si="183"/>
        <v>48.246263940985415</v>
      </c>
    </row>
    <row r="4333" spans="12:14" x14ac:dyDescent="0.25">
      <c r="L4333" s="11">
        <v>8609</v>
      </c>
      <c r="M4333" s="14">
        <f t="shared" si="184"/>
        <v>0.43049304930493049</v>
      </c>
      <c r="N4333" s="7">
        <f t="shared" si="183"/>
        <v>48.248809611751454</v>
      </c>
    </row>
    <row r="4334" spans="12:14" x14ac:dyDescent="0.25">
      <c r="L4334" s="11">
        <v>8611</v>
      </c>
      <c r="M4334" s="14">
        <f t="shared" si="184"/>
        <v>0.43059305930593061</v>
      </c>
      <c r="N4334" s="7">
        <f t="shared" si="183"/>
        <v>48.251355169037723</v>
      </c>
    </row>
    <row r="4335" spans="12:14" x14ac:dyDescent="0.25">
      <c r="L4335" s="11">
        <v>8613</v>
      </c>
      <c r="M4335" s="14">
        <f t="shared" si="184"/>
        <v>0.43069306930693069</v>
      </c>
      <c r="N4335" s="7">
        <f t="shared" si="183"/>
        <v>48.253900613019262</v>
      </c>
    </row>
    <row r="4336" spans="12:14" x14ac:dyDescent="0.25">
      <c r="L4336" s="11">
        <v>8615</v>
      </c>
      <c r="M4336" s="14">
        <f t="shared" si="184"/>
        <v>0.43079307930793082</v>
      </c>
      <c r="N4336" s="7">
        <f t="shared" si="183"/>
        <v>48.256445943871071</v>
      </c>
    </row>
    <row r="4337" spans="12:14" x14ac:dyDescent="0.25">
      <c r="L4337" s="11">
        <v>8617</v>
      </c>
      <c r="M4337" s="14">
        <f t="shared" si="184"/>
        <v>0.43089308930893089</v>
      </c>
      <c r="N4337" s="7">
        <f t="shared" si="183"/>
        <v>48.258991161768094</v>
      </c>
    </row>
    <row r="4338" spans="12:14" x14ac:dyDescent="0.25">
      <c r="L4338" s="11">
        <v>8619</v>
      </c>
      <c r="M4338" s="14">
        <f t="shared" si="184"/>
        <v>0.43099309930993102</v>
      </c>
      <c r="N4338" s="7">
        <f t="shared" si="183"/>
        <v>48.261536266885223</v>
      </c>
    </row>
    <row r="4339" spans="12:14" x14ac:dyDescent="0.25">
      <c r="L4339" s="11">
        <v>8621</v>
      </c>
      <c r="M4339" s="14">
        <f t="shared" si="184"/>
        <v>0.43109310931093109</v>
      </c>
      <c r="N4339" s="7">
        <f t="shared" si="183"/>
        <v>48.264081259397301</v>
      </c>
    </row>
    <row r="4340" spans="12:14" x14ac:dyDescent="0.25">
      <c r="L4340" s="11">
        <v>8623</v>
      </c>
      <c r="M4340" s="14">
        <f t="shared" si="184"/>
        <v>0.43119311931193122</v>
      </c>
      <c r="N4340" s="7">
        <f t="shared" si="183"/>
        <v>48.266626139479122</v>
      </c>
    </row>
    <row r="4341" spans="12:14" x14ac:dyDescent="0.25">
      <c r="L4341" s="11">
        <v>8625</v>
      </c>
      <c r="M4341" s="14">
        <f t="shared" si="184"/>
        <v>0.43129312931293129</v>
      </c>
      <c r="N4341" s="7">
        <f t="shared" si="183"/>
        <v>48.269170907305408</v>
      </c>
    </row>
    <row r="4342" spans="12:14" x14ac:dyDescent="0.25">
      <c r="L4342" s="11">
        <v>8627</v>
      </c>
      <c r="M4342" s="14">
        <f t="shared" si="184"/>
        <v>0.43139313931393142</v>
      </c>
      <c r="N4342" s="7">
        <f t="shared" si="183"/>
        <v>48.271715563050847</v>
      </c>
    </row>
    <row r="4343" spans="12:14" x14ac:dyDescent="0.25">
      <c r="L4343" s="11">
        <v>8629</v>
      </c>
      <c r="M4343" s="14">
        <f t="shared" si="184"/>
        <v>0.43149314931493149</v>
      </c>
      <c r="N4343" s="7">
        <f t="shared" si="183"/>
        <v>48.274260106890075</v>
      </c>
    </row>
    <row r="4344" spans="12:14" x14ac:dyDescent="0.25">
      <c r="L4344" s="11">
        <v>8631</v>
      </c>
      <c r="M4344" s="14">
        <f t="shared" si="184"/>
        <v>0.43159315931593162</v>
      </c>
      <c r="N4344" s="7">
        <f t="shared" si="183"/>
        <v>48.276804538997666</v>
      </c>
    </row>
    <row r="4345" spans="12:14" x14ac:dyDescent="0.25">
      <c r="L4345" s="11">
        <v>8633</v>
      </c>
      <c r="M4345" s="14">
        <f t="shared" si="184"/>
        <v>0.43169316931693169</v>
      </c>
      <c r="N4345" s="7">
        <f t="shared" si="183"/>
        <v>48.279348859548158</v>
      </c>
    </row>
    <row r="4346" spans="12:14" x14ac:dyDescent="0.25">
      <c r="L4346" s="11">
        <v>8635</v>
      </c>
      <c r="M4346" s="14">
        <f t="shared" si="184"/>
        <v>0.43179317931793182</v>
      </c>
      <c r="N4346" s="7">
        <f t="shared" si="183"/>
        <v>48.281893068716016</v>
      </c>
    </row>
    <row r="4347" spans="12:14" x14ac:dyDescent="0.25">
      <c r="L4347" s="11">
        <v>8637</v>
      </c>
      <c r="M4347" s="14">
        <f t="shared" si="184"/>
        <v>0.43189318931893189</v>
      </c>
      <c r="N4347" s="7">
        <f t="shared" si="183"/>
        <v>48.284437166675659</v>
      </c>
    </row>
    <row r="4348" spans="12:14" x14ac:dyDescent="0.25">
      <c r="L4348" s="11">
        <v>8639</v>
      </c>
      <c r="M4348" s="14">
        <f t="shared" si="184"/>
        <v>0.43199319931993202</v>
      </c>
      <c r="N4348" s="7">
        <f t="shared" si="183"/>
        <v>48.286981153601474</v>
      </c>
    </row>
    <row r="4349" spans="12:14" x14ac:dyDescent="0.25">
      <c r="L4349" s="11">
        <v>8641</v>
      </c>
      <c r="M4349" s="14">
        <f t="shared" si="184"/>
        <v>0.43209320932093209</v>
      </c>
      <c r="N4349" s="7">
        <f t="shared" si="183"/>
        <v>48.289525029667772</v>
      </c>
    </row>
    <row r="4350" spans="12:14" x14ac:dyDescent="0.25">
      <c r="L4350" s="11">
        <v>8643</v>
      </c>
      <c r="M4350" s="14">
        <f t="shared" si="184"/>
        <v>0.43219321932193222</v>
      </c>
      <c r="N4350" s="7">
        <f t="shared" si="183"/>
        <v>48.292068795048827</v>
      </c>
    </row>
    <row r="4351" spans="12:14" x14ac:dyDescent="0.25">
      <c r="L4351" s="11">
        <v>8645</v>
      </c>
      <c r="M4351" s="14">
        <f t="shared" si="184"/>
        <v>0.43229322932293229</v>
      </c>
      <c r="N4351" s="7">
        <f t="shared" si="183"/>
        <v>48.294612449918851</v>
      </c>
    </row>
    <row r="4352" spans="12:14" x14ac:dyDescent="0.25">
      <c r="L4352" s="11">
        <v>8647</v>
      </c>
      <c r="M4352" s="14">
        <f t="shared" si="184"/>
        <v>0.43239323932393237</v>
      </c>
      <c r="N4352" s="7">
        <f t="shared" si="183"/>
        <v>48.297155994452019</v>
      </c>
    </row>
    <row r="4353" spans="12:14" x14ac:dyDescent="0.25">
      <c r="L4353" s="11">
        <v>8649</v>
      </c>
      <c r="M4353" s="14">
        <f t="shared" si="184"/>
        <v>0.43249324932493249</v>
      </c>
      <c r="N4353" s="7">
        <f t="shared" si="183"/>
        <v>48.299699428822436</v>
      </c>
    </row>
    <row r="4354" spans="12:14" x14ac:dyDescent="0.25">
      <c r="L4354" s="11">
        <v>8651</v>
      </c>
      <c r="M4354" s="14">
        <f t="shared" si="184"/>
        <v>0.43259325932593257</v>
      </c>
      <c r="N4354" s="7">
        <f t="shared" si="183"/>
        <v>48.302242753204176</v>
      </c>
    </row>
    <row r="4355" spans="12:14" x14ac:dyDescent="0.25">
      <c r="L4355" s="11">
        <v>8653</v>
      </c>
      <c r="M4355" s="14">
        <f t="shared" si="184"/>
        <v>0.43269326932693269</v>
      </c>
      <c r="N4355" s="7">
        <f t="shared" si="183"/>
        <v>48.304785967771245</v>
      </c>
    </row>
    <row r="4356" spans="12:14" x14ac:dyDescent="0.25">
      <c r="L4356" s="11">
        <v>8655</v>
      </c>
      <c r="M4356" s="14">
        <f t="shared" si="184"/>
        <v>0.43279327932793277</v>
      </c>
      <c r="N4356" s="7">
        <f t="shared" si="183"/>
        <v>48.307329072697598</v>
      </c>
    </row>
    <row r="4357" spans="12:14" x14ac:dyDescent="0.25">
      <c r="L4357" s="11">
        <v>8657</v>
      </c>
      <c r="M4357" s="14">
        <f t="shared" si="184"/>
        <v>0.4328932893289329</v>
      </c>
      <c r="N4357" s="7">
        <f t="shared" si="183"/>
        <v>48.309872068157169</v>
      </c>
    </row>
    <row r="4358" spans="12:14" x14ac:dyDescent="0.25">
      <c r="L4358" s="11">
        <v>8659</v>
      </c>
      <c r="M4358" s="14">
        <f t="shared" si="184"/>
        <v>0.43299329932993297</v>
      </c>
      <c r="N4358" s="7">
        <f t="shared" si="183"/>
        <v>48.312414954323792</v>
      </c>
    </row>
    <row r="4359" spans="12:14" x14ac:dyDescent="0.25">
      <c r="L4359" s="11">
        <v>8661</v>
      </c>
      <c r="M4359" s="14">
        <f t="shared" si="184"/>
        <v>0.4330933093309331</v>
      </c>
      <c r="N4359" s="7">
        <f t="shared" si="183"/>
        <v>48.314957731371301</v>
      </c>
    </row>
    <row r="4360" spans="12:14" x14ac:dyDescent="0.25">
      <c r="L4360" s="11">
        <v>8663</v>
      </c>
      <c r="M4360" s="14">
        <f t="shared" si="184"/>
        <v>0.43319331933193317</v>
      </c>
      <c r="N4360" s="7">
        <f t="shared" si="183"/>
        <v>48.317500399473438</v>
      </c>
    </row>
    <row r="4361" spans="12:14" x14ac:dyDescent="0.25">
      <c r="L4361" s="11">
        <v>8665</v>
      </c>
      <c r="M4361" s="14">
        <f t="shared" si="184"/>
        <v>0.4332933293329333</v>
      </c>
      <c r="N4361" s="7">
        <f t="shared" si="183"/>
        <v>48.320042958803917</v>
      </c>
    </row>
    <row r="4362" spans="12:14" x14ac:dyDescent="0.25">
      <c r="L4362" s="11">
        <v>8667</v>
      </c>
      <c r="M4362" s="14">
        <f t="shared" si="184"/>
        <v>0.43339333933393337</v>
      </c>
      <c r="N4362" s="7">
        <f t="shared" si="183"/>
        <v>48.322585409536394</v>
      </c>
    </row>
    <row r="4363" spans="12:14" x14ac:dyDescent="0.25">
      <c r="L4363" s="11">
        <v>8669</v>
      </c>
      <c r="M4363" s="14">
        <f t="shared" si="184"/>
        <v>0.4334933493349335</v>
      </c>
      <c r="N4363" s="7">
        <f t="shared" si="183"/>
        <v>48.325127751844484</v>
      </c>
    </row>
    <row r="4364" spans="12:14" x14ac:dyDescent="0.25">
      <c r="L4364" s="11">
        <v>8671</v>
      </c>
      <c r="M4364" s="14">
        <f t="shared" si="184"/>
        <v>0.43359335933593357</v>
      </c>
      <c r="N4364" s="7">
        <f t="shared" si="183"/>
        <v>48.327669985901736</v>
      </c>
    </row>
    <row r="4365" spans="12:14" x14ac:dyDescent="0.25">
      <c r="L4365" s="11">
        <v>8673</v>
      </c>
      <c r="M4365" s="14">
        <f t="shared" si="184"/>
        <v>0.4336933693369337</v>
      </c>
      <c r="N4365" s="7">
        <f t="shared" si="183"/>
        <v>48.330212111881664</v>
      </c>
    </row>
    <row r="4366" spans="12:14" x14ac:dyDescent="0.25">
      <c r="L4366" s="11">
        <v>8675</v>
      </c>
      <c r="M4366" s="14">
        <f t="shared" si="184"/>
        <v>0.43379337933793377</v>
      </c>
      <c r="N4366" s="7">
        <f t="shared" si="183"/>
        <v>48.332754129957728</v>
      </c>
    </row>
    <row r="4367" spans="12:14" x14ac:dyDescent="0.25">
      <c r="L4367" s="11">
        <v>8677</v>
      </c>
      <c r="M4367" s="14">
        <f t="shared" si="184"/>
        <v>0.4338933893389339</v>
      </c>
      <c r="N4367" s="7">
        <f t="shared" si="183"/>
        <v>48.335296040303319</v>
      </c>
    </row>
    <row r="4368" spans="12:14" x14ac:dyDescent="0.25">
      <c r="L4368" s="11">
        <v>8679</v>
      </c>
      <c r="M4368" s="14">
        <f t="shared" si="184"/>
        <v>0.43399339933993397</v>
      </c>
      <c r="N4368" s="7">
        <f t="shared" si="183"/>
        <v>48.337837843091819</v>
      </c>
    </row>
    <row r="4369" spans="12:14" x14ac:dyDescent="0.25">
      <c r="L4369" s="11">
        <v>8681</v>
      </c>
      <c r="M4369" s="14">
        <f t="shared" si="184"/>
        <v>0.4340934093409341</v>
      </c>
      <c r="N4369" s="7">
        <f t="shared" si="183"/>
        <v>48.340379538496514</v>
      </c>
    </row>
    <row r="4370" spans="12:14" x14ac:dyDescent="0.25">
      <c r="L4370" s="11">
        <v>8683</v>
      </c>
      <c r="M4370" s="14">
        <f t="shared" si="184"/>
        <v>0.43419341934193417</v>
      </c>
      <c r="N4370" s="7">
        <f t="shared" si="183"/>
        <v>48.342921126690669</v>
      </c>
    </row>
    <row r="4371" spans="12:14" x14ac:dyDescent="0.25">
      <c r="L4371" s="11">
        <v>8685</v>
      </c>
      <c r="M4371" s="14">
        <f t="shared" si="184"/>
        <v>0.4342934293429343</v>
      </c>
      <c r="N4371" s="7">
        <f t="shared" si="183"/>
        <v>48.345462607847502</v>
      </c>
    </row>
    <row r="4372" spans="12:14" x14ac:dyDescent="0.25">
      <c r="L4372" s="11">
        <v>8687</v>
      </c>
      <c r="M4372" s="14">
        <f t="shared" si="184"/>
        <v>0.43439343934393437</v>
      </c>
      <c r="N4372" s="7">
        <f t="shared" si="183"/>
        <v>48.348003982140156</v>
      </c>
    </row>
    <row r="4373" spans="12:14" x14ac:dyDescent="0.25">
      <c r="L4373" s="11">
        <v>8689</v>
      </c>
      <c r="M4373" s="14">
        <f t="shared" si="184"/>
        <v>0.4344934493449345</v>
      </c>
      <c r="N4373" s="7">
        <f t="shared" si="183"/>
        <v>48.350545249741756</v>
      </c>
    </row>
    <row r="4374" spans="12:14" x14ac:dyDescent="0.25">
      <c r="L4374" s="11">
        <v>8691</v>
      </c>
      <c r="M4374" s="14">
        <f t="shared" si="184"/>
        <v>0.43459345934593457</v>
      </c>
      <c r="N4374" s="7">
        <f t="shared" si="183"/>
        <v>48.353086410825355</v>
      </c>
    </row>
    <row r="4375" spans="12:14" x14ac:dyDescent="0.25">
      <c r="L4375" s="11">
        <v>8693</v>
      </c>
      <c r="M4375" s="14">
        <f t="shared" si="184"/>
        <v>0.4346934693469347</v>
      </c>
      <c r="N4375" s="7">
        <f t="shared" si="183"/>
        <v>48.355627465563956</v>
      </c>
    </row>
    <row r="4376" spans="12:14" x14ac:dyDescent="0.25">
      <c r="L4376" s="11">
        <v>8695</v>
      </c>
      <c r="M4376" s="14">
        <f t="shared" si="184"/>
        <v>0.43479347934793477</v>
      </c>
      <c r="N4376" s="7">
        <f t="shared" si="183"/>
        <v>48.358168414130532</v>
      </c>
    </row>
    <row r="4377" spans="12:14" x14ac:dyDescent="0.25">
      <c r="L4377" s="11">
        <v>8697</v>
      </c>
      <c r="M4377" s="14">
        <f t="shared" si="184"/>
        <v>0.4348934893489349</v>
      </c>
      <c r="N4377" s="7">
        <f t="shared" si="183"/>
        <v>48.360709256697994</v>
      </c>
    </row>
    <row r="4378" spans="12:14" x14ac:dyDescent="0.25">
      <c r="L4378" s="11">
        <v>8699</v>
      </c>
      <c r="M4378" s="14">
        <f t="shared" si="184"/>
        <v>0.43499349934993498</v>
      </c>
      <c r="N4378" s="7">
        <f t="shared" si="183"/>
        <v>48.363249993439204</v>
      </c>
    </row>
    <row r="4379" spans="12:14" x14ac:dyDescent="0.25">
      <c r="L4379" s="11">
        <v>8701</v>
      </c>
      <c r="M4379" s="14">
        <f t="shared" si="184"/>
        <v>0.4350935093509351</v>
      </c>
      <c r="N4379" s="7">
        <f t="shared" si="183"/>
        <v>48.365790624526973</v>
      </c>
    </row>
    <row r="4380" spans="12:14" x14ac:dyDescent="0.25">
      <c r="L4380" s="11">
        <v>8703</v>
      </c>
      <c r="M4380" s="14">
        <f t="shared" si="184"/>
        <v>0.43519351935193518</v>
      </c>
      <c r="N4380" s="7">
        <f t="shared" si="183"/>
        <v>48.368331150134068</v>
      </c>
    </row>
    <row r="4381" spans="12:14" x14ac:dyDescent="0.25">
      <c r="L4381" s="11">
        <v>8705</v>
      </c>
      <c r="M4381" s="14">
        <f t="shared" si="184"/>
        <v>0.4352935293529353</v>
      </c>
      <c r="N4381" s="7">
        <f t="shared" ref="N4381:N4444" si="185">_xlfn.NORM.INV(M4381,$B$4,$E$4)</f>
        <v>48.370871570433209</v>
      </c>
    </row>
    <row r="4382" spans="12:14" x14ac:dyDescent="0.25">
      <c r="L4382" s="11">
        <v>8707</v>
      </c>
      <c r="M4382" s="14">
        <f t="shared" ref="M4382:M4445" si="186">$L4382/(2*9999)</f>
        <v>0.43539353935393538</v>
      </c>
      <c r="N4382" s="7">
        <f t="shared" si="185"/>
        <v>48.373411885597065</v>
      </c>
    </row>
    <row r="4383" spans="12:14" x14ac:dyDescent="0.25">
      <c r="L4383" s="11">
        <v>8709</v>
      </c>
      <c r="M4383" s="14">
        <f t="shared" si="186"/>
        <v>0.43549354935493551</v>
      </c>
      <c r="N4383" s="7">
        <f t="shared" si="185"/>
        <v>48.375952095798255</v>
      </c>
    </row>
    <row r="4384" spans="12:14" x14ac:dyDescent="0.25">
      <c r="L4384" s="11">
        <v>8711</v>
      </c>
      <c r="M4384" s="14">
        <f t="shared" si="186"/>
        <v>0.43559355935593558</v>
      </c>
      <c r="N4384" s="7">
        <f t="shared" si="185"/>
        <v>48.378492201209347</v>
      </c>
    </row>
    <row r="4385" spans="12:14" x14ac:dyDescent="0.25">
      <c r="L4385" s="11">
        <v>8713</v>
      </c>
      <c r="M4385" s="14">
        <f t="shared" si="186"/>
        <v>0.43569356935693571</v>
      </c>
      <c r="N4385" s="7">
        <f t="shared" si="185"/>
        <v>48.381032202002864</v>
      </c>
    </row>
    <row r="4386" spans="12:14" x14ac:dyDescent="0.25">
      <c r="L4386" s="11">
        <v>8715</v>
      </c>
      <c r="M4386" s="14">
        <f t="shared" si="186"/>
        <v>0.43579357935793578</v>
      </c>
      <c r="N4386" s="7">
        <f t="shared" si="185"/>
        <v>48.383572098351287</v>
      </c>
    </row>
    <row r="4387" spans="12:14" x14ac:dyDescent="0.25">
      <c r="L4387" s="11">
        <v>8717</v>
      </c>
      <c r="M4387" s="14">
        <f t="shared" si="186"/>
        <v>0.43589358935893591</v>
      </c>
      <c r="N4387" s="7">
        <f t="shared" si="185"/>
        <v>48.386111890427031</v>
      </c>
    </row>
    <row r="4388" spans="12:14" x14ac:dyDescent="0.25">
      <c r="L4388" s="11">
        <v>8719</v>
      </c>
      <c r="M4388" s="14">
        <f t="shared" si="186"/>
        <v>0.43599359935993598</v>
      </c>
      <c r="N4388" s="7">
        <f t="shared" si="185"/>
        <v>48.388651578402488</v>
      </c>
    </row>
    <row r="4389" spans="12:14" x14ac:dyDescent="0.25">
      <c r="L4389" s="11">
        <v>8721</v>
      </c>
      <c r="M4389" s="14">
        <f t="shared" si="186"/>
        <v>0.43609360936093611</v>
      </c>
      <c r="N4389" s="7">
        <f t="shared" si="185"/>
        <v>48.391191162449978</v>
      </c>
    </row>
    <row r="4390" spans="12:14" x14ac:dyDescent="0.25">
      <c r="L4390" s="11">
        <v>8723</v>
      </c>
      <c r="M4390" s="14">
        <f t="shared" si="186"/>
        <v>0.43619361936193618</v>
      </c>
      <c r="N4390" s="7">
        <f t="shared" si="185"/>
        <v>48.393730642741787</v>
      </c>
    </row>
    <row r="4391" spans="12:14" x14ac:dyDescent="0.25">
      <c r="L4391" s="11">
        <v>8725</v>
      </c>
      <c r="M4391" s="14">
        <f t="shared" si="186"/>
        <v>0.43629362936293631</v>
      </c>
      <c r="N4391" s="7">
        <f t="shared" si="185"/>
        <v>48.396270019450149</v>
      </c>
    </row>
    <row r="4392" spans="12:14" x14ac:dyDescent="0.25">
      <c r="L4392" s="11">
        <v>8727</v>
      </c>
      <c r="M4392" s="14">
        <f t="shared" si="186"/>
        <v>0.43639363936393638</v>
      </c>
      <c r="N4392" s="7">
        <f t="shared" si="185"/>
        <v>48.398809292747245</v>
      </c>
    </row>
    <row r="4393" spans="12:14" x14ac:dyDescent="0.25">
      <c r="L4393" s="11">
        <v>8729</v>
      </c>
      <c r="M4393" s="14">
        <f t="shared" si="186"/>
        <v>0.43649364936493651</v>
      </c>
      <c r="N4393" s="7">
        <f t="shared" si="185"/>
        <v>48.401348462805231</v>
      </c>
    </row>
    <row r="4394" spans="12:14" x14ac:dyDescent="0.25">
      <c r="L4394" s="11">
        <v>8731</v>
      </c>
      <c r="M4394" s="14">
        <f t="shared" si="186"/>
        <v>0.43659365936593658</v>
      </c>
      <c r="N4394" s="7">
        <f t="shared" si="185"/>
        <v>48.403887529796179</v>
      </c>
    </row>
    <row r="4395" spans="12:14" x14ac:dyDescent="0.25">
      <c r="L4395" s="11">
        <v>8733</v>
      </c>
      <c r="M4395" s="14">
        <f t="shared" si="186"/>
        <v>0.43669366936693671</v>
      </c>
      <c r="N4395" s="7">
        <f t="shared" si="185"/>
        <v>48.406426493892141</v>
      </c>
    </row>
    <row r="4396" spans="12:14" x14ac:dyDescent="0.25">
      <c r="L4396" s="11">
        <v>8735</v>
      </c>
      <c r="M4396" s="14">
        <f t="shared" si="186"/>
        <v>0.43679367936793678</v>
      </c>
      <c r="N4396" s="7">
        <f t="shared" si="185"/>
        <v>48.40896535526511</v>
      </c>
    </row>
    <row r="4397" spans="12:14" x14ac:dyDescent="0.25">
      <c r="L4397" s="11">
        <v>8737</v>
      </c>
      <c r="M4397" s="14">
        <f t="shared" si="186"/>
        <v>0.43689368936893691</v>
      </c>
      <c r="N4397" s="7">
        <f t="shared" si="185"/>
        <v>48.411504114087037</v>
      </c>
    </row>
    <row r="4398" spans="12:14" x14ac:dyDescent="0.25">
      <c r="L4398" s="11">
        <v>8739</v>
      </c>
      <c r="M4398" s="14">
        <f t="shared" si="186"/>
        <v>0.43699369936993698</v>
      </c>
      <c r="N4398" s="7">
        <f t="shared" si="185"/>
        <v>48.414042770529825</v>
      </c>
    </row>
    <row r="4399" spans="12:14" x14ac:dyDescent="0.25">
      <c r="L4399" s="11">
        <v>8741</v>
      </c>
      <c r="M4399" s="14">
        <f t="shared" si="186"/>
        <v>0.43709370937093711</v>
      </c>
      <c r="N4399" s="7">
        <f t="shared" si="185"/>
        <v>48.416581324765332</v>
      </c>
    </row>
    <row r="4400" spans="12:14" x14ac:dyDescent="0.25">
      <c r="L4400" s="11">
        <v>8743</v>
      </c>
      <c r="M4400" s="14">
        <f t="shared" si="186"/>
        <v>0.43719371937193718</v>
      </c>
      <c r="N4400" s="7">
        <f t="shared" si="185"/>
        <v>48.419119776965353</v>
      </c>
    </row>
    <row r="4401" spans="12:14" x14ac:dyDescent="0.25">
      <c r="L4401" s="11">
        <v>8745</v>
      </c>
      <c r="M4401" s="14">
        <f t="shared" si="186"/>
        <v>0.43729372937293731</v>
      </c>
      <c r="N4401" s="7">
        <f t="shared" si="185"/>
        <v>48.421658127301654</v>
      </c>
    </row>
    <row r="4402" spans="12:14" x14ac:dyDescent="0.25">
      <c r="L4402" s="11">
        <v>8747</v>
      </c>
      <c r="M4402" s="14">
        <f t="shared" si="186"/>
        <v>0.43739373937393738</v>
      </c>
      <c r="N4402" s="7">
        <f t="shared" si="185"/>
        <v>48.424196375945961</v>
      </c>
    </row>
    <row r="4403" spans="12:14" x14ac:dyDescent="0.25">
      <c r="L4403" s="11">
        <v>8749</v>
      </c>
      <c r="M4403" s="14">
        <f t="shared" si="186"/>
        <v>0.43749374937493751</v>
      </c>
      <c r="N4403" s="7">
        <f t="shared" si="185"/>
        <v>48.426734523069918</v>
      </c>
    </row>
    <row r="4404" spans="12:14" x14ac:dyDescent="0.25">
      <c r="L4404" s="11">
        <v>8751</v>
      </c>
      <c r="M4404" s="14">
        <f t="shared" si="186"/>
        <v>0.43759375937593759</v>
      </c>
      <c r="N4404" s="7">
        <f t="shared" si="185"/>
        <v>48.429272568845164</v>
      </c>
    </row>
    <row r="4405" spans="12:14" x14ac:dyDescent="0.25">
      <c r="L4405" s="11">
        <v>8753</v>
      </c>
      <c r="M4405" s="14">
        <f t="shared" si="186"/>
        <v>0.43769376937693771</v>
      </c>
      <c r="N4405" s="7">
        <f t="shared" si="185"/>
        <v>48.43181051344326</v>
      </c>
    </row>
    <row r="4406" spans="12:14" x14ac:dyDescent="0.25">
      <c r="L4406" s="11">
        <v>8755</v>
      </c>
      <c r="M4406" s="14">
        <f t="shared" si="186"/>
        <v>0.43779377937793779</v>
      </c>
      <c r="N4406" s="7">
        <f t="shared" si="185"/>
        <v>48.434348357035738</v>
      </c>
    </row>
    <row r="4407" spans="12:14" x14ac:dyDescent="0.25">
      <c r="L4407" s="11">
        <v>8757</v>
      </c>
      <c r="M4407" s="14">
        <f t="shared" si="186"/>
        <v>0.43789378937893791</v>
      </c>
      <c r="N4407" s="7">
        <f t="shared" si="185"/>
        <v>48.43688609979408</v>
      </c>
    </row>
    <row r="4408" spans="12:14" x14ac:dyDescent="0.25">
      <c r="L4408" s="11">
        <v>8759</v>
      </c>
      <c r="M4408" s="14">
        <f t="shared" si="186"/>
        <v>0.43799379937993799</v>
      </c>
      <c r="N4408" s="7">
        <f t="shared" si="185"/>
        <v>48.439423741889712</v>
      </c>
    </row>
    <row r="4409" spans="12:14" x14ac:dyDescent="0.25">
      <c r="L4409" s="11">
        <v>8761</v>
      </c>
      <c r="M4409" s="14">
        <f t="shared" si="186"/>
        <v>0.43809380938093812</v>
      </c>
      <c r="N4409" s="7">
        <f t="shared" si="185"/>
        <v>48.441961283494024</v>
      </c>
    </row>
    <row r="4410" spans="12:14" x14ac:dyDescent="0.25">
      <c r="L4410" s="11">
        <v>8763</v>
      </c>
      <c r="M4410" s="14">
        <f t="shared" si="186"/>
        <v>0.43819381938193819</v>
      </c>
      <c r="N4410" s="7">
        <f t="shared" si="185"/>
        <v>48.444498724778363</v>
      </c>
    </row>
    <row r="4411" spans="12:14" x14ac:dyDescent="0.25">
      <c r="L4411" s="11">
        <v>8765</v>
      </c>
      <c r="M4411" s="14">
        <f t="shared" si="186"/>
        <v>0.43829382938293832</v>
      </c>
      <c r="N4411" s="7">
        <f t="shared" si="185"/>
        <v>48.44703606591402</v>
      </c>
    </row>
    <row r="4412" spans="12:14" x14ac:dyDescent="0.25">
      <c r="L4412" s="11">
        <v>8767</v>
      </c>
      <c r="M4412" s="14">
        <f t="shared" si="186"/>
        <v>0.43839383938393839</v>
      </c>
      <c r="N4412" s="7">
        <f t="shared" si="185"/>
        <v>48.449573307072242</v>
      </c>
    </row>
    <row r="4413" spans="12:14" x14ac:dyDescent="0.25">
      <c r="L4413" s="11">
        <v>8769</v>
      </c>
      <c r="M4413" s="14">
        <f t="shared" si="186"/>
        <v>0.43849384938493852</v>
      </c>
      <c r="N4413" s="7">
        <f t="shared" si="185"/>
        <v>48.452110448424229</v>
      </c>
    </row>
    <row r="4414" spans="12:14" x14ac:dyDescent="0.25">
      <c r="L4414" s="11">
        <v>8771</v>
      </c>
      <c r="M4414" s="14">
        <f t="shared" si="186"/>
        <v>0.43859385938593859</v>
      </c>
      <c r="N4414" s="7">
        <f t="shared" si="185"/>
        <v>48.454647490141149</v>
      </c>
    </row>
    <row r="4415" spans="12:14" x14ac:dyDescent="0.25">
      <c r="L4415" s="11">
        <v>8773</v>
      </c>
      <c r="M4415" s="14">
        <f t="shared" si="186"/>
        <v>0.43869386938693872</v>
      </c>
      <c r="N4415" s="7">
        <f t="shared" si="185"/>
        <v>48.457184432394101</v>
      </c>
    </row>
    <row r="4416" spans="12:14" x14ac:dyDescent="0.25">
      <c r="L4416" s="11">
        <v>8775</v>
      </c>
      <c r="M4416" s="14">
        <f t="shared" si="186"/>
        <v>0.43879387938793879</v>
      </c>
      <c r="N4416" s="7">
        <f t="shared" si="185"/>
        <v>48.459721275354156</v>
      </c>
    </row>
    <row r="4417" spans="12:14" x14ac:dyDescent="0.25">
      <c r="L4417" s="11">
        <v>8777</v>
      </c>
      <c r="M4417" s="14">
        <f t="shared" si="186"/>
        <v>0.43889388938893892</v>
      </c>
      <c r="N4417" s="7">
        <f t="shared" si="185"/>
        <v>48.462258019192333</v>
      </c>
    </row>
    <row r="4418" spans="12:14" x14ac:dyDescent="0.25">
      <c r="L4418" s="11">
        <v>8779</v>
      </c>
      <c r="M4418" s="14">
        <f t="shared" si="186"/>
        <v>0.43899389938993899</v>
      </c>
      <c r="N4418" s="7">
        <f t="shared" si="185"/>
        <v>48.464794664079605</v>
      </c>
    </row>
    <row r="4419" spans="12:14" x14ac:dyDescent="0.25">
      <c r="L4419" s="11">
        <v>8781</v>
      </c>
      <c r="M4419" s="14">
        <f t="shared" si="186"/>
        <v>0.43909390939093912</v>
      </c>
      <c r="N4419" s="7">
        <f t="shared" si="185"/>
        <v>48.467331210186906</v>
      </c>
    </row>
    <row r="4420" spans="12:14" x14ac:dyDescent="0.25">
      <c r="L4420" s="11">
        <v>8783</v>
      </c>
      <c r="M4420" s="14">
        <f t="shared" si="186"/>
        <v>0.43919391939193919</v>
      </c>
      <c r="N4420" s="7">
        <f t="shared" si="185"/>
        <v>48.469867657685114</v>
      </c>
    </row>
    <row r="4421" spans="12:14" x14ac:dyDescent="0.25">
      <c r="L4421" s="11">
        <v>8785</v>
      </c>
      <c r="M4421" s="14">
        <f t="shared" si="186"/>
        <v>0.43929392939293932</v>
      </c>
      <c r="N4421" s="7">
        <f t="shared" si="185"/>
        <v>48.472404006745066</v>
      </c>
    </row>
    <row r="4422" spans="12:14" x14ac:dyDescent="0.25">
      <c r="L4422" s="11">
        <v>8787</v>
      </c>
      <c r="M4422" s="14">
        <f t="shared" si="186"/>
        <v>0.43939393939393939</v>
      </c>
      <c r="N4422" s="7">
        <f t="shared" si="185"/>
        <v>48.474940257537554</v>
      </c>
    </row>
    <row r="4423" spans="12:14" x14ac:dyDescent="0.25">
      <c r="L4423" s="11">
        <v>8789</v>
      </c>
      <c r="M4423" s="14">
        <f t="shared" si="186"/>
        <v>0.43949394939493952</v>
      </c>
      <c r="N4423" s="7">
        <f t="shared" si="185"/>
        <v>48.477476410233336</v>
      </c>
    </row>
    <row r="4424" spans="12:14" x14ac:dyDescent="0.25">
      <c r="L4424" s="11">
        <v>8791</v>
      </c>
      <c r="M4424" s="14">
        <f t="shared" si="186"/>
        <v>0.43959395939593959</v>
      </c>
      <c r="N4424" s="7">
        <f t="shared" si="185"/>
        <v>48.480012465003099</v>
      </c>
    </row>
    <row r="4425" spans="12:14" x14ac:dyDescent="0.25">
      <c r="L4425" s="11">
        <v>8793</v>
      </c>
      <c r="M4425" s="14">
        <f t="shared" si="186"/>
        <v>0.43969396939693972</v>
      </c>
      <c r="N4425" s="7">
        <f t="shared" si="185"/>
        <v>48.482548422017516</v>
      </c>
    </row>
    <row r="4426" spans="12:14" x14ac:dyDescent="0.25">
      <c r="L4426" s="11">
        <v>8795</v>
      </c>
      <c r="M4426" s="14">
        <f t="shared" si="186"/>
        <v>0.43979397939793979</v>
      </c>
      <c r="N4426" s="7">
        <f t="shared" si="185"/>
        <v>48.485084281447186</v>
      </c>
    </row>
    <row r="4427" spans="12:14" x14ac:dyDescent="0.25">
      <c r="L4427" s="11">
        <v>8797</v>
      </c>
      <c r="M4427" s="14">
        <f t="shared" si="186"/>
        <v>0.43989398939893987</v>
      </c>
      <c r="N4427" s="7">
        <f t="shared" si="185"/>
        <v>48.487620043462691</v>
      </c>
    </row>
    <row r="4428" spans="12:14" x14ac:dyDescent="0.25">
      <c r="L4428" s="11">
        <v>8799</v>
      </c>
      <c r="M4428" s="14">
        <f t="shared" si="186"/>
        <v>0.43999399939993999</v>
      </c>
      <c r="N4428" s="7">
        <f t="shared" si="185"/>
        <v>48.490155708234539</v>
      </c>
    </row>
    <row r="4429" spans="12:14" x14ac:dyDescent="0.25">
      <c r="L4429" s="11">
        <v>8801</v>
      </c>
      <c r="M4429" s="14">
        <f t="shared" si="186"/>
        <v>0.44009400940094007</v>
      </c>
      <c r="N4429" s="7">
        <f t="shared" si="185"/>
        <v>48.492691275933218</v>
      </c>
    </row>
    <row r="4430" spans="12:14" x14ac:dyDescent="0.25">
      <c r="L4430" s="11">
        <v>8803</v>
      </c>
      <c r="M4430" s="14">
        <f t="shared" si="186"/>
        <v>0.4401940194019402</v>
      </c>
      <c r="N4430" s="7">
        <f t="shared" si="185"/>
        <v>48.495226746729166</v>
      </c>
    </row>
    <row r="4431" spans="12:14" x14ac:dyDescent="0.25">
      <c r="L4431" s="11">
        <v>8805</v>
      </c>
      <c r="M4431" s="14">
        <f t="shared" si="186"/>
        <v>0.44029402940294027</v>
      </c>
      <c r="N4431" s="7">
        <f t="shared" si="185"/>
        <v>48.497762120792764</v>
      </c>
    </row>
    <row r="4432" spans="12:14" x14ac:dyDescent="0.25">
      <c r="L4432" s="11">
        <v>8807</v>
      </c>
      <c r="M4432" s="14">
        <f t="shared" si="186"/>
        <v>0.4403940394039404</v>
      </c>
      <c r="N4432" s="7">
        <f t="shared" si="185"/>
        <v>48.500297398294357</v>
      </c>
    </row>
    <row r="4433" spans="12:14" x14ac:dyDescent="0.25">
      <c r="L4433" s="11">
        <v>8809</v>
      </c>
      <c r="M4433" s="14">
        <f t="shared" si="186"/>
        <v>0.44049404940494047</v>
      </c>
      <c r="N4433" s="7">
        <f t="shared" si="185"/>
        <v>48.502832579404249</v>
      </c>
    </row>
    <row r="4434" spans="12:14" x14ac:dyDescent="0.25">
      <c r="L4434" s="11">
        <v>8811</v>
      </c>
      <c r="M4434" s="14">
        <f t="shared" si="186"/>
        <v>0.4405940594059406</v>
      </c>
      <c r="N4434" s="7">
        <f t="shared" si="185"/>
        <v>48.505367664292699</v>
      </c>
    </row>
    <row r="4435" spans="12:14" x14ac:dyDescent="0.25">
      <c r="L4435" s="11">
        <v>8813</v>
      </c>
      <c r="M4435" s="14">
        <f t="shared" si="186"/>
        <v>0.44069406940694067</v>
      </c>
      <c r="N4435" s="7">
        <f t="shared" si="185"/>
        <v>48.507902653129918</v>
      </c>
    </row>
    <row r="4436" spans="12:14" x14ac:dyDescent="0.25">
      <c r="L4436" s="11">
        <v>8815</v>
      </c>
      <c r="M4436" s="14">
        <f t="shared" si="186"/>
        <v>0.4407940794079408</v>
      </c>
      <c r="N4436" s="7">
        <f t="shared" si="185"/>
        <v>48.510437546086067</v>
      </c>
    </row>
    <row r="4437" spans="12:14" x14ac:dyDescent="0.25">
      <c r="L4437" s="11">
        <v>8817</v>
      </c>
      <c r="M4437" s="14">
        <f t="shared" si="186"/>
        <v>0.44089408940894087</v>
      </c>
      <c r="N4437" s="7">
        <f t="shared" si="185"/>
        <v>48.512972343331285</v>
      </c>
    </row>
    <row r="4438" spans="12:14" x14ac:dyDescent="0.25">
      <c r="L4438" s="11">
        <v>8819</v>
      </c>
      <c r="M4438" s="14">
        <f t="shared" si="186"/>
        <v>0.440994099409941</v>
      </c>
      <c r="N4438" s="7">
        <f t="shared" si="185"/>
        <v>48.51550704503564</v>
      </c>
    </row>
    <row r="4439" spans="12:14" x14ac:dyDescent="0.25">
      <c r="L4439" s="11">
        <v>8821</v>
      </c>
      <c r="M4439" s="14">
        <f t="shared" si="186"/>
        <v>0.44109410941094107</v>
      </c>
      <c r="N4439" s="7">
        <f t="shared" si="185"/>
        <v>48.518041651369181</v>
      </c>
    </row>
    <row r="4440" spans="12:14" x14ac:dyDescent="0.25">
      <c r="L4440" s="11">
        <v>8823</v>
      </c>
      <c r="M4440" s="14">
        <f t="shared" si="186"/>
        <v>0.4411941194119412</v>
      </c>
      <c r="N4440" s="7">
        <f t="shared" si="185"/>
        <v>48.520576162501889</v>
      </c>
    </row>
    <row r="4441" spans="12:14" x14ac:dyDescent="0.25">
      <c r="L4441" s="11">
        <v>8825</v>
      </c>
      <c r="M4441" s="14">
        <f t="shared" si="186"/>
        <v>0.44129412941294127</v>
      </c>
      <c r="N4441" s="7">
        <f t="shared" si="185"/>
        <v>48.52311057860372</v>
      </c>
    </row>
    <row r="4442" spans="12:14" x14ac:dyDescent="0.25">
      <c r="L4442" s="11">
        <v>8827</v>
      </c>
      <c r="M4442" s="14">
        <f t="shared" si="186"/>
        <v>0.4413941394139414</v>
      </c>
      <c r="N4442" s="7">
        <f t="shared" si="185"/>
        <v>48.525644899844579</v>
      </c>
    </row>
    <row r="4443" spans="12:14" x14ac:dyDescent="0.25">
      <c r="L4443" s="11">
        <v>8829</v>
      </c>
      <c r="M4443" s="14">
        <f t="shared" si="186"/>
        <v>0.44149414941494147</v>
      </c>
      <c r="N4443" s="7">
        <f t="shared" si="185"/>
        <v>48.528179126394328</v>
      </c>
    </row>
    <row r="4444" spans="12:14" x14ac:dyDescent="0.25">
      <c r="L4444" s="11">
        <v>8831</v>
      </c>
      <c r="M4444" s="14">
        <f t="shared" si="186"/>
        <v>0.4415941594159416</v>
      </c>
      <c r="N4444" s="7">
        <f t="shared" si="185"/>
        <v>48.530713258422793</v>
      </c>
    </row>
    <row r="4445" spans="12:14" x14ac:dyDescent="0.25">
      <c r="L4445" s="11">
        <v>8833</v>
      </c>
      <c r="M4445" s="14">
        <f t="shared" si="186"/>
        <v>0.44169416941694167</v>
      </c>
      <c r="N4445" s="7">
        <f t="shared" ref="N4445:N4508" si="187">_xlfn.NORM.INV(M4445,$B$4,$E$4)</f>
        <v>48.533247296099738</v>
      </c>
    </row>
    <row r="4446" spans="12:14" x14ac:dyDescent="0.25">
      <c r="L4446" s="11">
        <v>8835</v>
      </c>
      <c r="M4446" s="14">
        <f t="shared" ref="M4446:M4509" si="188">$L4446/(2*9999)</f>
        <v>0.4417941794179418</v>
      </c>
      <c r="N4446" s="7">
        <f t="shared" si="187"/>
        <v>48.535781239594904</v>
      </c>
    </row>
    <row r="4447" spans="12:14" x14ac:dyDescent="0.25">
      <c r="L4447" s="11">
        <v>8837</v>
      </c>
      <c r="M4447" s="14">
        <f t="shared" si="188"/>
        <v>0.44189418941894187</v>
      </c>
      <c r="N4447" s="7">
        <f t="shared" si="187"/>
        <v>48.538315089077976</v>
      </c>
    </row>
    <row r="4448" spans="12:14" x14ac:dyDescent="0.25">
      <c r="L4448" s="11">
        <v>8839</v>
      </c>
      <c r="M4448" s="14">
        <f t="shared" si="188"/>
        <v>0.441994199419942</v>
      </c>
      <c r="N4448" s="7">
        <f t="shared" si="187"/>
        <v>48.54084884471861</v>
      </c>
    </row>
    <row r="4449" spans="12:14" x14ac:dyDescent="0.25">
      <c r="L4449" s="11">
        <v>8841</v>
      </c>
      <c r="M4449" s="14">
        <f t="shared" si="188"/>
        <v>0.44209420942094207</v>
      </c>
      <c r="N4449" s="7">
        <f t="shared" si="187"/>
        <v>48.543382506686399</v>
      </c>
    </row>
    <row r="4450" spans="12:14" x14ac:dyDescent="0.25">
      <c r="L4450" s="11">
        <v>8843</v>
      </c>
      <c r="M4450" s="14">
        <f t="shared" si="188"/>
        <v>0.4421942194219422</v>
      </c>
      <c r="N4450" s="7">
        <f t="shared" si="187"/>
        <v>48.545916075150906</v>
      </c>
    </row>
    <row r="4451" spans="12:14" x14ac:dyDescent="0.25">
      <c r="L4451" s="11">
        <v>8845</v>
      </c>
      <c r="M4451" s="14">
        <f t="shared" si="188"/>
        <v>0.44229422942294228</v>
      </c>
      <c r="N4451" s="7">
        <f t="shared" si="187"/>
        <v>48.548449550281653</v>
      </c>
    </row>
    <row r="4452" spans="12:14" x14ac:dyDescent="0.25">
      <c r="L4452" s="11">
        <v>8847</v>
      </c>
      <c r="M4452" s="14">
        <f t="shared" si="188"/>
        <v>0.4423942394239424</v>
      </c>
      <c r="N4452" s="7">
        <f t="shared" si="187"/>
        <v>48.550982932248118</v>
      </c>
    </row>
    <row r="4453" spans="12:14" x14ac:dyDescent="0.25">
      <c r="L4453" s="11">
        <v>8849</v>
      </c>
      <c r="M4453" s="14">
        <f t="shared" si="188"/>
        <v>0.44249424942494248</v>
      </c>
      <c r="N4453" s="7">
        <f t="shared" si="187"/>
        <v>48.553516221219724</v>
      </c>
    </row>
    <row r="4454" spans="12:14" x14ac:dyDescent="0.25">
      <c r="L4454" s="11">
        <v>8851</v>
      </c>
      <c r="M4454" s="14">
        <f t="shared" si="188"/>
        <v>0.4425942594259426</v>
      </c>
      <c r="N4454" s="7">
        <f t="shared" si="187"/>
        <v>48.55604941736587</v>
      </c>
    </row>
    <row r="4455" spans="12:14" x14ac:dyDescent="0.25">
      <c r="L4455" s="11">
        <v>8853</v>
      </c>
      <c r="M4455" s="14">
        <f t="shared" si="188"/>
        <v>0.44269426942694268</v>
      </c>
      <c r="N4455" s="7">
        <f t="shared" si="187"/>
        <v>48.558582520855893</v>
      </c>
    </row>
    <row r="4456" spans="12:14" x14ac:dyDescent="0.25">
      <c r="L4456" s="11">
        <v>8855</v>
      </c>
      <c r="M4456" s="14">
        <f t="shared" si="188"/>
        <v>0.44279427942794281</v>
      </c>
      <c r="N4456" s="7">
        <f t="shared" si="187"/>
        <v>48.561115531859116</v>
      </c>
    </row>
    <row r="4457" spans="12:14" x14ac:dyDescent="0.25">
      <c r="L4457" s="11">
        <v>8857</v>
      </c>
      <c r="M4457" s="14">
        <f t="shared" si="188"/>
        <v>0.44289428942894288</v>
      </c>
      <c r="N4457" s="7">
        <f t="shared" si="187"/>
        <v>48.56364845054479</v>
      </c>
    </row>
    <row r="4458" spans="12:14" x14ac:dyDescent="0.25">
      <c r="L4458" s="11">
        <v>8859</v>
      </c>
      <c r="M4458" s="14">
        <f t="shared" si="188"/>
        <v>0.44299429942994301</v>
      </c>
      <c r="N4458" s="7">
        <f t="shared" si="187"/>
        <v>48.56618127708213</v>
      </c>
    </row>
    <row r="4459" spans="12:14" x14ac:dyDescent="0.25">
      <c r="L4459" s="11">
        <v>8861</v>
      </c>
      <c r="M4459" s="14">
        <f t="shared" si="188"/>
        <v>0.44309430943094308</v>
      </c>
      <c r="N4459" s="7">
        <f t="shared" si="187"/>
        <v>48.568714011640331</v>
      </c>
    </row>
    <row r="4460" spans="12:14" x14ac:dyDescent="0.25">
      <c r="L4460" s="11">
        <v>8863</v>
      </c>
      <c r="M4460" s="14">
        <f t="shared" si="188"/>
        <v>0.44319431943194321</v>
      </c>
      <c r="N4460" s="7">
        <f t="shared" si="187"/>
        <v>48.571246654388517</v>
      </c>
    </row>
    <row r="4461" spans="12:14" x14ac:dyDescent="0.25">
      <c r="L4461" s="11">
        <v>8865</v>
      </c>
      <c r="M4461" s="14">
        <f t="shared" si="188"/>
        <v>0.44329432943294328</v>
      </c>
      <c r="N4461" s="7">
        <f t="shared" si="187"/>
        <v>48.573779205495789</v>
      </c>
    </row>
    <row r="4462" spans="12:14" x14ac:dyDescent="0.25">
      <c r="L4462" s="11">
        <v>8867</v>
      </c>
      <c r="M4462" s="14">
        <f t="shared" si="188"/>
        <v>0.44339433943394341</v>
      </c>
      <c r="N4462" s="7">
        <f t="shared" si="187"/>
        <v>48.5763116651312</v>
      </c>
    </row>
    <row r="4463" spans="12:14" x14ac:dyDescent="0.25">
      <c r="L4463" s="11">
        <v>8869</v>
      </c>
      <c r="M4463" s="14">
        <f t="shared" si="188"/>
        <v>0.44349434943494348</v>
      </c>
      <c r="N4463" s="7">
        <f t="shared" si="187"/>
        <v>48.57884403346376</v>
      </c>
    </row>
    <row r="4464" spans="12:14" x14ac:dyDescent="0.25">
      <c r="L4464" s="11">
        <v>8871</v>
      </c>
      <c r="M4464" s="14">
        <f t="shared" si="188"/>
        <v>0.44359435943594361</v>
      </c>
      <c r="N4464" s="7">
        <f t="shared" si="187"/>
        <v>48.581376310662442</v>
      </c>
    </row>
    <row r="4465" spans="12:14" x14ac:dyDescent="0.25">
      <c r="L4465" s="11">
        <v>8873</v>
      </c>
      <c r="M4465" s="14">
        <f t="shared" si="188"/>
        <v>0.44369436943694368</v>
      </c>
      <c r="N4465" s="7">
        <f t="shared" si="187"/>
        <v>48.583908496896164</v>
      </c>
    </row>
    <row r="4466" spans="12:14" x14ac:dyDescent="0.25">
      <c r="L4466" s="11">
        <v>8875</v>
      </c>
      <c r="M4466" s="14">
        <f t="shared" si="188"/>
        <v>0.44379437943794381</v>
      </c>
      <c r="N4466" s="7">
        <f t="shared" si="187"/>
        <v>48.586440592333823</v>
      </c>
    </row>
    <row r="4467" spans="12:14" x14ac:dyDescent="0.25">
      <c r="L4467" s="11">
        <v>8877</v>
      </c>
      <c r="M4467" s="14">
        <f t="shared" si="188"/>
        <v>0.44389438943894388</v>
      </c>
      <c r="N4467" s="7">
        <f t="shared" si="187"/>
        <v>48.588972597144256</v>
      </c>
    </row>
    <row r="4468" spans="12:14" x14ac:dyDescent="0.25">
      <c r="L4468" s="11">
        <v>8879</v>
      </c>
      <c r="M4468" s="14">
        <f t="shared" si="188"/>
        <v>0.44399439943994401</v>
      </c>
      <c r="N4468" s="7">
        <f t="shared" si="187"/>
        <v>48.591504511496268</v>
      </c>
    </row>
    <row r="4469" spans="12:14" x14ac:dyDescent="0.25">
      <c r="L4469" s="11">
        <v>8881</v>
      </c>
      <c r="M4469" s="14">
        <f t="shared" si="188"/>
        <v>0.44409440944094408</v>
      </c>
      <c r="N4469" s="7">
        <f t="shared" si="187"/>
        <v>48.594036335558627</v>
      </c>
    </row>
    <row r="4470" spans="12:14" x14ac:dyDescent="0.25">
      <c r="L4470" s="11">
        <v>8883</v>
      </c>
      <c r="M4470" s="14">
        <f t="shared" si="188"/>
        <v>0.44419441944194421</v>
      </c>
      <c r="N4470" s="7">
        <f t="shared" si="187"/>
        <v>48.596568069500051</v>
      </c>
    </row>
    <row r="4471" spans="12:14" x14ac:dyDescent="0.25">
      <c r="L4471" s="11">
        <v>8885</v>
      </c>
      <c r="M4471" s="14">
        <f t="shared" si="188"/>
        <v>0.44429442944294428</v>
      </c>
      <c r="N4471" s="7">
        <f t="shared" si="187"/>
        <v>48.599099713489217</v>
      </c>
    </row>
    <row r="4472" spans="12:14" x14ac:dyDescent="0.25">
      <c r="L4472" s="11">
        <v>8887</v>
      </c>
      <c r="M4472" s="14">
        <f t="shared" si="188"/>
        <v>0.44439443944394441</v>
      </c>
      <c r="N4472" s="7">
        <f t="shared" si="187"/>
        <v>48.601631267694771</v>
      </c>
    </row>
    <row r="4473" spans="12:14" x14ac:dyDescent="0.25">
      <c r="L4473" s="11">
        <v>8889</v>
      </c>
      <c r="M4473" s="14">
        <f t="shared" si="188"/>
        <v>0.44449444944494448</v>
      </c>
      <c r="N4473" s="7">
        <f t="shared" si="187"/>
        <v>48.604162732285303</v>
      </c>
    </row>
    <row r="4474" spans="12:14" x14ac:dyDescent="0.25">
      <c r="L4474" s="11">
        <v>8891</v>
      </c>
      <c r="M4474" s="14">
        <f t="shared" si="188"/>
        <v>0.44459445944594461</v>
      </c>
      <c r="N4474" s="7">
        <f t="shared" si="187"/>
        <v>48.606694107429377</v>
      </c>
    </row>
    <row r="4475" spans="12:14" x14ac:dyDescent="0.25">
      <c r="L4475" s="11">
        <v>8893</v>
      </c>
      <c r="M4475" s="14">
        <f t="shared" si="188"/>
        <v>0.44469446944694468</v>
      </c>
      <c r="N4475" s="7">
        <f t="shared" si="187"/>
        <v>48.609225393295503</v>
      </c>
    </row>
    <row r="4476" spans="12:14" x14ac:dyDescent="0.25">
      <c r="L4476" s="11">
        <v>8895</v>
      </c>
      <c r="M4476" s="14">
        <f t="shared" si="188"/>
        <v>0.44479447944794481</v>
      </c>
      <c r="N4476" s="7">
        <f t="shared" si="187"/>
        <v>48.61175659005216</v>
      </c>
    </row>
    <row r="4477" spans="12:14" x14ac:dyDescent="0.25">
      <c r="L4477" s="11">
        <v>8897</v>
      </c>
      <c r="M4477" s="14">
        <f t="shared" si="188"/>
        <v>0.44489448944894489</v>
      </c>
      <c r="N4477" s="7">
        <f t="shared" si="187"/>
        <v>48.61428769786778</v>
      </c>
    </row>
    <row r="4478" spans="12:14" x14ac:dyDescent="0.25">
      <c r="L4478" s="11">
        <v>8899</v>
      </c>
      <c r="M4478" s="14">
        <f t="shared" si="188"/>
        <v>0.44499449944994501</v>
      </c>
      <c r="N4478" s="7">
        <f t="shared" si="187"/>
        <v>48.616818716910764</v>
      </c>
    </row>
    <row r="4479" spans="12:14" x14ac:dyDescent="0.25">
      <c r="L4479" s="11">
        <v>8901</v>
      </c>
      <c r="M4479" s="14">
        <f t="shared" si="188"/>
        <v>0.44509450945094509</v>
      </c>
      <c r="N4479" s="7">
        <f t="shared" si="187"/>
        <v>48.619349647349452</v>
      </c>
    </row>
    <row r="4480" spans="12:14" x14ac:dyDescent="0.25">
      <c r="L4480" s="11">
        <v>8903</v>
      </c>
      <c r="M4480" s="14">
        <f t="shared" si="188"/>
        <v>0.44519451945194521</v>
      </c>
      <c r="N4480" s="7">
        <f t="shared" si="187"/>
        <v>48.621880489352179</v>
      </c>
    </row>
    <row r="4481" spans="12:14" x14ac:dyDescent="0.25">
      <c r="L4481" s="11">
        <v>8905</v>
      </c>
      <c r="M4481" s="14">
        <f t="shared" si="188"/>
        <v>0.44529452945294529</v>
      </c>
      <c r="N4481" s="7">
        <f t="shared" si="187"/>
        <v>48.624411243087202</v>
      </c>
    </row>
    <row r="4482" spans="12:14" x14ac:dyDescent="0.25">
      <c r="L4482" s="11">
        <v>8907</v>
      </c>
      <c r="M4482" s="14">
        <f t="shared" si="188"/>
        <v>0.44539453945394542</v>
      </c>
      <c r="N4482" s="7">
        <f t="shared" si="187"/>
        <v>48.626941908722756</v>
      </c>
    </row>
    <row r="4483" spans="12:14" x14ac:dyDescent="0.25">
      <c r="L4483" s="11">
        <v>8909</v>
      </c>
      <c r="M4483" s="14">
        <f t="shared" si="188"/>
        <v>0.44549454945494549</v>
      </c>
      <c r="N4483" s="7">
        <f t="shared" si="187"/>
        <v>48.629472486427041</v>
      </c>
    </row>
    <row r="4484" spans="12:14" x14ac:dyDescent="0.25">
      <c r="L4484" s="11">
        <v>8911</v>
      </c>
      <c r="M4484" s="14">
        <f t="shared" si="188"/>
        <v>0.44559455945594562</v>
      </c>
      <c r="N4484" s="7">
        <f t="shared" si="187"/>
        <v>48.632002976368199</v>
      </c>
    </row>
    <row r="4485" spans="12:14" x14ac:dyDescent="0.25">
      <c r="L4485" s="11">
        <v>8913</v>
      </c>
      <c r="M4485" s="14">
        <f t="shared" si="188"/>
        <v>0.44569456945694569</v>
      </c>
      <c r="N4485" s="7">
        <f t="shared" si="187"/>
        <v>48.634533378714352</v>
      </c>
    </row>
    <row r="4486" spans="12:14" x14ac:dyDescent="0.25">
      <c r="L4486" s="11">
        <v>8915</v>
      </c>
      <c r="M4486" s="14">
        <f t="shared" si="188"/>
        <v>0.44579457945794582</v>
      </c>
      <c r="N4486" s="7">
        <f t="shared" si="187"/>
        <v>48.637063693633571</v>
      </c>
    </row>
    <row r="4487" spans="12:14" x14ac:dyDescent="0.25">
      <c r="L4487" s="11">
        <v>8917</v>
      </c>
      <c r="M4487" s="14">
        <f t="shared" si="188"/>
        <v>0.44589458945894589</v>
      </c>
      <c r="N4487" s="7">
        <f t="shared" si="187"/>
        <v>48.639593921293887</v>
      </c>
    </row>
    <row r="4488" spans="12:14" x14ac:dyDescent="0.25">
      <c r="L4488" s="11">
        <v>8919</v>
      </c>
      <c r="M4488" s="14">
        <f t="shared" si="188"/>
        <v>0.44599459945994602</v>
      </c>
      <c r="N4488" s="7">
        <f t="shared" si="187"/>
        <v>48.642124061863299</v>
      </c>
    </row>
    <row r="4489" spans="12:14" x14ac:dyDescent="0.25">
      <c r="L4489" s="11">
        <v>8921</v>
      </c>
      <c r="M4489" s="14">
        <f t="shared" si="188"/>
        <v>0.44609460946094609</v>
      </c>
      <c r="N4489" s="7">
        <f t="shared" si="187"/>
        <v>48.644654115509752</v>
      </c>
    </row>
    <row r="4490" spans="12:14" x14ac:dyDescent="0.25">
      <c r="L4490" s="11">
        <v>8923</v>
      </c>
      <c r="M4490" s="14">
        <f t="shared" si="188"/>
        <v>0.44619461946194622</v>
      </c>
      <c r="N4490" s="7">
        <f t="shared" si="187"/>
        <v>48.647184082401168</v>
      </c>
    </row>
    <row r="4491" spans="12:14" x14ac:dyDescent="0.25">
      <c r="L4491" s="11">
        <v>8925</v>
      </c>
      <c r="M4491" s="14">
        <f t="shared" si="188"/>
        <v>0.44629462946294629</v>
      </c>
      <c r="N4491" s="7">
        <f t="shared" si="187"/>
        <v>48.649713962705412</v>
      </c>
    </row>
    <row r="4492" spans="12:14" x14ac:dyDescent="0.25">
      <c r="L4492" s="11">
        <v>8927</v>
      </c>
      <c r="M4492" s="14">
        <f t="shared" si="188"/>
        <v>0.44639463946394642</v>
      </c>
      <c r="N4492" s="7">
        <f t="shared" si="187"/>
        <v>48.65224375659033</v>
      </c>
    </row>
    <row r="4493" spans="12:14" x14ac:dyDescent="0.25">
      <c r="L4493" s="11">
        <v>8929</v>
      </c>
      <c r="M4493" s="14">
        <f t="shared" si="188"/>
        <v>0.44649464946494649</v>
      </c>
      <c r="N4493" s="7">
        <f t="shared" si="187"/>
        <v>48.654773464223716</v>
      </c>
    </row>
    <row r="4494" spans="12:14" x14ac:dyDescent="0.25">
      <c r="L4494" s="11">
        <v>8931</v>
      </c>
      <c r="M4494" s="14">
        <f t="shared" si="188"/>
        <v>0.44659465946594662</v>
      </c>
      <c r="N4494" s="7">
        <f t="shared" si="187"/>
        <v>48.657303085773322</v>
      </c>
    </row>
    <row r="4495" spans="12:14" x14ac:dyDescent="0.25">
      <c r="L4495" s="11">
        <v>8933</v>
      </c>
      <c r="M4495" s="14">
        <f t="shared" si="188"/>
        <v>0.44669466946694669</v>
      </c>
      <c r="N4495" s="7">
        <f t="shared" si="187"/>
        <v>48.659832621406863</v>
      </c>
    </row>
    <row r="4496" spans="12:14" x14ac:dyDescent="0.25">
      <c r="L4496" s="11">
        <v>8935</v>
      </c>
      <c r="M4496" s="14">
        <f t="shared" si="188"/>
        <v>0.44679467946794682</v>
      </c>
      <c r="N4496" s="7">
        <f t="shared" si="187"/>
        <v>48.66236207129203</v>
      </c>
    </row>
    <row r="4497" spans="12:14" x14ac:dyDescent="0.25">
      <c r="L4497" s="11">
        <v>8937</v>
      </c>
      <c r="M4497" s="14">
        <f t="shared" si="188"/>
        <v>0.44689468946894689</v>
      </c>
      <c r="N4497" s="7">
        <f t="shared" si="187"/>
        <v>48.664891435596452</v>
      </c>
    </row>
    <row r="4498" spans="12:14" x14ac:dyDescent="0.25">
      <c r="L4498" s="11">
        <v>8939</v>
      </c>
      <c r="M4498" s="14">
        <f t="shared" si="188"/>
        <v>0.44699469946994702</v>
      </c>
      <c r="N4498" s="7">
        <f t="shared" si="187"/>
        <v>48.667420714487733</v>
      </c>
    </row>
    <row r="4499" spans="12:14" x14ac:dyDescent="0.25">
      <c r="L4499" s="11">
        <v>8941</v>
      </c>
      <c r="M4499" s="14">
        <f t="shared" si="188"/>
        <v>0.44709470947094709</v>
      </c>
      <c r="N4499" s="7">
        <f t="shared" si="187"/>
        <v>48.669949908133439</v>
      </c>
    </row>
    <row r="4500" spans="12:14" x14ac:dyDescent="0.25">
      <c r="L4500" s="11">
        <v>8943</v>
      </c>
      <c r="M4500" s="14">
        <f t="shared" si="188"/>
        <v>0.44719471947194722</v>
      </c>
      <c r="N4500" s="7">
        <f t="shared" si="187"/>
        <v>48.672479016701082</v>
      </c>
    </row>
    <row r="4501" spans="12:14" x14ac:dyDescent="0.25">
      <c r="L4501" s="11">
        <v>8945</v>
      </c>
      <c r="M4501" s="14">
        <f t="shared" si="188"/>
        <v>0.44729472947294729</v>
      </c>
      <c r="N4501" s="7">
        <f t="shared" si="187"/>
        <v>48.675008040358158</v>
      </c>
    </row>
    <row r="4502" spans="12:14" x14ac:dyDescent="0.25">
      <c r="L4502" s="11">
        <v>8947</v>
      </c>
      <c r="M4502" s="14">
        <f t="shared" si="188"/>
        <v>0.44739473947394737</v>
      </c>
      <c r="N4502" s="7">
        <f t="shared" si="187"/>
        <v>48.677536979272105</v>
      </c>
    </row>
    <row r="4503" spans="12:14" x14ac:dyDescent="0.25">
      <c r="L4503" s="11">
        <v>8949</v>
      </c>
      <c r="M4503" s="14">
        <f t="shared" si="188"/>
        <v>0.4474947494749475</v>
      </c>
      <c r="N4503" s="7">
        <f t="shared" si="187"/>
        <v>48.680065833610335</v>
      </c>
    </row>
    <row r="4504" spans="12:14" x14ac:dyDescent="0.25">
      <c r="L4504" s="11">
        <v>8951</v>
      </c>
      <c r="M4504" s="14">
        <f t="shared" si="188"/>
        <v>0.44759475947594757</v>
      </c>
      <c r="N4504" s="7">
        <f t="shared" si="187"/>
        <v>48.682594603540217</v>
      </c>
    </row>
    <row r="4505" spans="12:14" x14ac:dyDescent="0.25">
      <c r="L4505" s="11">
        <v>8953</v>
      </c>
      <c r="M4505" s="14">
        <f t="shared" si="188"/>
        <v>0.4476947694769477</v>
      </c>
      <c r="N4505" s="7">
        <f t="shared" si="187"/>
        <v>48.685123289229075</v>
      </c>
    </row>
    <row r="4506" spans="12:14" x14ac:dyDescent="0.25">
      <c r="L4506" s="11">
        <v>8955</v>
      </c>
      <c r="M4506" s="14">
        <f t="shared" si="188"/>
        <v>0.44779477947794777</v>
      </c>
      <c r="N4506" s="7">
        <f t="shared" si="187"/>
        <v>48.687651890844208</v>
      </c>
    </row>
    <row r="4507" spans="12:14" x14ac:dyDescent="0.25">
      <c r="L4507" s="11">
        <v>8957</v>
      </c>
      <c r="M4507" s="14">
        <f t="shared" si="188"/>
        <v>0.4478947894789479</v>
      </c>
      <c r="N4507" s="7">
        <f t="shared" si="187"/>
        <v>48.690180408552862</v>
      </c>
    </row>
    <row r="4508" spans="12:14" x14ac:dyDescent="0.25">
      <c r="L4508" s="11">
        <v>8959</v>
      </c>
      <c r="M4508" s="14">
        <f t="shared" si="188"/>
        <v>0.44799479947994797</v>
      </c>
      <c r="N4508" s="7">
        <f t="shared" si="187"/>
        <v>48.692708842522265</v>
      </c>
    </row>
    <row r="4509" spans="12:14" x14ac:dyDescent="0.25">
      <c r="L4509" s="11">
        <v>8961</v>
      </c>
      <c r="M4509" s="14">
        <f t="shared" si="188"/>
        <v>0.4480948094809481</v>
      </c>
      <c r="N4509" s="7">
        <f t="shared" ref="N4509:N4572" si="189">_xlfn.NORM.INV(M4509,$B$4,$E$4)</f>
        <v>48.695237192919592</v>
      </c>
    </row>
    <row r="4510" spans="12:14" x14ac:dyDescent="0.25">
      <c r="L4510" s="11">
        <v>8963</v>
      </c>
      <c r="M4510" s="14">
        <f t="shared" ref="M4510:M4573" si="190">$L4510/(2*9999)</f>
        <v>0.44819481948194817</v>
      </c>
      <c r="N4510" s="7">
        <f t="shared" si="189"/>
        <v>48.69776545991197</v>
      </c>
    </row>
    <row r="4511" spans="12:14" x14ac:dyDescent="0.25">
      <c r="L4511" s="11">
        <v>8965</v>
      </c>
      <c r="M4511" s="14">
        <f t="shared" si="190"/>
        <v>0.4482948294829483</v>
      </c>
      <c r="N4511" s="7">
        <f t="shared" si="189"/>
        <v>48.700293643666519</v>
      </c>
    </row>
    <row r="4512" spans="12:14" x14ac:dyDescent="0.25">
      <c r="L4512" s="11">
        <v>8967</v>
      </c>
      <c r="M4512" s="14">
        <f t="shared" si="190"/>
        <v>0.44839483948394837</v>
      </c>
      <c r="N4512" s="7">
        <f t="shared" si="189"/>
        <v>48.702821744350288</v>
      </c>
    </row>
    <row r="4513" spans="12:14" x14ac:dyDescent="0.25">
      <c r="L4513" s="11">
        <v>8969</v>
      </c>
      <c r="M4513" s="14">
        <f t="shared" si="190"/>
        <v>0.4484948494849485</v>
      </c>
      <c r="N4513" s="7">
        <f t="shared" si="189"/>
        <v>48.705349762130318</v>
      </c>
    </row>
    <row r="4514" spans="12:14" x14ac:dyDescent="0.25">
      <c r="L4514" s="11">
        <v>8971</v>
      </c>
      <c r="M4514" s="14">
        <f t="shared" si="190"/>
        <v>0.44859485948594857</v>
      </c>
      <c r="N4514" s="7">
        <f t="shared" si="189"/>
        <v>48.707877697173586</v>
      </c>
    </row>
    <row r="4515" spans="12:14" x14ac:dyDescent="0.25">
      <c r="L4515" s="11">
        <v>8973</v>
      </c>
      <c r="M4515" s="14">
        <f t="shared" si="190"/>
        <v>0.4486948694869487</v>
      </c>
      <c r="N4515" s="7">
        <f t="shared" si="189"/>
        <v>48.710405549647049</v>
      </c>
    </row>
    <row r="4516" spans="12:14" x14ac:dyDescent="0.25">
      <c r="L4516" s="11">
        <v>8975</v>
      </c>
      <c r="M4516" s="14">
        <f t="shared" si="190"/>
        <v>0.44879487948794877</v>
      </c>
      <c r="N4516" s="7">
        <f t="shared" si="189"/>
        <v>48.712933319717614</v>
      </c>
    </row>
    <row r="4517" spans="12:14" x14ac:dyDescent="0.25">
      <c r="L4517" s="11">
        <v>8977</v>
      </c>
      <c r="M4517" s="14">
        <f t="shared" si="190"/>
        <v>0.4488948894889489</v>
      </c>
      <c r="N4517" s="7">
        <f t="shared" si="189"/>
        <v>48.715461007552172</v>
      </c>
    </row>
    <row r="4518" spans="12:14" x14ac:dyDescent="0.25">
      <c r="L4518" s="11">
        <v>8979</v>
      </c>
      <c r="M4518" s="14">
        <f t="shared" si="190"/>
        <v>0.44899489948994897</v>
      </c>
      <c r="N4518" s="7">
        <f t="shared" si="189"/>
        <v>48.717988613317551</v>
      </c>
    </row>
    <row r="4519" spans="12:14" x14ac:dyDescent="0.25">
      <c r="L4519" s="11">
        <v>8981</v>
      </c>
      <c r="M4519" s="14">
        <f t="shared" si="190"/>
        <v>0.4490949094909491</v>
      </c>
      <c r="N4519" s="7">
        <f t="shared" si="189"/>
        <v>48.720516137180553</v>
      </c>
    </row>
    <row r="4520" spans="12:14" x14ac:dyDescent="0.25">
      <c r="L4520" s="11">
        <v>8983</v>
      </c>
      <c r="M4520" s="14">
        <f t="shared" si="190"/>
        <v>0.44919491949194917</v>
      </c>
      <c r="N4520" s="7">
        <f t="shared" si="189"/>
        <v>48.723043579307948</v>
      </c>
    </row>
    <row r="4521" spans="12:14" x14ac:dyDescent="0.25">
      <c r="L4521" s="11">
        <v>8985</v>
      </c>
      <c r="M4521" s="14">
        <f t="shared" si="190"/>
        <v>0.4492949294929493</v>
      </c>
      <c r="N4521" s="7">
        <f t="shared" si="189"/>
        <v>48.725570939866458</v>
      </c>
    </row>
    <row r="4522" spans="12:14" x14ac:dyDescent="0.25">
      <c r="L4522" s="11">
        <v>8987</v>
      </c>
      <c r="M4522" s="14">
        <f t="shared" si="190"/>
        <v>0.44939493949394937</v>
      </c>
      <c r="N4522" s="7">
        <f t="shared" si="189"/>
        <v>48.728098219022783</v>
      </c>
    </row>
    <row r="4523" spans="12:14" x14ac:dyDescent="0.25">
      <c r="L4523" s="11">
        <v>8989</v>
      </c>
      <c r="M4523" s="14">
        <f t="shared" si="190"/>
        <v>0.4494949494949495</v>
      </c>
      <c r="N4523" s="7">
        <f t="shared" si="189"/>
        <v>48.730625416943568</v>
      </c>
    </row>
    <row r="4524" spans="12:14" x14ac:dyDescent="0.25">
      <c r="L4524" s="11">
        <v>8991</v>
      </c>
      <c r="M4524" s="14">
        <f t="shared" si="190"/>
        <v>0.44959495949594958</v>
      </c>
      <c r="N4524" s="7">
        <f t="shared" si="189"/>
        <v>48.733152533795433</v>
      </c>
    </row>
    <row r="4525" spans="12:14" x14ac:dyDescent="0.25">
      <c r="L4525" s="11">
        <v>8993</v>
      </c>
      <c r="M4525" s="14">
        <f t="shared" si="190"/>
        <v>0.4496949694969497</v>
      </c>
      <c r="N4525" s="7">
        <f t="shared" si="189"/>
        <v>48.735679569744967</v>
      </c>
    </row>
    <row r="4526" spans="12:14" x14ac:dyDescent="0.25">
      <c r="L4526" s="11">
        <v>8995</v>
      </c>
      <c r="M4526" s="14">
        <f t="shared" si="190"/>
        <v>0.44979497949794978</v>
      </c>
      <c r="N4526" s="7">
        <f t="shared" si="189"/>
        <v>48.738206524958699</v>
      </c>
    </row>
    <row r="4527" spans="12:14" x14ac:dyDescent="0.25">
      <c r="L4527" s="11">
        <v>8997</v>
      </c>
      <c r="M4527" s="14">
        <f t="shared" si="190"/>
        <v>0.4498949894989499</v>
      </c>
      <c r="N4527" s="7">
        <f t="shared" si="189"/>
        <v>48.740733399603137</v>
      </c>
    </row>
    <row r="4528" spans="12:14" x14ac:dyDescent="0.25">
      <c r="L4528" s="11">
        <v>8999</v>
      </c>
      <c r="M4528" s="14">
        <f t="shared" si="190"/>
        <v>0.44999499949994998</v>
      </c>
      <c r="N4528" s="7">
        <f t="shared" si="189"/>
        <v>48.743260193844769</v>
      </c>
    </row>
    <row r="4529" spans="12:14" x14ac:dyDescent="0.25">
      <c r="L4529" s="11">
        <v>9001</v>
      </c>
      <c r="M4529" s="14">
        <f t="shared" si="190"/>
        <v>0.45009500950095011</v>
      </c>
      <c r="N4529" s="7">
        <f t="shared" si="189"/>
        <v>48.745786907850011</v>
      </c>
    </row>
    <row r="4530" spans="12:14" x14ac:dyDescent="0.25">
      <c r="L4530" s="11">
        <v>9003</v>
      </c>
      <c r="M4530" s="14">
        <f t="shared" si="190"/>
        <v>0.45019501950195018</v>
      </c>
      <c r="N4530" s="7">
        <f t="shared" si="189"/>
        <v>48.748313541785265</v>
      </c>
    </row>
    <row r="4531" spans="12:14" x14ac:dyDescent="0.25">
      <c r="L4531" s="11">
        <v>9005</v>
      </c>
      <c r="M4531" s="14">
        <f t="shared" si="190"/>
        <v>0.45029502950295031</v>
      </c>
      <c r="N4531" s="7">
        <f t="shared" si="189"/>
        <v>48.750840095816905</v>
      </c>
    </row>
    <row r="4532" spans="12:14" x14ac:dyDescent="0.25">
      <c r="L4532" s="11">
        <v>9007</v>
      </c>
      <c r="M4532" s="14">
        <f t="shared" si="190"/>
        <v>0.45039503950395038</v>
      </c>
      <c r="N4532" s="7">
        <f t="shared" si="189"/>
        <v>48.75336657011124</v>
      </c>
    </row>
    <row r="4533" spans="12:14" x14ac:dyDescent="0.25">
      <c r="L4533" s="11">
        <v>9009</v>
      </c>
      <c r="M4533" s="14">
        <f t="shared" si="190"/>
        <v>0.45049504950495051</v>
      </c>
      <c r="N4533" s="7">
        <f t="shared" si="189"/>
        <v>48.755892964834565</v>
      </c>
    </row>
    <row r="4534" spans="12:14" x14ac:dyDescent="0.25">
      <c r="L4534" s="11">
        <v>9011</v>
      </c>
      <c r="M4534" s="14">
        <f t="shared" si="190"/>
        <v>0.45059505950595058</v>
      </c>
      <c r="N4534" s="7">
        <f t="shared" si="189"/>
        <v>48.758419280153134</v>
      </c>
    </row>
    <row r="4535" spans="12:14" x14ac:dyDescent="0.25">
      <c r="L4535" s="11">
        <v>9013</v>
      </c>
      <c r="M4535" s="14">
        <f t="shared" si="190"/>
        <v>0.45069506950695071</v>
      </c>
      <c r="N4535" s="7">
        <f t="shared" si="189"/>
        <v>48.760945516233171</v>
      </c>
    </row>
    <row r="4536" spans="12:14" x14ac:dyDescent="0.25">
      <c r="L4536" s="11">
        <v>9015</v>
      </c>
      <c r="M4536" s="14">
        <f t="shared" si="190"/>
        <v>0.45079507950795078</v>
      </c>
      <c r="N4536" s="7">
        <f t="shared" si="189"/>
        <v>48.763471673240844</v>
      </c>
    </row>
    <row r="4537" spans="12:14" x14ac:dyDescent="0.25">
      <c r="L4537" s="11">
        <v>9017</v>
      </c>
      <c r="M4537" s="14">
        <f t="shared" si="190"/>
        <v>0.45089508950895091</v>
      </c>
      <c r="N4537" s="7">
        <f t="shared" si="189"/>
        <v>48.765997751342312</v>
      </c>
    </row>
    <row r="4538" spans="12:14" x14ac:dyDescent="0.25">
      <c r="L4538" s="11">
        <v>9019</v>
      </c>
      <c r="M4538" s="14">
        <f t="shared" si="190"/>
        <v>0.45099509950995098</v>
      </c>
      <c r="N4538" s="7">
        <f t="shared" si="189"/>
        <v>48.768523750703672</v>
      </c>
    </row>
    <row r="4539" spans="12:14" x14ac:dyDescent="0.25">
      <c r="L4539" s="11">
        <v>9021</v>
      </c>
      <c r="M4539" s="14">
        <f t="shared" si="190"/>
        <v>0.45109510951095111</v>
      </c>
      <c r="N4539" s="7">
        <f t="shared" si="189"/>
        <v>48.771049671491006</v>
      </c>
    </row>
    <row r="4540" spans="12:14" x14ac:dyDescent="0.25">
      <c r="L4540" s="11">
        <v>9023</v>
      </c>
      <c r="M4540" s="14">
        <f t="shared" si="190"/>
        <v>0.45119511951195118</v>
      </c>
      <c r="N4540" s="7">
        <f t="shared" si="189"/>
        <v>48.773575513870355</v>
      </c>
    </row>
    <row r="4541" spans="12:14" x14ac:dyDescent="0.25">
      <c r="L4541" s="11">
        <v>9025</v>
      </c>
      <c r="M4541" s="14">
        <f t="shared" si="190"/>
        <v>0.45129512951295131</v>
      </c>
      <c r="N4541" s="7">
        <f t="shared" si="189"/>
        <v>48.776101278007722</v>
      </c>
    </row>
    <row r="4542" spans="12:14" x14ac:dyDescent="0.25">
      <c r="L4542" s="11">
        <v>9027</v>
      </c>
      <c r="M4542" s="14">
        <f t="shared" si="190"/>
        <v>0.45139513951395138</v>
      </c>
      <c r="N4542" s="7">
        <f t="shared" si="189"/>
        <v>48.778626964069069</v>
      </c>
    </row>
    <row r="4543" spans="12:14" x14ac:dyDescent="0.25">
      <c r="L4543" s="11">
        <v>9029</v>
      </c>
      <c r="M4543" s="14">
        <f t="shared" si="190"/>
        <v>0.45149514951495151</v>
      </c>
      <c r="N4543" s="7">
        <f t="shared" si="189"/>
        <v>48.781152572220336</v>
      </c>
    </row>
    <row r="4544" spans="12:14" x14ac:dyDescent="0.25">
      <c r="L4544" s="11">
        <v>9031</v>
      </c>
      <c r="M4544" s="14">
        <f t="shared" si="190"/>
        <v>0.45159515951595158</v>
      </c>
      <c r="N4544" s="7">
        <f t="shared" si="189"/>
        <v>48.783678102627405</v>
      </c>
    </row>
    <row r="4545" spans="12:14" x14ac:dyDescent="0.25">
      <c r="L4545" s="11">
        <v>9033</v>
      </c>
      <c r="M4545" s="14">
        <f t="shared" si="190"/>
        <v>0.45169516951695171</v>
      </c>
      <c r="N4545" s="7">
        <f t="shared" si="189"/>
        <v>48.786203555456161</v>
      </c>
    </row>
    <row r="4546" spans="12:14" x14ac:dyDescent="0.25">
      <c r="L4546" s="11">
        <v>9035</v>
      </c>
      <c r="M4546" s="14">
        <f t="shared" si="190"/>
        <v>0.45179517951795178</v>
      </c>
      <c r="N4546" s="7">
        <f t="shared" si="189"/>
        <v>48.788728930872416</v>
      </c>
    </row>
    <row r="4547" spans="12:14" x14ac:dyDescent="0.25">
      <c r="L4547" s="11">
        <v>9037</v>
      </c>
      <c r="M4547" s="14">
        <f t="shared" si="190"/>
        <v>0.45189518951895191</v>
      </c>
      <c r="N4547" s="7">
        <f t="shared" si="189"/>
        <v>48.791254229041968</v>
      </c>
    </row>
    <row r="4548" spans="12:14" x14ac:dyDescent="0.25">
      <c r="L4548" s="11">
        <v>9039</v>
      </c>
      <c r="M4548" s="14">
        <f t="shared" si="190"/>
        <v>0.45199519951995198</v>
      </c>
      <c r="N4548" s="7">
        <f t="shared" si="189"/>
        <v>48.793779450130572</v>
      </c>
    </row>
    <row r="4549" spans="12:14" x14ac:dyDescent="0.25">
      <c r="L4549" s="11">
        <v>9041</v>
      </c>
      <c r="M4549" s="14">
        <f t="shared" si="190"/>
        <v>0.45209520952095211</v>
      </c>
      <c r="N4549" s="7">
        <f t="shared" si="189"/>
        <v>48.796304594303948</v>
      </c>
    </row>
    <row r="4550" spans="12:14" x14ac:dyDescent="0.25">
      <c r="L4550" s="11">
        <v>9043</v>
      </c>
      <c r="M4550" s="14">
        <f t="shared" si="190"/>
        <v>0.45219521952195219</v>
      </c>
      <c r="N4550" s="7">
        <f t="shared" si="189"/>
        <v>48.798829661727787</v>
      </c>
    </row>
    <row r="4551" spans="12:14" x14ac:dyDescent="0.25">
      <c r="L4551" s="11">
        <v>9045</v>
      </c>
      <c r="M4551" s="14">
        <f t="shared" si="190"/>
        <v>0.45229522952295231</v>
      </c>
      <c r="N4551" s="7">
        <f t="shared" si="189"/>
        <v>48.801354652567738</v>
      </c>
    </row>
    <row r="4552" spans="12:14" x14ac:dyDescent="0.25">
      <c r="L4552" s="11">
        <v>9047</v>
      </c>
      <c r="M4552" s="14">
        <f t="shared" si="190"/>
        <v>0.45239523952395239</v>
      </c>
      <c r="N4552" s="7">
        <f t="shared" si="189"/>
        <v>48.80387956698943</v>
      </c>
    </row>
    <row r="4553" spans="12:14" x14ac:dyDescent="0.25">
      <c r="L4553" s="11">
        <v>9049</v>
      </c>
      <c r="M4553" s="14">
        <f t="shared" si="190"/>
        <v>0.45249524952495251</v>
      </c>
      <c r="N4553" s="7">
        <f t="shared" si="189"/>
        <v>48.806404405158432</v>
      </c>
    </row>
    <row r="4554" spans="12:14" x14ac:dyDescent="0.25">
      <c r="L4554" s="11">
        <v>9051</v>
      </c>
      <c r="M4554" s="14">
        <f t="shared" si="190"/>
        <v>0.45259525952595259</v>
      </c>
      <c r="N4554" s="7">
        <f t="shared" si="189"/>
        <v>48.808929167240308</v>
      </c>
    </row>
    <row r="4555" spans="12:14" x14ac:dyDescent="0.25">
      <c r="L4555" s="11">
        <v>9053</v>
      </c>
      <c r="M4555" s="14">
        <f t="shared" si="190"/>
        <v>0.45269526952695271</v>
      </c>
      <c r="N4555" s="7">
        <f t="shared" si="189"/>
        <v>48.811453853400565</v>
      </c>
    </row>
    <row r="4556" spans="12:14" x14ac:dyDescent="0.25">
      <c r="L4556" s="11">
        <v>9055</v>
      </c>
      <c r="M4556" s="14">
        <f t="shared" si="190"/>
        <v>0.45279527952795279</v>
      </c>
      <c r="N4556" s="7">
        <f t="shared" si="189"/>
        <v>48.813978463804681</v>
      </c>
    </row>
    <row r="4557" spans="12:14" x14ac:dyDescent="0.25">
      <c r="L4557" s="11">
        <v>9057</v>
      </c>
      <c r="M4557" s="14">
        <f t="shared" si="190"/>
        <v>0.45289528952895292</v>
      </c>
      <c r="N4557" s="7">
        <f t="shared" si="189"/>
        <v>48.816502998618105</v>
      </c>
    </row>
    <row r="4558" spans="12:14" x14ac:dyDescent="0.25">
      <c r="L4558" s="11">
        <v>9059</v>
      </c>
      <c r="M4558" s="14">
        <f t="shared" si="190"/>
        <v>0.45299529952995299</v>
      </c>
      <c r="N4558" s="7">
        <f t="shared" si="189"/>
        <v>48.819027458006254</v>
      </c>
    </row>
    <row r="4559" spans="12:14" x14ac:dyDescent="0.25">
      <c r="L4559" s="11">
        <v>9061</v>
      </c>
      <c r="M4559" s="14">
        <f t="shared" si="190"/>
        <v>0.45309530953095312</v>
      </c>
      <c r="N4559" s="7">
        <f t="shared" si="189"/>
        <v>48.821551842134504</v>
      </c>
    </row>
    <row r="4560" spans="12:14" x14ac:dyDescent="0.25">
      <c r="L4560" s="11">
        <v>9063</v>
      </c>
      <c r="M4560" s="14">
        <f t="shared" si="190"/>
        <v>0.45319531953195319</v>
      </c>
      <c r="N4560" s="7">
        <f t="shared" si="189"/>
        <v>48.824076151168192</v>
      </c>
    </row>
    <row r="4561" spans="12:14" x14ac:dyDescent="0.25">
      <c r="L4561" s="11">
        <v>9065</v>
      </c>
      <c r="M4561" s="14">
        <f t="shared" si="190"/>
        <v>0.45329532953295332</v>
      </c>
      <c r="N4561" s="7">
        <f t="shared" si="189"/>
        <v>48.826600385272641</v>
      </c>
    </row>
    <row r="4562" spans="12:14" x14ac:dyDescent="0.25">
      <c r="L4562" s="11">
        <v>9067</v>
      </c>
      <c r="M4562" s="14">
        <f t="shared" si="190"/>
        <v>0.45339533953395339</v>
      </c>
      <c r="N4562" s="7">
        <f t="shared" si="189"/>
        <v>48.829124544613123</v>
      </c>
    </row>
    <row r="4563" spans="12:14" x14ac:dyDescent="0.25">
      <c r="L4563" s="11">
        <v>9069</v>
      </c>
      <c r="M4563" s="14">
        <f t="shared" si="190"/>
        <v>0.45349534953495352</v>
      </c>
      <c r="N4563" s="7">
        <f t="shared" si="189"/>
        <v>48.831648629354873</v>
      </c>
    </row>
    <row r="4564" spans="12:14" x14ac:dyDescent="0.25">
      <c r="L4564" s="11">
        <v>9071</v>
      </c>
      <c r="M4564" s="14">
        <f t="shared" si="190"/>
        <v>0.45359535953595359</v>
      </c>
      <c r="N4564" s="7">
        <f t="shared" si="189"/>
        <v>48.834172639663109</v>
      </c>
    </row>
    <row r="4565" spans="12:14" x14ac:dyDescent="0.25">
      <c r="L4565" s="11">
        <v>9073</v>
      </c>
      <c r="M4565" s="14">
        <f t="shared" si="190"/>
        <v>0.45369536953695372</v>
      </c>
      <c r="N4565" s="7">
        <f t="shared" si="189"/>
        <v>48.836696575703009</v>
      </c>
    </row>
    <row r="4566" spans="12:14" x14ac:dyDescent="0.25">
      <c r="L4566" s="11">
        <v>9075</v>
      </c>
      <c r="M4566" s="14">
        <f t="shared" si="190"/>
        <v>0.45379537953795379</v>
      </c>
      <c r="N4566" s="7">
        <f t="shared" si="189"/>
        <v>48.83922043763971</v>
      </c>
    </row>
    <row r="4567" spans="12:14" x14ac:dyDescent="0.25">
      <c r="L4567" s="11">
        <v>9077</v>
      </c>
      <c r="M4567" s="14">
        <f t="shared" si="190"/>
        <v>0.45389538953895392</v>
      </c>
      <c r="N4567" s="7">
        <f t="shared" si="189"/>
        <v>48.841744225638323</v>
      </c>
    </row>
    <row r="4568" spans="12:14" x14ac:dyDescent="0.25">
      <c r="L4568" s="11">
        <v>9079</v>
      </c>
      <c r="M4568" s="14">
        <f t="shared" si="190"/>
        <v>0.45399539953995399</v>
      </c>
      <c r="N4568" s="7">
        <f t="shared" si="189"/>
        <v>48.844267939863911</v>
      </c>
    </row>
    <row r="4569" spans="12:14" x14ac:dyDescent="0.25">
      <c r="L4569" s="11">
        <v>9081</v>
      </c>
      <c r="M4569" s="14">
        <f t="shared" si="190"/>
        <v>0.45409540954095412</v>
      </c>
      <c r="N4569" s="7">
        <f t="shared" si="189"/>
        <v>48.846791580481536</v>
      </c>
    </row>
    <row r="4570" spans="12:14" x14ac:dyDescent="0.25">
      <c r="L4570" s="11">
        <v>9083</v>
      </c>
      <c r="M4570" s="14">
        <f t="shared" si="190"/>
        <v>0.45419541954195419</v>
      </c>
      <c r="N4570" s="7">
        <f t="shared" si="189"/>
        <v>48.849315147656199</v>
      </c>
    </row>
    <row r="4571" spans="12:14" x14ac:dyDescent="0.25">
      <c r="L4571" s="11">
        <v>9085</v>
      </c>
      <c r="M4571" s="14">
        <f t="shared" si="190"/>
        <v>0.45429542954295432</v>
      </c>
      <c r="N4571" s="7">
        <f t="shared" si="189"/>
        <v>48.851838641552874</v>
      </c>
    </row>
    <row r="4572" spans="12:14" x14ac:dyDescent="0.25">
      <c r="L4572" s="11">
        <v>9087</v>
      </c>
      <c r="M4572" s="14">
        <f t="shared" si="190"/>
        <v>0.45439543954395439</v>
      </c>
      <c r="N4572" s="7">
        <f t="shared" si="189"/>
        <v>48.854362062336499</v>
      </c>
    </row>
    <row r="4573" spans="12:14" x14ac:dyDescent="0.25">
      <c r="L4573" s="11">
        <v>9089</v>
      </c>
      <c r="M4573" s="14">
        <f t="shared" si="190"/>
        <v>0.45449544954495452</v>
      </c>
      <c r="N4573" s="7">
        <f t="shared" ref="N4573:N4636" si="191">_xlfn.NORM.INV(M4573,$B$4,$E$4)</f>
        <v>48.856885410171998</v>
      </c>
    </row>
    <row r="4574" spans="12:14" x14ac:dyDescent="0.25">
      <c r="L4574" s="11">
        <v>9091</v>
      </c>
      <c r="M4574" s="14">
        <f t="shared" ref="M4574:M4637" si="192">$L4574/(2*9999)</f>
        <v>0.45459545954595459</v>
      </c>
      <c r="N4574" s="7">
        <f t="shared" si="191"/>
        <v>48.859408685224231</v>
      </c>
    </row>
    <row r="4575" spans="12:14" x14ac:dyDescent="0.25">
      <c r="L4575" s="11">
        <v>9093</v>
      </c>
      <c r="M4575" s="14">
        <f t="shared" si="192"/>
        <v>0.45469546954695472</v>
      </c>
      <c r="N4575" s="7">
        <f t="shared" si="191"/>
        <v>48.861931887658052</v>
      </c>
    </row>
    <row r="4576" spans="12:14" x14ac:dyDescent="0.25">
      <c r="L4576" s="11">
        <v>9095</v>
      </c>
      <c r="M4576" s="14">
        <f t="shared" si="192"/>
        <v>0.4547954795479548</v>
      </c>
      <c r="N4576" s="7">
        <f t="shared" si="191"/>
        <v>48.864455017638278</v>
      </c>
    </row>
    <row r="4577" spans="12:14" x14ac:dyDescent="0.25">
      <c r="L4577" s="11">
        <v>9097</v>
      </c>
      <c r="M4577" s="14">
        <f t="shared" si="192"/>
        <v>0.45489548954895487</v>
      </c>
      <c r="N4577" s="7">
        <f t="shared" si="191"/>
        <v>48.866978075329676</v>
      </c>
    </row>
    <row r="4578" spans="12:14" x14ac:dyDescent="0.25">
      <c r="L4578" s="11">
        <v>9099</v>
      </c>
      <c r="M4578" s="14">
        <f t="shared" si="192"/>
        <v>0.454995499549955</v>
      </c>
      <c r="N4578" s="7">
        <f t="shared" si="191"/>
        <v>48.869501060896994</v>
      </c>
    </row>
    <row r="4579" spans="12:14" x14ac:dyDescent="0.25">
      <c r="L4579" s="11">
        <v>9101</v>
      </c>
      <c r="M4579" s="14">
        <f t="shared" si="192"/>
        <v>0.45509550955095507</v>
      </c>
      <c r="N4579" s="7">
        <f t="shared" si="191"/>
        <v>48.872023974504955</v>
      </c>
    </row>
    <row r="4580" spans="12:14" x14ac:dyDescent="0.25">
      <c r="L4580" s="11">
        <v>9103</v>
      </c>
      <c r="M4580" s="14">
        <f t="shared" si="192"/>
        <v>0.4551955195519552</v>
      </c>
      <c r="N4580" s="7">
        <f t="shared" si="191"/>
        <v>48.87454681631823</v>
      </c>
    </row>
    <row r="4581" spans="12:14" x14ac:dyDescent="0.25">
      <c r="L4581" s="11">
        <v>9105</v>
      </c>
      <c r="M4581" s="14">
        <f t="shared" si="192"/>
        <v>0.45529552955295527</v>
      </c>
      <c r="N4581" s="7">
        <f t="shared" si="191"/>
        <v>48.877069586501477</v>
      </c>
    </row>
    <row r="4582" spans="12:14" x14ac:dyDescent="0.25">
      <c r="L4582" s="11">
        <v>9107</v>
      </c>
      <c r="M4582" s="14">
        <f t="shared" si="192"/>
        <v>0.4553955395539554</v>
      </c>
      <c r="N4582" s="7">
        <f t="shared" si="191"/>
        <v>48.879592285219303</v>
      </c>
    </row>
    <row r="4583" spans="12:14" x14ac:dyDescent="0.25">
      <c r="L4583" s="11">
        <v>9109</v>
      </c>
      <c r="M4583" s="14">
        <f t="shared" si="192"/>
        <v>0.45549554955495547</v>
      </c>
      <c r="N4583" s="7">
        <f t="shared" si="191"/>
        <v>48.882114912636297</v>
      </c>
    </row>
    <row r="4584" spans="12:14" x14ac:dyDescent="0.25">
      <c r="L4584" s="11">
        <v>9111</v>
      </c>
      <c r="M4584" s="14">
        <f t="shared" si="192"/>
        <v>0.4555955595559556</v>
      </c>
      <c r="N4584" s="7">
        <f t="shared" si="191"/>
        <v>48.884637468917013</v>
      </c>
    </row>
    <row r="4585" spans="12:14" x14ac:dyDescent="0.25">
      <c r="L4585" s="11">
        <v>9113</v>
      </c>
      <c r="M4585" s="14">
        <f t="shared" si="192"/>
        <v>0.45569556955695567</v>
      </c>
      <c r="N4585" s="7">
        <f t="shared" si="191"/>
        <v>48.887159954225972</v>
      </c>
    </row>
    <row r="4586" spans="12:14" x14ac:dyDescent="0.25">
      <c r="L4586" s="11">
        <v>9115</v>
      </c>
      <c r="M4586" s="14">
        <f t="shared" si="192"/>
        <v>0.4557955795579558</v>
      </c>
      <c r="N4586" s="7">
        <f t="shared" si="191"/>
        <v>48.889682368727655</v>
      </c>
    </row>
    <row r="4587" spans="12:14" x14ac:dyDescent="0.25">
      <c r="L4587" s="11">
        <v>9117</v>
      </c>
      <c r="M4587" s="14">
        <f t="shared" si="192"/>
        <v>0.45589558955895587</v>
      </c>
      <c r="N4587" s="7">
        <f t="shared" si="191"/>
        <v>48.892204712586533</v>
      </c>
    </row>
    <row r="4588" spans="12:14" x14ac:dyDescent="0.25">
      <c r="L4588" s="11">
        <v>9119</v>
      </c>
      <c r="M4588" s="14">
        <f t="shared" si="192"/>
        <v>0.455995599559956</v>
      </c>
      <c r="N4588" s="7">
        <f t="shared" si="191"/>
        <v>48.894726985967019</v>
      </c>
    </row>
    <row r="4589" spans="12:14" x14ac:dyDescent="0.25">
      <c r="L4589" s="11">
        <v>9121</v>
      </c>
      <c r="M4589" s="14">
        <f t="shared" si="192"/>
        <v>0.45609560956095607</v>
      </c>
      <c r="N4589" s="7">
        <f t="shared" si="191"/>
        <v>48.897249189033502</v>
      </c>
    </row>
    <row r="4590" spans="12:14" x14ac:dyDescent="0.25">
      <c r="L4590" s="11">
        <v>9123</v>
      </c>
      <c r="M4590" s="14">
        <f t="shared" si="192"/>
        <v>0.4561956195619562</v>
      </c>
      <c r="N4590" s="7">
        <f t="shared" si="191"/>
        <v>48.899771321950361</v>
      </c>
    </row>
    <row r="4591" spans="12:14" x14ac:dyDescent="0.25">
      <c r="L4591" s="11">
        <v>9125</v>
      </c>
      <c r="M4591" s="14">
        <f t="shared" si="192"/>
        <v>0.45629562956295627</v>
      </c>
      <c r="N4591" s="7">
        <f t="shared" si="191"/>
        <v>48.902293384881908</v>
      </c>
    </row>
    <row r="4592" spans="12:14" x14ac:dyDescent="0.25">
      <c r="L4592" s="11">
        <v>9127</v>
      </c>
      <c r="M4592" s="14">
        <f t="shared" si="192"/>
        <v>0.4563956395639564</v>
      </c>
      <c r="N4592" s="7">
        <f t="shared" si="191"/>
        <v>48.904815377992449</v>
      </c>
    </row>
    <row r="4593" spans="12:14" x14ac:dyDescent="0.25">
      <c r="L4593" s="11">
        <v>9129</v>
      </c>
      <c r="M4593" s="14">
        <f t="shared" si="192"/>
        <v>0.45649564956495647</v>
      </c>
      <c r="N4593" s="7">
        <f t="shared" si="191"/>
        <v>48.907337301446255</v>
      </c>
    </row>
    <row r="4594" spans="12:14" x14ac:dyDescent="0.25">
      <c r="L4594" s="11">
        <v>9131</v>
      </c>
      <c r="M4594" s="14">
        <f t="shared" si="192"/>
        <v>0.4565956595659566</v>
      </c>
      <c r="N4594" s="7">
        <f t="shared" si="191"/>
        <v>48.90985915540756</v>
      </c>
    </row>
    <row r="4595" spans="12:14" x14ac:dyDescent="0.25">
      <c r="L4595" s="11">
        <v>9133</v>
      </c>
      <c r="M4595" s="14">
        <f t="shared" si="192"/>
        <v>0.45669566956695667</v>
      </c>
      <c r="N4595" s="7">
        <f t="shared" si="191"/>
        <v>48.912380940040556</v>
      </c>
    </row>
    <row r="4596" spans="12:14" x14ac:dyDescent="0.25">
      <c r="L4596" s="11">
        <v>9135</v>
      </c>
      <c r="M4596" s="14">
        <f t="shared" si="192"/>
        <v>0.4567956795679568</v>
      </c>
      <c r="N4596" s="7">
        <f t="shared" si="191"/>
        <v>48.914902655509437</v>
      </c>
    </row>
    <row r="4597" spans="12:14" x14ac:dyDescent="0.25">
      <c r="L4597" s="11">
        <v>9137</v>
      </c>
      <c r="M4597" s="14">
        <f t="shared" si="192"/>
        <v>0.45689568956895688</v>
      </c>
      <c r="N4597" s="7">
        <f t="shared" si="191"/>
        <v>48.917424301978322</v>
      </c>
    </row>
    <row r="4598" spans="12:14" x14ac:dyDescent="0.25">
      <c r="L4598" s="11">
        <v>9139</v>
      </c>
      <c r="M4598" s="14">
        <f t="shared" si="192"/>
        <v>0.456995699569957</v>
      </c>
      <c r="N4598" s="7">
        <f t="shared" si="191"/>
        <v>48.91994587961134</v>
      </c>
    </row>
    <row r="4599" spans="12:14" x14ac:dyDescent="0.25">
      <c r="L4599" s="11">
        <v>9141</v>
      </c>
      <c r="M4599" s="14">
        <f t="shared" si="192"/>
        <v>0.45709570957095708</v>
      </c>
      <c r="N4599" s="7">
        <f t="shared" si="191"/>
        <v>48.922467388572571</v>
      </c>
    </row>
    <row r="4600" spans="12:14" x14ac:dyDescent="0.25">
      <c r="L4600" s="11">
        <v>9143</v>
      </c>
      <c r="M4600" s="14">
        <f t="shared" si="192"/>
        <v>0.4571957195719572</v>
      </c>
      <c r="N4600" s="7">
        <f t="shared" si="191"/>
        <v>48.924988829026056</v>
      </c>
    </row>
    <row r="4601" spans="12:14" x14ac:dyDescent="0.25">
      <c r="L4601" s="11">
        <v>9145</v>
      </c>
      <c r="M4601" s="14">
        <f t="shared" si="192"/>
        <v>0.45729572957295728</v>
      </c>
      <c r="N4601" s="7">
        <f t="shared" si="191"/>
        <v>48.92751020113581</v>
      </c>
    </row>
    <row r="4602" spans="12:14" x14ac:dyDescent="0.25">
      <c r="L4602" s="11">
        <v>9147</v>
      </c>
      <c r="M4602" s="14">
        <f t="shared" si="192"/>
        <v>0.4573957395739574</v>
      </c>
      <c r="N4602" s="7">
        <f t="shared" si="191"/>
        <v>48.930031505065834</v>
      </c>
    </row>
    <row r="4603" spans="12:14" x14ac:dyDescent="0.25">
      <c r="L4603" s="11">
        <v>9149</v>
      </c>
      <c r="M4603" s="14">
        <f t="shared" si="192"/>
        <v>0.45749574957495748</v>
      </c>
      <c r="N4603" s="7">
        <f t="shared" si="191"/>
        <v>48.932552740980071</v>
      </c>
    </row>
    <row r="4604" spans="12:14" x14ac:dyDescent="0.25">
      <c r="L4604" s="11">
        <v>9151</v>
      </c>
      <c r="M4604" s="14">
        <f t="shared" si="192"/>
        <v>0.45759575957595761</v>
      </c>
      <c r="N4604" s="7">
        <f t="shared" si="191"/>
        <v>48.935073909042458</v>
      </c>
    </row>
    <row r="4605" spans="12:14" x14ac:dyDescent="0.25">
      <c r="L4605" s="11">
        <v>9153</v>
      </c>
      <c r="M4605" s="14">
        <f t="shared" si="192"/>
        <v>0.45769576957695768</v>
      </c>
      <c r="N4605" s="7">
        <f t="shared" si="191"/>
        <v>48.937595009416889</v>
      </c>
    </row>
    <row r="4606" spans="12:14" x14ac:dyDescent="0.25">
      <c r="L4606" s="11">
        <v>9155</v>
      </c>
      <c r="M4606" s="14">
        <f t="shared" si="192"/>
        <v>0.45779577957795781</v>
      </c>
      <c r="N4606" s="7">
        <f t="shared" si="191"/>
        <v>48.940116042267228</v>
      </c>
    </row>
    <row r="4607" spans="12:14" x14ac:dyDescent="0.25">
      <c r="L4607" s="11">
        <v>9157</v>
      </c>
      <c r="M4607" s="14">
        <f t="shared" si="192"/>
        <v>0.45789578957895788</v>
      </c>
      <c r="N4607" s="7">
        <f t="shared" si="191"/>
        <v>48.942637007757305</v>
      </c>
    </row>
    <row r="4608" spans="12:14" x14ac:dyDescent="0.25">
      <c r="L4608" s="11">
        <v>9159</v>
      </c>
      <c r="M4608" s="14">
        <f t="shared" si="192"/>
        <v>0.45799579957995801</v>
      </c>
      <c r="N4608" s="7">
        <f t="shared" si="191"/>
        <v>48.945157906050937</v>
      </c>
    </row>
    <row r="4609" spans="12:14" x14ac:dyDescent="0.25">
      <c r="L4609" s="11">
        <v>9161</v>
      </c>
      <c r="M4609" s="14">
        <f t="shared" si="192"/>
        <v>0.45809580958095808</v>
      </c>
      <c r="N4609" s="7">
        <f t="shared" si="191"/>
        <v>48.947678737311897</v>
      </c>
    </row>
    <row r="4610" spans="12:14" x14ac:dyDescent="0.25">
      <c r="L4610" s="11">
        <v>9163</v>
      </c>
      <c r="M4610" s="14">
        <f t="shared" si="192"/>
        <v>0.45819581958195821</v>
      </c>
      <c r="N4610" s="7">
        <f t="shared" si="191"/>
        <v>48.950199501703921</v>
      </c>
    </row>
    <row r="4611" spans="12:14" x14ac:dyDescent="0.25">
      <c r="L4611" s="11">
        <v>9165</v>
      </c>
      <c r="M4611" s="14">
        <f t="shared" si="192"/>
        <v>0.45829582958295828</v>
      </c>
      <c r="N4611" s="7">
        <f t="shared" si="191"/>
        <v>48.952720199390725</v>
      </c>
    </row>
    <row r="4612" spans="12:14" x14ac:dyDescent="0.25">
      <c r="L4612" s="11">
        <v>9167</v>
      </c>
      <c r="M4612" s="14">
        <f t="shared" si="192"/>
        <v>0.45839583958395841</v>
      </c>
      <c r="N4612" s="7">
        <f t="shared" si="191"/>
        <v>48.955240830535999</v>
      </c>
    </row>
    <row r="4613" spans="12:14" x14ac:dyDescent="0.25">
      <c r="L4613" s="11">
        <v>9169</v>
      </c>
      <c r="M4613" s="14">
        <f t="shared" si="192"/>
        <v>0.45849584958495848</v>
      </c>
      <c r="N4613" s="7">
        <f t="shared" si="191"/>
        <v>48.957761395303393</v>
      </c>
    </row>
    <row r="4614" spans="12:14" x14ac:dyDescent="0.25">
      <c r="L4614" s="11">
        <v>9171</v>
      </c>
      <c r="M4614" s="14">
        <f t="shared" si="192"/>
        <v>0.45859585958595861</v>
      </c>
      <c r="N4614" s="7">
        <f t="shared" si="191"/>
        <v>48.960281893856539</v>
      </c>
    </row>
    <row r="4615" spans="12:14" x14ac:dyDescent="0.25">
      <c r="L4615" s="11">
        <v>9173</v>
      </c>
      <c r="M4615" s="14">
        <f t="shared" si="192"/>
        <v>0.45869586958695868</v>
      </c>
      <c r="N4615" s="7">
        <f t="shared" si="191"/>
        <v>48.962802326359032</v>
      </c>
    </row>
    <row r="4616" spans="12:14" x14ac:dyDescent="0.25">
      <c r="L4616" s="11">
        <v>9175</v>
      </c>
      <c r="M4616" s="14">
        <f t="shared" si="192"/>
        <v>0.45879587958795881</v>
      </c>
      <c r="N4616" s="7">
        <f t="shared" si="191"/>
        <v>48.965322692974425</v>
      </c>
    </row>
    <row r="4617" spans="12:14" x14ac:dyDescent="0.25">
      <c r="L4617" s="11">
        <v>9177</v>
      </c>
      <c r="M4617" s="14">
        <f t="shared" si="192"/>
        <v>0.45889588958895888</v>
      </c>
      <c r="N4617" s="7">
        <f t="shared" si="191"/>
        <v>48.96784299386627</v>
      </c>
    </row>
    <row r="4618" spans="12:14" x14ac:dyDescent="0.25">
      <c r="L4618" s="11">
        <v>9179</v>
      </c>
      <c r="M4618" s="14">
        <f t="shared" si="192"/>
        <v>0.45899589958995901</v>
      </c>
      <c r="N4618" s="7">
        <f t="shared" si="191"/>
        <v>48.970363229198071</v>
      </c>
    </row>
    <row r="4619" spans="12:14" x14ac:dyDescent="0.25">
      <c r="L4619" s="11">
        <v>9181</v>
      </c>
      <c r="M4619" s="14">
        <f t="shared" si="192"/>
        <v>0.45909590959095908</v>
      </c>
      <c r="N4619" s="7">
        <f t="shared" si="191"/>
        <v>48.972883399133295</v>
      </c>
    </row>
    <row r="4620" spans="12:14" x14ac:dyDescent="0.25">
      <c r="L4620" s="11">
        <v>9183</v>
      </c>
      <c r="M4620" s="14">
        <f t="shared" si="192"/>
        <v>0.45919591959195921</v>
      </c>
      <c r="N4620" s="7">
        <f t="shared" si="191"/>
        <v>48.975403503835395</v>
      </c>
    </row>
    <row r="4621" spans="12:14" x14ac:dyDescent="0.25">
      <c r="L4621" s="11">
        <v>9185</v>
      </c>
      <c r="M4621" s="14">
        <f t="shared" si="192"/>
        <v>0.45929592959295928</v>
      </c>
      <c r="N4621" s="7">
        <f t="shared" si="191"/>
        <v>48.977923543467796</v>
      </c>
    </row>
    <row r="4622" spans="12:14" x14ac:dyDescent="0.25">
      <c r="L4622" s="11">
        <v>9187</v>
      </c>
      <c r="M4622" s="14">
        <f t="shared" si="192"/>
        <v>0.45939593959395941</v>
      </c>
      <c r="N4622" s="7">
        <f t="shared" si="191"/>
        <v>48.980443518193887</v>
      </c>
    </row>
    <row r="4623" spans="12:14" x14ac:dyDescent="0.25">
      <c r="L4623" s="11">
        <v>9189</v>
      </c>
      <c r="M4623" s="14">
        <f t="shared" si="192"/>
        <v>0.45949594959495949</v>
      </c>
      <c r="N4623" s="7">
        <f t="shared" si="191"/>
        <v>48.982963428177015</v>
      </c>
    </row>
    <row r="4624" spans="12:14" x14ac:dyDescent="0.25">
      <c r="L4624" s="11">
        <v>9191</v>
      </c>
      <c r="M4624" s="14">
        <f t="shared" si="192"/>
        <v>0.45959595959595961</v>
      </c>
      <c r="N4624" s="7">
        <f t="shared" si="191"/>
        <v>48.985483273580527</v>
      </c>
    </row>
    <row r="4625" spans="12:14" x14ac:dyDescent="0.25">
      <c r="L4625" s="11">
        <v>9193</v>
      </c>
      <c r="M4625" s="14">
        <f t="shared" si="192"/>
        <v>0.45969596959695969</v>
      </c>
      <c r="N4625" s="7">
        <f t="shared" si="191"/>
        <v>48.988003054567713</v>
      </c>
    </row>
    <row r="4626" spans="12:14" x14ac:dyDescent="0.25">
      <c r="L4626" s="11">
        <v>9195</v>
      </c>
      <c r="M4626" s="14">
        <f t="shared" si="192"/>
        <v>0.45979597959795981</v>
      </c>
      <c r="N4626" s="7">
        <f t="shared" si="191"/>
        <v>48.990522771301862</v>
      </c>
    </row>
    <row r="4627" spans="12:14" x14ac:dyDescent="0.25">
      <c r="L4627" s="11">
        <v>9197</v>
      </c>
      <c r="M4627" s="14">
        <f t="shared" si="192"/>
        <v>0.45989598959895989</v>
      </c>
      <c r="N4627" s="7">
        <f t="shared" si="191"/>
        <v>48.9930424239462</v>
      </c>
    </row>
    <row r="4628" spans="12:14" x14ac:dyDescent="0.25">
      <c r="L4628" s="11">
        <v>9199</v>
      </c>
      <c r="M4628" s="14">
        <f t="shared" si="192"/>
        <v>0.45999599959996001</v>
      </c>
      <c r="N4628" s="7">
        <f t="shared" si="191"/>
        <v>48.99556201266396</v>
      </c>
    </row>
    <row r="4629" spans="12:14" x14ac:dyDescent="0.25">
      <c r="L4629" s="11">
        <v>9201</v>
      </c>
      <c r="M4629" s="14">
        <f t="shared" si="192"/>
        <v>0.46009600960096009</v>
      </c>
      <c r="N4629" s="7">
        <f t="shared" si="191"/>
        <v>48.998081537618312</v>
      </c>
    </row>
    <row r="4630" spans="12:14" x14ac:dyDescent="0.25">
      <c r="L4630" s="11">
        <v>9203</v>
      </c>
      <c r="M4630" s="14">
        <f t="shared" si="192"/>
        <v>0.46019601960196022</v>
      </c>
      <c r="N4630" s="7">
        <f t="shared" si="191"/>
        <v>49.00060099897243</v>
      </c>
    </row>
    <row r="4631" spans="12:14" x14ac:dyDescent="0.25">
      <c r="L4631" s="11">
        <v>9205</v>
      </c>
      <c r="M4631" s="14">
        <f t="shared" si="192"/>
        <v>0.46029602960296029</v>
      </c>
      <c r="N4631" s="7">
        <f t="shared" si="191"/>
        <v>49.003120396889443</v>
      </c>
    </row>
    <row r="4632" spans="12:14" x14ac:dyDescent="0.25">
      <c r="L4632" s="11">
        <v>9207</v>
      </c>
      <c r="M4632" s="14">
        <f t="shared" si="192"/>
        <v>0.46039603960396042</v>
      </c>
      <c r="N4632" s="7">
        <f t="shared" si="191"/>
        <v>49.00563973153244</v>
      </c>
    </row>
    <row r="4633" spans="12:14" x14ac:dyDescent="0.25">
      <c r="L4633" s="11">
        <v>9209</v>
      </c>
      <c r="M4633" s="14">
        <f t="shared" si="192"/>
        <v>0.46049604960496049</v>
      </c>
      <c r="N4633" s="7">
        <f t="shared" si="191"/>
        <v>49.008159003064513</v>
      </c>
    </row>
    <row r="4634" spans="12:14" x14ac:dyDescent="0.25">
      <c r="L4634" s="11">
        <v>9211</v>
      </c>
      <c r="M4634" s="14">
        <f t="shared" si="192"/>
        <v>0.46059605960596062</v>
      </c>
      <c r="N4634" s="7">
        <f t="shared" si="191"/>
        <v>49.010678211648688</v>
      </c>
    </row>
    <row r="4635" spans="12:14" x14ac:dyDescent="0.25">
      <c r="L4635" s="11">
        <v>9213</v>
      </c>
      <c r="M4635" s="14">
        <f t="shared" si="192"/>
        <v>0.46069606960696069</v>
      </c>
      <c r="N4635" s="7">
        <f t="shared" si="191"/>
        <v>49.013197357447993</v>
      </c>
    </row>
    <row r="4636" spans="12:14" x14ac:dyDescent="0.25">
      <c r="L4636" s="11">
        <v>9215</v>
      </c>
      <c r="M4636" s="14">
        <f t="shared" si="192"/>
        <v>0.46079607960796082</v>
      </c>
      <c r="N4636" s="7">
        <f t="shared" si="191"/>
        <v>49.015716440625418</v>
      </c>
    </row>
    <row r="4637" spans="12:14" x14ac:dyDescent="0.25">
      <c r="L4637" s="11">
        <v>9217</v>
      </c>
      <c r="M4637" s="14">
        <f t="shared" si="192"/>
        <v>0.46089608960896089</v>
      </c>
      <c r="N4637" s="7">
        <f t="shared" ref="N4637:N4700" si="193">_xlfn.NORM.INV(M4637,$B$4,$E$4)</f>
        <v>49.01823546134392</v>
      </c>
    </row>
    <row r="4638" spans="12:14" x14ac:dyDescent="0.25">
      <c r="L4638" s="11">
        <v>9219</v>
      </c>
      <c r="M4638" s="14">
        <f t="shared" ref="M4638:M4701" si="194">$L4638/(2*9999)</f>
        <v>0.46099609960996102</v>
      </c>
      <c r="N4638" s="7">
        <f t="shared" si="193"/>
        <v>49.020754419766433</v>
      </c>
    </row>
    <row r="4639" spans="12:14" x14ac:dyDescent="0.25">
      <c r="L4639" s="11">
        <v>9221</v>
      </c>
      <c r="M4639" s="14">
        <f t="shared" si="194"/>
        <v>0.46109610961096109</v>
      </c>
      <c r="N4639" s="7">
        <f t="shared" si="193"/>
        <v>49.023273316055864</v>
      </c>
    </row>
    <row r="4640" spans="12:14" x14ac:dyDescent="0.25">
      <c r="L4640" s="11">
        <v>9223</v>
      </c>
      <c r="M4640" s="14">
        <f t="shared" si="194"/>
        <v>0.46119611961196122</v>
      </c>
      <c r="N4640" s="7">
        <f t="shared" si="193"/>
        <v>49.025792150375082</v>
      </c>
    </row>
    <row r="4641" spans="12:14" x14ac:dyDescent="0.25">
      <c r="L4641" s="11">
        <v>9225</v>
      </c>
      <c r="M4641" s="14">
        <f t="shared" si="194"/>
        <v>0.46129612961296129</v>
      </c>
      <c r="N4641" s="7">
        <f t="shared" si="193"/>
        <v>49.028310922886945</v>
      </c>
    </row>
    <row r="4642" spans="12:14" x14ac:dyDescent="0.25">
      <c r="L4642" s="11">
        <v>9227</v>
      </c>
      <c r="M4642" s="14">
        <f t="shared" si="194"/>
        <v>0.46139613961396142</v>
      </c>
      <c r="N4642" s="7">
        <f t="shared" si="193"/>
        <v>49.030829633754273</v>
      </c>
    </row>
    <row r="4643" spans="12:14" x14ac:dyDescent="0.25">
      <c r="L4643" s="11">
        <v>9229</v>
      </c>
      <c r="M4643" s="14">
        <f t="shared" si="194"/>
        <v>0.46149614961496149</v>
      </c>
      <c r="N4643" s="7">
        <f t="shared" si="193"/>
        <v>49.033348283139858</v>
      </c>
    </row>
    <row r="4644" spans="12:14" x14ac:dyDescent="0.25">
      <c r="L4644" s="11">
        <v>9231</v>
      </c>
      <c r="M4644" s="14">
        <f t="shared" si="194"/>
        <v>0.46159615961596162</v>
      </c>
      <c r="N4644" s="7">
        <f t="shared" si="193"/>
        <v>49.035866871206466</v>
      </c>
    </row>
    <row r="4645" spans="12:14" x14ac:dyDescent="0.25">
      <c r="L4645" s="11">
        <v>9233</v>
      </c>
      <c r="M4645" s="14">
        <f t="shared" si="194"/>
        <v>0.46169616961696169</v>
      </c>
      <c r="N4645" s="7">
        <f t="shared" si="193"/>
        <v>49.038385398116837</v>
      </c>
    </row>
    <row r="4646" spans="12:14" x14ac:dyDescent="0.25">
      <c r="L4646" s="11">
        <v>9235</v>
      </c>
      <c r="M4646" s="14">
        <f t="shared" si="194"/>
        <v>0.46179617961796182</v>
      </c>
      <c r="N4646" s="7">
        <f t="shared" si="193"/>
        <v>49.040903864033687</v>
      </c>
    </row>
    <row r="4647" spans="12:14" x14ac:dyDescent="0.25">
      <c r="L4647" s="11">
        <v>9237</v>
      </c>
      <c r="M4647" s="14">
        <f t="shared" si="194"/>
        <v>0.46189618961896189</v>
      </c>
      <c r="N4647" s="7">
        <f t="shared" si="193"/>
        <v>49.043422269119695</v>
      </c>
    </row>
    <row r="4648" spans="12:14" x14ac:dyDescent="0.25">
      <c r="L4648" s="11">
        <v>9239</v>
      </c>
      <c r="M4648" s="14">
        <f t="shared" si="194"/>
        <v>0.46199619961996202</v>
      </c>
      <c r="N4648" s="7">
        <f t="shared" si="193"/>
        <v>49.045940613537525</v>
      </c>
    </row>
    <row r="4649" spans="12:14" x14ac:dyDescent="0.25">
      <c r="L4649" s="11">
        <v>9241</v>
      </c>
      <c r="M4649" s="14">
        <f t="shared" si="194"/>
        <v>0.4620962096209621</v>
      </c>
      <c r="N4649" s="7">
        <f t="shared" si="193"/>
        <v>49.048458897449798</v>
      </c>
    </row>
    <row r="4650" spans="12:14" x14ac:dyDescent="0.25">
      <c r="L4650" s="11">
        <v>9243</v>
      </c>
      <c r="M4650" s="14">
        <f t="shared" si="194"/>
        <v>0.46219621962196222</v>
      </c>
      <c r="N4650" s="7">
        <f t="shared" si="193"/>
        <v>49.050977121019116</v>
      </c>
    </row>
    <row r="4651" spans="12:14" x14ac:dyDescent="0.25">
      <c r="L4651" s="11">
        <v>9245</v>
      </c>
      <c r="M4651" s="14">
        <f t="shared" si="194"/>
        <v>0.4622962296229623</v>
      </c>
      <c r="N4651" s="7">
        <f t="shared" si="193"/>
        <v>49.053495284408072</v>
      </c>
    </row>
    <row r="4652" spans="12:14" x14ac:dyDescent="0.25">
      <c r="L4652" s="11">
        <v>9247</v>
      </c>
      <c r="M4652" s="14">
        <f t="shared" si="194"/>
        <v>0.46239623962396242</v>
      </c>
      <c r="N4652" s="7">
        <f t="shared" si="193"/>
        <v>49.056013387779196</v>
      </c>
    </row>
    <row r="4653" spans="12:14" x14ac:dyDescent="0.25">
      <c r="L4653" s="11">
        <v>9249</v>
      </c>
      <c r="M4653" s="14">
        <f t="shared" si="194"/>
        <v>0.4624962496249625</v>
      </c>
      <c r="N4653" s="7">
        <f t="shared" si="193"/>
        <v>49.058531431295016</v>
      </c>
    </row>
    <row r="4654" spans="12:14" x14ac:dyDescent="0.25">
      <c r="L4654" s="11">
        <v>9251</v>
      </c>
      <c r="M4654" s="14">
        <f t="shared" si="194"/>
        <v>0.46259625962596257</v>
      </c>
      <c r="N4654" s="7">
        <f t="shared" si="193"/>
        <v>49.061049415118035</v>
      </c>
    </row>
    <row r="4655" spans="12:14" x14ac:dyDescent="0.25">
      <c r="L4655" s="11">
        <v>9253</v>
      </c>
      <c r="M4655" s="14">
        <f t="shared" si="194"/>
        <v>0.4626962696269627</v>
      </c>
      <c r="N4655" s="7">
        <f t="shared" si="193"/>
        <v>49.06356733941071</v>
      </c>
    </row>
    <row r="4656" spans="12:14" x14ac:dyDescent="0.25">
      <c r="L4656" s="11">
        <v>9255</v>
      </c>
      <c r="M4656" s="14">
        <f t="shared" si="194"/>
        <v>0.46279627962796277</v>
      </c>
      <c r="N4656" s="7">
        <f t="shared" si="193"/>
        <v>49.066085204335494</v>
      </c>
    </row>
    <row r="4657" spans="12:14" x14ac:dyDescent="0.25">
      <c r="L4657" s="11">
        <v>9257</v>
      </c>
      <c r="M4657" s="14">
        <f t="shared" si="194"/>
        <v>0.4628962896289629</v>
      </c>
      <c r="N4657" s="7">
        <f t="shared" si="193"/>
        <v>49.068603010054801</v>
      </c>
    </row>
    <row r="4658" spans="12:14" x14ac:dyDescent="0.25">
      <c r="L4658" s="11">
        <v>9259</v>
      </c>
      <c r="M4658" s="14">
        <f t="shared" si="194"/>
        <v>0.46299629962996297</v>
      </c>
      <c r="N4658" s="7">
        <f t="shared" si="193"/>
        <v>49.071120756731013</v>
      </c>
    </row>
    <row r="4659" spans="12:14" x14ac:dyDescent="0.25">
      <c r="L4659" s="11">
        <v>9261</v>
      </c>
      <c r="M4659" s="14">
        <f t="shared" si="194"/>
        <v>0.4630963096309631</v>
      </c>
      <c r="N4659" s="7">
        <f t="shared" si="193"/>
        <v>49.073638444526495</v>
      </c>
    </row>
    <row r="4660" spans="12:14" x14ac:dyDescent="0.25">
      <c r="L4660" s="11">
        <v>9263</v>
      </c>
      <c r="M4660" s="14">
        <f t="shared" si="194"/>
        <v>0.46319631963196317</v>
      </c>
      <c r="N4660" s="7">
        <f t="shared" si="193"/>
        <v>49.076156073603592</v>
      </c>
    </row>
    <row r="4661" spans="12:14" x14ac:dyDescent="0.25">
      <c r="L4661" s="11">
        <v>9265</v>
      </c>
      <c r="M4661" s="14">
        <f t="shared" si="194"/>
        <v>0.4632963296329633</v>
      </c>
      <c r="N4661" s="7">
        <f t="shared" si="193"/>
        <v>49.078673644124599</v>
      </c>
    </row>
    <row r="4662" spans="12:14" x14ac:dyDescent="0.25">
      <c r="L4662" s="11">
        <v>9267</v>
      </c>
      <c r="M4662" s="14">
        <f t="shared" si="194"/>
        <v>0.46339633963396337</v>
      </c>
      <c r="N4662" s="7">
        <f t="shared" si="193"/>
        <v>49.081191156251819</v>
      </c>
    </row>
    <row r="4663" spans="12:14" x14ac:dyDescent="0.25">
      <c r="L4663" s="11">
        <v>9269</v>
      </c>
      <c r="M4663" s="14">
        <f t="shared" si="194"/>
        <v>0.4634963496349635</v>
      </c>
      <c r="N4663" s="7">
        <f t="shared" si="193"/>
        <v>49.08370861014749</v>
      </c>
    </row>
    <row r="4664" spans="12:14" x14ac:dyDescent="0.25">
      <c r="L4664" s="11">
        <v>9271</v>
      </c>
      <c r="M4664" s="14">
        <f t="shared" si="194"/>
        <v>0.46359635963596357</v>
      </c>
      <c r="N4664" s="7">
        <f t="shared" si="193"/>
        <v>49.086226005973856</v>
      </c>
    </row>
    <row r="4665" spans="12:14" x14ac:dyDescent="0.25">
      <c r="L4665" s="11">
        <v>9273</v>
      </c>
      <c r="M4665" s="14">
        <f t="shared" si="194"/>
        <v>0.4636963696369637</v>
      </c>
      <c r="N4665" s="7">
        <f t="shared" si="193"/>
        <v>49.088743343893128</v>
      </c>
    </row>
    <row r="4666" spans="12:14" x14ac:dyDescent="0.25">
      <c r="L4666" s="11">
        <v>9275</v>
      </c>
      <c r="M4666" s="14">
        <f t="shared" si="194"/>
        <v>0.46379637963796377</v>
      </c>
      <c r="N4666" s="7">
        <f t="shared" si="193"/>
        <v>49.091260624067466</v>
      </c>
    </row>
    <row r="4667" spans="12:14" x14ac:dyDescent="0.25">
      <c r="L4667" s="11">
        <v>9277</v>
      </c>
      <c r="M4667" s="14">
        <f t="shared" si="194"/>
        <v>0.4638963896389639</v>
      </c>
      <c r="N4667" s="7">
        <f t="shared" si="193"/>
        <v>49.093777846659052</v>
      </c>
    </row>
    <row r="4668" spans="12:14" x14ac:dyDescent="0.25">
      <c r="L4668" s="11">
        <v>9279</v>
      </c>
      <c r="M4668" s="14">
        <f t="shared" si="194"/>
        <v>0.46399639963996397</v>
      </c>
      <c r="N4668" s="7">
        <f t="shared" si="193"/>
        <v>49.096295011829987</v>
      </c>
    </row>
    <row r="4669" spans="12:14" x14ac:dyDescent="0.25">
      <c r="L4669" s="11">
        <v>9281</v>
      </c>
      <c r="M4669" s="14">
        <f t="shared" si="194"/>
        <v>0.4640964096409641</v>
      </c>
      <c r="N4669" s="7">
        <f t="shared" si="193"/>
        <v>49.098812119742391</v>
      </c>
    </row>
    <row r="4670" spans="12:14" x14ac:dyDescent="0.25">
      <c r="L4670" s="11">
        <v>9283</v>
      </c>
      <c r="M4670" s="14">
        <f t="shared" si="194"/>
        <v>0.46419641964196418</v>
      </c>
      <c r="N4670" s="7">
        <f t="shared" si="193"/>
        <v>49.101329170558337</v>
      </c>
    </row>
    <row r="4671" spans="12:14" x14ac:dyDescent="0.25">
      <c r="L4671" s="11">
        <v>9285</v>
      </c>
      <c r="M4671" s="14">
        <f t="shared" si="194"/>
        <v>0.4642964296429643</v>
      </c>
      <c r="N4671" s="7">
        <f t="shared" si="193"/>
        <v>49.103846164439879</v>
      </c>
    </row>
    <row r="4672" spans="12:14" x14ac:dyDescent="0.25">
      <c r="L4672" s="11">
        <v>9287</v>
      </c>
      <c r="M4672" s="14">
        <f t="shared" si="194"/>
        <v>0.46439643964396438</v>
      </c>
      <c r="N4672" s="7">
        <f t="shared" si="193"/>
        <v>49.106363101549036</v>
      </c>
    </row>
    <row r="4673" spans="12:14" x14ac:dyDescent="0.25">
      <c r="L4673" s="11">
        <v>9289</v>
      </c>
      <c r="M4673" s="14">
        <f t="shared" si="194"/>
        <v>0.4644964496449645</v>
      </c>
      <c r="N4673" s="7">
        <f t="shared" si="193"/>
        <v>49.108879982047817</v>
      </c>
    </row>
    <row r="4674" spans="12:14" x14ac:dyDescent="0.25">
      <c r="L4674" s="11">
        <v>9291</v>
      </c>
      <c r="M4674" s="14">
        <f t="shared" si="194"/>
        <v>0.46459645964596458</v>
      </c>
      <c r="N4674" s="7">
        <f t="shared" si="193"/>
        <v>49.111396806098199</v>
      </c>
    </row>
    <row r="4675" spans="12:14" x14ac:dyDescent="0.25">
      <c r="L4675" s="11">
        <v>9293</v>
      </c>
      <c r="M4675" s="14">
        <f t="shared" si="194"/>
        <v>0.4646964696469647</v>
      </c>
      <c r="N4675" s="7">
        <f t="shared" si="193"/>
        <v>49.113913573862128</v>
      </c>
    </row>
    <row r="4676" spans="12:14" x14ac:dyDescent="0.25">
      <c r="L4676" s="11">
        <v>9295</v>
      </c>
      <c r="M4676" s="14">
        <f t="shared" si="194"/>
        <v>0.46479647964796478</v>
      </c>
      <c r="N4676" s="7">
        <f t="shared" si="193"/>
        <v>49.116430285501529</v>
      </c>
    </row>
    <row r="4677" spans="12:14" x14ac:dyDescent="0.25">
      <c r="L4677" s="11">
        <v>9297</v>
      </c>
      <c r="M4677" s="14">
        <f t="shared" si="194"/>
        <v>0.46489648964896491</v>
      </c>
      <c r="N4677" s="7">
        <f t="shared" si="193"/>
        <v>49.118946941178301</v>
      </c>
    </row>
    <row r="4678" spans="12:14" x14ac:dyDescent="0.25">
      <c r="L4678" s="11">
        <v>9299</v>
      </c>
      <c r="M4678" s="14">
        <f t="shared" si="194"/>
        <v>0.46499649964996498</v>
      </c>
      <c r="N4678" s="7">
        <f t="shared" si="193"/>
        <v>49.121463541054325</v>
      </c>
    </row>
    <row r="4679" spans="12:14" x14ac:dyDescent="0.25">
      <c r="L4679" s="11">
        <v>9301</v>
      </c>
      <c r="M4679" s="14">
        <f t="shared" si="194"/>
        <v>0.46509650965096511</v>
      </c>
      <c r="N4679" s="7">
        <f t="shared" si="193"/>
        <v>49.12398008529145</v>
      </c>
    </row>
    <row r="4680" spans="12:14" x14ac:dyDescent="0.25">
      <c r="L4680" s="11">
        <v>9303</v>
      </c>
      <c r="M4680" s="14">
        <f t="shared" si="194"/>
        <v>0.46519651965196518</v>
      </c>
      <c r="N4680" s="7">
        <f t="shared" si="193"/>
        <v>49.126496574051494</v>
      </c>
    </row>
    <row r="4681" spans="12:14" x14ac:dyDescent="0.25">
      <c r="L4681" s="11">
        <v>9305</v>
      </c>
      <c r="M4681" s="14">
        <f t="shared" si="194"/>
        <v>0.46529652965296531</v>
      </c>
      <c r="N4681" s="7">
        <f t="shared" si="193"/>
        <v>49.129013007496269</v>
      </c>
    </row>
    <row r="4682" spans="12:14" x14ac:dyDescent="0.25">
      <c r="L4682" s="11">
        <v>9307</v>
      </c>
      <c r="M4682" s="14">
        <f t="shared" si="194"/>
        <v>0.46539653965396538</v>
      </c>
      <c r="N4682" s="7">
        <f t="shared" si="193"/>
        <v>49.131529385787552</v>
      </c>
    </row>
    <row r="4683" spans="12:14" x14ac:dyDescent="0.25">
      <c r="L4683" s="11">
        <v>9309</v>
      </c>
      <c r="M4683" s="14">
        <f t="shared" si="194"/>
        <v>0.46549654965496551</v>
      </c>
      <c r="N4683" s="7">
        <f t="shared" si="193"/>
        <v>49.134045709087083</v>
      </c>
    </row>
    <row r="4684" spans="12:14" x14ac:dyDescent="0.25">
      <c r="L4684" s="11">
        <v>9311</v>
      </c>
      <c r="M4684" s="14">
        <f t="shared" si="194"/>
        <v>0.46559655965596558</v>
      </c>
      <c r="N4684" s="7">
        <f t="shared" si="193"/>
        <v>49.136561977556596</v>
      </c>
    </row>
    <row r="4685" spans="12:14" x14ac:dyDescent="0.25">
      <c r="L4685" s="11">
        <v>9313</v>
      </c>
      <c r="M4685" s="14">
        <f t="shared" si="194"/>
        <v>0.46569656965696571</v>
      </c>
      <c r="N4685" s="7">
        <f t="shared" si="193"/>
        <v>49.139078191357797</v>
      </c>
    </row>
    <row r="4686" spans="12:14" x14ac:dyDescent="0.25">
      <c r="L4686" s="11">
        <v>9315</v>
      </c>
      <c r="M4686" s="14">
        <f t="shared" si="194"/>
        <v>0.46579657965796578</v>
      </c>
      <c r="N4686" s="7">
        <f t="shared" si="193"/>
        <v>49.141594350652362</v>
      </c>
    </row>
    <row r="4687" spans="12:14" x14ac:dyDescent="0.25">
      <c r="L4687" s="11">
        <v>9317</v>
      </c>
      <c r="M4687" s="14">
        <f t="shared" si="194"/>
        <v>0.46589658965896591</v>
      </c>
      <c r="N4687" s="7">
        <f t="shared" si="193"/>
        <v>49.14411045560194</v>
      </c>
    </row>
    <row r="4688" spans="12:14" x14ac:dyDescent="0.25">
      <c r="L4688" s="11">
        <v>9319</v>
      </c>
      <c r="M4688" s="14">
        <f t="shared" si="194"/>
        <v>0.46599659965996598</v>
      </c>
      <c r="N4688" s="7">
        <f t="shared" si="193"/>
        <v>49.146626506368165</v>
      </c>
    </row>
    <row r="4689" spans="12:14" x14ac:dyDescent="0.25">
      <c r="L4689" s="11">
        <v>9321</v>
      </c>
      <c r="M4689" s="14">
        <f t="shared" si="194"/>
        <v>0.46609660966096611</v>
      </c>
      <c r="N4689" s="7">
        <f t="shared" si="193"/>
        <v>49.149142503112643</v>
      </c>
    </row>
    <row r="4690" spans="12:14" x14ac:dyDescent="0.25">
      <c r="L4690" s="11">
        <v>9323</v>
      </c>
      <c r="M4690" s="14">
        <f t="shared" si="194"/>
        <v>0.46619661966196618</v>
      </c>
      <c r="N4690" s="7">
        <f t="shared" si="193"/>
        <v>49.151658445996958</v>
      </c>
    </row>
    <row r="4691" spans="12:14" x14ac:dyDescent="0.25">
      <c r="L4691" s="11">
        <v>9325</v>
      </c>
      <c r="M4691" s="14">
        <f t="shared" si="194"/>
        <v>0.46629662966296631</v>
      </c>
      <c r="N4691" s="7">
        <f t="shared" si="193"/>
        <v>49.15417433518266</v>
      </c>
    </row>
    <row r="4692" spans="12:14" x14ac:dyDescent="0.25">
      <c r="L4692" s="11">
        <v>9327</v>
      </c>
      <c r="M4692" s="14">
        <f t="shared" si="194"/>
        <v>0.46639663966396638</v>
      </c>
      <c r="N4692" s="7">
        <f t="shared" si="193"/>
        <v>49.15669017083129</v>
      </c>
    </row>
    <row r="4693" spans="12:14" x14ac:dyDescent="0.25">
      <c r="L4693" s="11">
        <v>9329</v>
      </c>
      <c r="M4693" s="14">
        <f t="shared" si="194"/>
        <v>0.46649664966496651</v>
      </c>
      <c r="N4693" s="7">
        <f t="shared" si="193"/>
        <v>49.159205953104347</v>
      </c>
    </row>
    <row r="4694" spans="12:14" x14ac:dyDescent="0.25">
      <c r="L4694" s="11">
        <v>9331</v>
      </c>
      <c r="M4694" s="14">
        <f t="shared" si="194"/>
        <v>0.46659665966596658</v>
      </c>
      <c r="N4694" s="7">
        <f t="shared" si="193"/>
        <v>49.161721682163332</v>
      </c>
    </row>
    <row r="4695" spans="12:14" x14ac:dyDescent="0.25">
      <c r="L4695" s="11">
        <v>9333</v>
      </c>
      <c r="M4695" s="14">
        <f t="shared" si="194"/>
        <v>0.46669666966696671</v>
      </c>
      <c r="N4695" s="7">
        <f t="shared" si="193"/>
        <v>49.1642373581697</v>
      </c>
    </row>
    <row r="4696" spans="12:14" x14ac:dyDescent="0.25">
      <c r="L4696" s="11">
        <v>9335</v>
      </c>
      <c r="M4696" s="14">
        <f t="shared" si="194"/>
        <v>0.46679667966796679</v>
      </c>
      <c r="N4696" s="7">
        <f t="shared" si="193"/>
        <v>49.166752981284887</v>
      </c>
    </row>
    <row r="4697" spans="12:14" x14ac:dyDescent="0.25">
      <c r="L4697" s="11">
        <v>9337</v>
      </c>
      <c r="M4697" s="14">
        <f t="shared" si="194"/>
        <v>0.46689668966896691</v>
      </c>
      <c r="N4697" s="7">
        <f t="shared" si="193"/>
        <v>49.169268551670314</v>
      </c>
    </row>
    <row r="4698" spans="12:14" x14ac:dyDescent="0.25">
      <c r="L4698" s="11">
        <v>9339</v>
      </c>
      <c r="M4698" s="14">
        <f t="shared" si="194"/>
        <v>0.46699669966996699</v>
      </c>
      <c r="N4698" s="7">
        <f t="shared" si="193"/>
        <v>49.171784069487359</v>
      </c>
    </row>
    <row r="4699" spans="12:14" x14ac:dyDescent="0.25">
      <c r="L4699" s="11">
        <v>9341</v>
      </c>
      <c r="M4699" s="14">
        <f t="shared" si="194"/>
        <v>0.46709670967096711</v>
      </c>
      <c r="N4699" s="7">
        <f t="shared" si="193"/>
        <v>49.174299534897408</v>
      </c>
    </row>
    <row r="4700" spans="12:14" x14ac:dyDescent="0.25">
      <c r="L4700" s="11">
        <v>9343</v>
      </c>
      <c r="M4700" s="14">
        <f t="shared" si="194"/>
        <v>0.46719671967196719</v>
      </c>
      <c r="N4700" s="7">
        <f t="shared" si="193"/>
        <v>49.176814948061796</v>
      </c>
    </row>
    <row r="4701" spans="12:14" x14ac:dyDescent="0.25">
      <c r="L4701" s="11">
        <v>9345</v>
      </c>
      <c r="M4701" s="14">
        <f t="shared" si="194"/>
        <v>0.46729672967296731</v>
      </c>
      <c r="N4701" s="7">
        <f t="shared" ref="N4701:N4764" si="195">_xlfn.NORM.INV(M4701,$B$4,$E$4)</f>
        <v>49.179330309141847</v>
      </c>
    </row>
    <row r="4702" spans="12:14" x14ac:dyDescent="0.25">
      <c r="L4702" s="11">
        <v>9347</v>
      </c>
      <c r="M4702" s="14">
        <f t="shared" ref="M4702:M4765" si="196">$L4702/(2*9999)</f>
        <v>0.46739673967396739</v>
      </c>
      <c r="N4702" s="7">
        <f t="shared" si="195"/>
        <v>49.181845618298858</v>
      </c>
    </row>
    <row r="4703" spans="12:14" x14ac:dyDescent="0.25">
      <c r="L4703" s="11">
        <v>9349</v>
      </c>
      <c r="M4703" s="14">
        <f t="shared" si="196"/>
        <v>0.46749674967496752</v>
      </c>
      <c r="N4703" s="7">
        <f t="shared" si="195"/>
        <v>49.184360875694104</v>
      </c>
    </row>
    <row r="4704" spans="12:14" x14ac:dyDescent="0.25">
      <c r="L4704" s="11">
        <v>9351</v>
      </c>
      <c r="M4704" s="14">
        <f t="shared" si="196"/>
        <v>0.46759675967596759</v>
      </c>
      <c r="N4704" s="7">
        <f t="shared" si="195"/>
        <v>49.186876081488833</v>
      </c>
    </row>
    <row r="4705" spans="12:14" x14ac:dyDescent="0.25">
      <c r="L4705" s="11">
        <v>9353</v>
      </c>
      <c r="M4705" s="14">
        <f t="shared" si="196"/>
        <v>0.46769676967696772</v>
      </c>
      <c r="N4705" s="7">
        <f t="shared" si="195"/>
        <v>49.189391235844283</v>
      </c>
    </row>
    <row r="4706" spans="12:14" x14ac:dyDescent="0.25">
      <c r="L4706" s="11">
        <v>9355</v>
      </c>
      <c r="M4706" s="14">
        <f t="shared" si="196"/>
        <v>0.46779677967796779</v>
      </c>
      <c r="N4706" s="7">
        <f t="shared" si="195"/>
        <v>49.191906338921655</v>
      </c>
    </row>
    <row r="4707" spans="12:14" x14ac:dyDescent="0.25">
      <c r="L4707" s="11">
        <v>9357</v>
      </c>
      <c r="M4707" s="14">
        <f t="shared" si="196"/>
        <v>0.46789678967896792</v>
      </c>
      <c r="N4707" s="7">
        <f t="shared" si="195"/>
        <v>49.194421390882134</v>
      </c>
    </row>
    <row r="4708" spans="12:14" x14ac:dyDescent="0.25">
      <c r="L4708" s="11">
        <v>9359</v>
      </c>
      <c r="M4708" s="14">
        <f t="shared" si="196"/>
        <v>0.46799679967996799</v>
      </c>
      <c r="N4708" s="7">
        <f t="shared" si="195"/>
        <v>49.196936391886879</v>
      </c>
    </row>
    <row r="4709" spans="12:14" x14ac:dyDescent="0.25">
      <c r="L4709" s="11">
        <v>9361</v>
      </c>
      <c r="M4709" s="14">
        <f t="shared" si="196"/>
        <v>0.46809680968096812</v>
      </c>
      <c r="N4709" s="7">
        <f t="shared" si="195"/>
        <v>49.199451342097028</v>
      </c>
    </row>
    <row r="4710" spans="12:14" x14ac:dyDescent="0.25">
      <c r="L4710" s="11">
        <v>9363</v>
      </c>
      <c r="M4710" s="14">
        <f t="shared" si="196"/>
        <v>0.46819681968196819</v>
      </c>
      <c r="N4710" s="7">
        <f t="shared" si="195"/>
        <v>49.201966241673695</v>
      </c>
    </row>
    <row r="4711" spans="12:14" x14ac:dyDescent="0.25">
      <c r="L4711" s="11">
        <v>9365</v>
      </c>
      <c r="M4711" s="14">
        <f t="shared" si="196"/>
        <v>0.46829682968296832</v>
      </c>
      <c r="N4711" s="7">
        <f t="shared" si="195"/>
        <v>49.204481090777975</v>
      </c>
    </row>
    <row r="4712" spans="12:14" x14ac:dyDescent="0.25">
      <c r="L4712" s="11">
        <v>9367</v>
      </c>
      <c r="M4712" s="14">
        <f t="shared" si="196"/>
        <v>0.46839683968396839</v>
      </c>
      <c r="N4712" s="7">
        <f t="shared" si="195"/>
        <v>49.206995889570941</v>
      </c>
    </row>
    <row r="4713" spans="12:14" x14ac:dyDescent="0.25">
      <c r="L4713" s="11">
        <v>9369</v>
      </c>
      <c r="M4713" s="14">
        <f t="shared" si="196"/>
        <v>0.46849684968496852</v>
      </c>
      <c r="N4713" s="7">
        <f t="shared" si="195"/>
        <v>49.209510638213629</v>
      </c>
    </row>
    <row r="4714" spans="12:14" x14ac:dyDescent="0.25">
      <c r="L4714" s="11">
        <v>9371</v>
      </c>
      <c r="M4714" s="14">
        <f t="shared" si="196"/>
        <v>0.46859685968596859</v>
      </c>
      <c r="N4714" s="7">
        <f t="shared" si="195"/>
        <v>49.212025336867079</v>
      </c>
    </row>
    <row r="4715" spans="12:14" x14ac:dyDescent="0.25">
      <c r="L4715" s="11">
        <v>9373</v>
      </c>
      <c r="M4715" s="14">
        <f t="shared" si="196"/>
        <v>0.46869686968696872</v>
      </c>
      <c r="N4715" s="7">
        <f t="shared" si="195"/>
        <v>49.214539985692291</v>
      </c>
    </row>
    <row r="4716" spans="12:14" x14ac:dyDescent="0.25">
      <c r="L4716" s="11">
        <v>9375</v>
      </c>
      <c r="M4716" s="14">
        <f t="shared" si="196"/>
        <v>0.46879687968796879</v>
      </c>
      <c r="N4716" s="7">
        <f t="shared" si="195"/>
        <v>49.217054584850239</v>
      </c>
    </row>
    <row r="4717" spans="12:14" x14ac:dyDescent="0.25">
      <c r="L4717" s="11">
        <v>9377</v>
      </c>
      <c r="M4717" s="14">
        <f t="shared" si="196"/>
        <v>0.46889688968896892</v>
      </c>
      <c r="N4717" s="7">
        <f t="shared" si="195"/>
        <v>49.219569134501889</v>
      </c>
    </row>
    <row r="4718" spans="12:14" x14ac:dyDescent="0.25">
      <c r="L4718" s="11">
        <v>9379</v>
      </c>
      <c r="M4718" s="14">
        <f t="shared" si="196"/>
        <v>0.46899689968996899</v>
      </c>
      <c r="N4718" s="7">
        <f t="shared" si="195"/>
        <v>49.222083634808179</v>
      </c>
    </row>
    <row r="4719" spans="12:14" x14ac:dyDescent="0.25">
      <c r="L4719" s="11">
        <v>9381</v>
      </c>
      <c r="M4719" s="14">
        <f t="shared" si="196"/>
        <v>0.46909690969096912</v>
      </c>
      <c r="N4719" s="7">
        <f t="shared" si="195"/>
        <v>49.224598085930012</v>
      </c>
    </row>
    <row r="4720" spans="12:14" x14ac:dyDescent="0.25">
      <c r="L4720" s="11">
        <v>9383</v>
      </c>
      <c r="M4720" s="14">
        <f t="shared" si="196"/>
        <v>0.46919691969196919</v>
      </c>
      <c r="N4720" s="7">
        <f t="shared" si="195"/>
        <v>49.227112488028297</v>
      </c>
    </row>
    <row r="4721" spans="12:14" x14ac:dyDescent="0.25">
      <c r="L4721" s="11">
        <v>9385</v>
      </c>
      <c r="M4721" s="14">
        <f t="shared" si="196"/>
        <v>0.46929692969296932</v>
      </c>
      <c r="N4721" s="7">
        <f t="shared" si="195"/>
        <v>49.229626841263894</v>
      </c>
    </row>
    <row r="4722" spans="12:14" x14ac:dyDescent="0.25">
      <c r="L4722" s="11">
        <v>9387</v>
      </c>
      <c r="M4722" s="14">
        <f t="shared" si="196"/>
        <v>0.46939693969396939</v>
      </c>
      <c r="N4722" s="7">
        <f t="shared" si="195"/>
        <v>49.232141145797655</v>
      </c>
    </row>
    <row r="4723" spans="12:14" x14ac:dyDescent="0.25">
      <c r="L4723" s="11">
        <v>9389</v>
      </c>
      <c r="M4723" s="14">
        <f t="shared" si="196"/>
        <v>0.46949694969496952</v>
      </c>
      <c r="N4723" s="7">
        <f t="shared" si="195"/>
        <v>49.234655401790413</v>
      </c>
    </row>
    <row r="4724" spans="12:14" x14ac:dyDescent="0.25">
      <c r="L4724" s="11">
        <v>9391</v>
      </c>
      <c r="M4724" s="14">
        <f t="shared" si="196"/>
        <v>0.4695969596959696</v>
      </c>
      <c r="N4724" s="7">
        <f t="shared" si="195"/>
        <v>49.237169609402976</v>
      </c>
    </row>
    <row r="4725" spans="12:14" x14ac:dyDescent="0.25">
      <c r="L4725" s="11">
        <v>9393</v>
      </c>
      <c r="M4725" s="14">
        <f t="shared" si="196"/>
        <v>0.46969696969696972</v>
      </c>
      <c r="N4725" s="7">
        <f t="shared" si="195"/>
        <v>49.239683768796112</v>
      </c>
    </row>
    <row r="4726" spans="12:14" x14ac:dyDescent="0.25">
      <c r="L4726" s="11">
        <v>9395</v>
      </c>
      <c r="M4726" s="14">
        <f t="shared" si="196"/>
        <v>0.4697969796979698</v>
      </c>
      <c r="N4726" s="7">
        <f t="shared" si="195"/>
        <v>49.242197880130604</v>
      </c>
    </row>
    <row r="4727" spans="12:14" x14ac:dyDescent="0.25">
      <c r="L4727" s="11">
        <v>9397</v>
      </c>
      <c r="M4727" s="14">
        <f t="shared" si="196"/>
        <v>0.46989698969896992</v>
      </c>
      <c r="N4727" s="7">
        <f t="shared" si="195"/>
        <v>49.244711943567189</v>
      </c>
    </row>
    <row r="4728" spans="12:14" x14ac:dyDescent="0.25">
      <c r="L4728" s="11">
        <v>9399</v>
      </c>
      <c r="M4728" s="14">
        <f t="shared" si="196"/>
        <v>0.46999699969997</v>
      </c>
      <c r="N4728" s="7">
        <f t="shared" si="195"/>
        <v>49.247225959266579</v>
      </c>
    </row>
    <row r="4729" spans="12:14" x14ac:dyDescent="0.25">
      <c r="L4729" s="11">
        <v>9401</v>
      </c>
      <c r="M4729" s="14">
        <f t="shared" si="196"/>
        <v>0.47009700970097007</v>
      </c>
      <c r="N4729" s="7">
        <f t="shared" si="195"/>
        <v>49.249739927389484</v>
      </c>
    </row>
    <row r="4730" spans="12:14" x14ac:dyDescent="0.25">
      <c r="L4730" s="11">
        <v>9403</v>
      </c>
      <c r="M4730" s="14">
        <f t="shared" si="196"/>
        <v>0.4701970197019702</v>
      </c>
      <c r="N4730" s="7">
        <f t="shared" si="195"/>
        <v>49.252253848096572</v>
      </c>
    </row>
    <row r="4731" spans="12:14" x14ac:dyDescent="0.25">
      <c r="L4731" s="11">
        <v>9405</v>
      </c>
      <c r="M4731" s="14">
        <f t="shared" si="196"/>
        <v>0.47029702970297027</v>
      </c>
      <c r="N4731" s="7">
        <f t="shared" si="195"/>
        <v>49.254767721548511</v>
      </c>
    </row>
    <row r="4732" spans="12:14" x14ac:dyDescent="0.25">
      <c r="L4732" s="11">
        <v>9407</v>
      </c>
      <c r="M4732" s="14">
        <f t="shared" si="196"/>
        <v>0.4703970397039704</v>
      </c>
      <c r="N4732" s="7">
        <f t="shared" si="195"/>
        <v>49.257281547905933</v>
      </c>
    </row>
    <row r="4733" spans="12:14" x14ac:dyDescent="0.25">
      <c r="L4733" s="11">
        <v>9409</v>
      </c>
      <c r="M4733" s="14">
        <f t="shared" si="196"/>
        <v>0.47049704970497047</v>
      </c>
      <c r="N4733" s="7">
        <f t="shared" si="195"/>
        <v>49.259795327329449</v>
      </c>
    </row>
    <row r="4734" spans="12:14" x14ac:dyDescent="0.25">
      <c r="L4734" s="11">
        <v>9411</v>
      </c>
      <c r="M4734" s="14">
        <f t="shared" si="196"/>
        <v>0.4705970597059706</v>
      </c>
      <c r="N4734" s="7">
        <f t="shared" si="195"/>
        <v>49.262309059979664</v>
      </c>
    </row>
    <row r="4735" spans="12:14" x14ac:dyDescent="0.25">
      <c r="L4735" s="11">
        <v>9413</v>
      </c>
      <c r="M4735" s="14">
        <f t="shared" si="196"/>
        <v>0.47069706970697067</v>
      </c>
      <c r="N4735" s="7">
        <f t="shared" si="195"/>
        <v>49.264822746017138</v>
      </c>
    </row>
    <row r="4736" spans="12:14" x14ac:dyDescent="0.25">
      <c r="L4736" s="11">
        <v>9415</v>
      </c>
      <c r="M4736" s="14">
        <f t="shared" si="196"/>
        <v>0.4707970797079708</v>
      </c>
      <c r="N4736" s="7">
        <f t="shared" si="195"/>
        <v>49.267336385602434</v>
      </c>
    </row>
    <row r="4737" spans="12:14" x14ac:dyDescent="0.25">
      <c r="L4737" s="11">
        <v>9417</v>
      </c>
      <c r="M4737" s="14">
        <f t="shared" si="196"/>
        <v>0.47089708970897087</v>
      </c>
      <c r="N4737" s="7">
        <f t="shared" si="195"/>
        <v>49.269849978896083</v>
      </c>
    </row>
    <row r="4738" spans="12:14" x14ac:dyDescent="0.25">
      <c r="L4738" s="11">
        <v>9419</v>
      </c>
      <c r="M4738" s="14">
        <f t="shared" si="196"/>
        <v>0.470997099709971</v>
      </c>
      <c r="N4738" s="7">
        <f t="shared" si="195"/>
        <v>49.272363526058591</v>
      </c>
    </row>
    <row r="4739" spans="12:14" x14ac:dyDescent="0.25">
      <c r="L4739" s="11">
        <v>9421</v>
      </c>
      <c r="M4739" s="14">
        <f t="shared" si="196"/>
        <v>0.47109710971097107</v>
      </c>
      <c r="N4739" s="7">
        <f t="shared" si="195"/>
        <v>49.274877027250454</v>
      </c>
    </row>
    <row r="4740" spans="12:14" x14ac:dyDescent="0.25">
      <c r="L4740" s="11">
        <v>9423</v>
      </c>
      <c r="M4740" s="14">
        <f t="shared" si="196"/>
        <v>0.4711971197119712</v>
      </c>
      <c r="N4740" s="7">
        <f t="shared" si="195"/>
        <v>49.27739048263215</v>
      </c>
    </row>
    <row r="4741" spans="12:14" x14ac:dyDescent="0.25">
      <c r="L4741" s="11">
        <v>9425</v>
      </c>
      <c r="M4741" s="14">
        <f t="shared" si="196"/>
        <v>0.47129712971297127</v>
      </c>
      <c r="N4741" s="7">
        <f t="shared" si="195"/>
        <v>49.279903892364118</v>
      </c>
    </row>
    <row r="4742" spans="12:14" x14ac:dyDescent="0.25">
      <c r="L4742" s="11">
        <v>9427</v>
      </c>
      <c r="M4742" s="14">
        <f t="shared" si="196"/>
        <v>0.4713971397139714</v>
      </c>
      <c r="N4742" s="7">
        <f t="shared" si="195"/>
        <v>49.282417256606792</v>
      </c>
    </row>
    <row r="4743" spans="12:14" x14ac:dyDescent="0.25">
      <c r="L4743" s="11">
        <v>9429</v>
      </c>
      <c r="M4743" s="14">
        <f t="shared" si="196"/>
        <v>0.47149714971497148</v>
      </c>
      <c r="N4743" s="7">
        <f t="shared" si="195"/>
        <v>49.284930575520576</v>
      </c>
    </row>
    <row r="4744" spans="12:14" x14ac:dyDescent="0.25">
      <c r="L4744" s="11">
        <v>9431</v>
      </c>
      <c r="M4744" s="14">
        <f t="shared" si="196"/>
        <v>0.4715971597159716</v>
      </c>
      <c r="N4744" s="7">
        <f t="shared" si="195"/>
        <v>49.287443849265877</v>
      </c>
    </row>
    <row r="4745" spans="12:14" x14ac:dyDescent="0.25">
      <c r="L4745" s="11">
        <v>9433</v>
      </c>
      <c r="M4745" s="14">
        <f t="shared" si="196"/>
        <v>0.47169716971697168</v>
      </c>
      <c r="N4745" s="7">
        <f t="shared" si="195"/>
        <v>49.289957078003042</v>
      </c>
    </row>
    <row r="4746" spans="12:14" x14ac:dyDescent="0.25">
      <c r="L4746" s="11">
        <v>9435</v>
      </c>
      <c r="M4746" s="14">
        <f t="shared" si="196"/>
        <v>0.4717971797179718</v>
      </c>
      <c r="N4746" s="7">
        <f t="shared" si="195"/>
        <v>49.29247026189244</v>
      </c>
    </row>
    <row r="4747" spans="12:14" x14ac:dyDescent="0.25">
      <c r="L4747" s="11">
        <v>9437</v>
      </c>
      <c r="M4747" s="14">
        <f t="shared" si="196"/>
        <v>0.47189718971897188</v>
      </c>
      <c r="N4747" s="7">
        <f t="shared" si="195"/>
        <v>49.294983401094392</v>
      </c>
    </row>
    <row r="4748" spans="12:14" x14ac:dyDescent="0.25">
      <c r="L4748" s="11">
        <v>9439</v>
      </c>
      <c r="M4748" s="14">
        <f t="shared" si="196"/>
        <v>0.471997199719972</v>
      </c>
      <c r="N4748" s="7">
        <f t="shared" si="195"/>
        <v>49.297496495769217</v>
      </c>
    </row>
    <row r="4749" spans="12:14" x14ac:dyDescent="0.25">
      <c r="L4749" s="11">
        <v>9441</v>
      </c>
      <c r="M4749" s="14">
        <f t="shared" si="196"/>
        <v>0.47209720972097208</v>
      </c>
      <c r="N4749" s="7">
        <f t="shared" si="195"/>
        <v>49.300009546077185</v>
      </c>
    </row>
    <row r="4750" spans="12:14" x14ac:dyDescent="0.25">
      <c r="L4750" s="11">
        <v>9443</v>
      </c>
      <c r="M4750" s="14">
        <f t="shared" si="196"/>
        <v>0.47219721972197221</v>
      </c>
      <c r="N4750" s="7">
        <f t="shared" si="195"/>
        <v>49.302522552178587</v>
      </c>
    </row>
    <row r="4751" spans="12:14" x14ac:dyDescent="0.25">
      <c r="L4751" s="11">
        <v>9445</v>
      </c>
      <c r="M4751" s="14">
        <f t="shared" si="196"/>
        <v>0.47229722972297228</v>
      </c>
      <c r="N4751" s="7">
        <f t="shared" si="195"/>
        <v>49.305035514233673</v>
      </c>
    </row>
    <row r="4752" spans="12:14" x14ac:dyDescent="0.25">
      <c r="L4752" s="11">
        <v>9447</v>
      </c>
      <c r="M4752" s="14">
        <f t="shared" si="196"/>
        <v>0.47239723972397241</v>
      </c>
      <c r="N4752" s="7">
        <f t="shared" si="195"/>
        <v>49.307548432402662</v>
      </c>
    </row>
    <row r="4753" spans="12:14" x14ac:dyDescent="0.25">
      <c r="L4753" s="11">
        <v>9449</v>
      </c>
      <c r="M4753" s="14">
        <f t="shared" si="196"/>
        <v>0.47249724972497248</v>
      </c>
      <c r="N4753" s="7">
        <f t="shared" si="195"/>
        <v>49.310061306845768</v>
      </c>
    </row>
    <row r="4754" spans="12:14" x14ac:dyDescent="0.25">
      <c r="L4754" s="11">
        <v>9451</v>
      </c>
      <c r="M4754" s="14">
        <f t="shared" si="196"/>
        <v>0.47259725972597261</v>
      </c>
      <c r="N4754" s="7">
        <f t="shared" si="195"/>
        <v>49.312574137723196</v>
      </c>
    </row>
    <row r="4755" spans="12:14" x14ac:dyDescent="0.25">
      <c r="L4755" s="11">
        <v>9453</v>
      </c>
      <c r="M4755" s="14">
        <f t="shared" si="196"/>
        <v>0.47269726972697268</v>
      </c>
      <c r="N4755" s="7">
        <f t="shared" si="195"/>
        <v>49.315086925195104</v>
      </c>
    </row>
    <row r="4756" spans="12:14" x14ac:dyDescent="0.25">
      <c r="L4756" s="11">
        <v>9455</v>
      </c>
      <c r="M4756" s="14">
        <f t="shared" si="196"/>
        <v>0.47279727972797281</v>
      </c>
      <c r="N4756" s="7">
        <f t="shared" si="195"/>
        <v>49.317599669421661</v>
      </c>
    </row>
    <row r="4757" spans="12:14" x14ac:dyDescent="0.25">
      <c r="L4757" s="11">
        <v>9457</v>
      </c>
      <c r="M4757" s="14">
        <f t="shared" si="196"/>
        <v>0.47289728972897288</v>
      </c>
      <c r="N4757" s="7">
        <f t="shared" si="195"/>
        <v>49.320112370562988</v>
      </c>
    </row>
    <row r="4758" spans="12:14" x14ac:dyDescent="0.25">
      <c r="L4758" s="11">
        <v>9459</v>
      </c>
      <c r="M4758" s="14">
        <f t="shared" si="196"/>
        <v>0.47299729972997301</v>
      </c>
      <c r="N4758" s="7">
        <f t="shared" si="195"/>
        <v>49.322625028779207</v>
      </c>
    </row>
    <row r="4759" spans="12:14" x14ac:dyDescent="0.25">
      <c r="L4759" s="11">
        <v>9461</v>
      </c>
      <c r="M4759" s="14">
        <f t="shared" si="196"/>
        <v>0.47309730973097308</v>
      </c>
      <c r="N4759" s="7">
        <f t="shared" si="195"/>
        <v>49.325137644230416</v>
      </c>
    </row>
    <row r="4760" spans="12:14" x14ac:dyDescent="0.25">
      <c r="L4760" s="11">
        <v>9463</v>
      </c>
      <c r="M4760" s="14">
        <f t="shared" si="196"/>
        <v>0.47319731973197321</v>
      </c>
      <c r="N4760" s="7">
        <f t="shared" si="195"/>
        <v>49.327650217076688</v>
      </c>
    </row>
    <row r="4761" spans="12:14" x14ac:dyDescent="0.25">
      <c r="L4761" s="11">
        <v>9465</v>
      </c>
      <c r="M4761" s="14">
        <f t="shared" si="196"/>
        <v>0.47329732973297328</v>
      </c>
      <c r="N4761" s="7">
        <f t="shared" si="195"/>
        <v>49.330162747478084</v>
      </c>
    </row>
    <row r="4762" spans="12:14" x14ac:dyDescent="0.25">
      <c r="L4762" s="11">
        <v>9467</v>
      </c>
      <c r="M4762" s="14">
        <f t="shared" si="196"/>
        <v>0.47339733973397341</v>
      </c>
      <c r="N4762" s="7">
        <f t="shared" si="195"/>
        <v>49.33267523559465</v>
      </c>
    </row>
    <row r="4763" spans="12:14" x14ac:dyDescent="0.25">
      <c r="L4763" s="11">
        <v>9469</v>
      </c>
      <c r="M4763" s="14">
        <f t="shared" si="196"/>
        <v>0.47349734973497348</v>
      </c>
      <c r="N4763" s="7">
        <f t="shared" si="195"/>
        <v>49.335187681586397</v>
      </c>
    </row>
    <row r="4764" spans="12:14" x14ac:dyDescent="0.25">
      <c r="L4764" s="11">
        <v>9471</v>
      </c>
      <c r="M4764" s="14">
        <f t="shared" si="196"/>
        <v>0.47359735973597361</v>
      </c>
      <c r="N4764" s="7">
        <f t="shared" si="195"/>
        <v>49.337700085613335</v>
      </c>
    </row>
    <row r="4765" spans="12:14" x14ac:dyDescent="0.25">
      <c r="L4765" s="11">
        <v>9473</v>
      </c>
      <c r="M4765" s="14">
        <f t="shared" si="196"/>
        <v>0.47369736973697368</v>
      </c>
      <c r="N4765" s="7">
        <f t="shared" ref="N4765:N4828" si="197">_xlfn.NORM.INV(M4765,$B$4,$E$4)</f>
        <v>49.340212447835448</v>
      </c>
    </row>
    <row r="4766" spans="12:14" x14ac:dyDescent="0.25">
      <c r="L4766" s="11">
        <v>9475</v>
      </c>
      <c r="M4766" s="14">
        <f t="shared" ref="M4766:M4829" si="198">$L4766/(2*9999)</f>
        <v>0.47379737973797381</v>
      </c>
      <c r="N4766" s="7">
        <f t="shared" si="197"/>
        <v>49.342724768412694</v>
      </c>
    </row>
    <row r="4767" spans="12:14" x14ac:dyDescent="0.25">
      <c r="L4767" s="11">
        <v>9477</v>
      </c>
      <c r="M4767" s="14">
        <f t="shared" si="198"/>
        <v>0.47389738973897388</v>
      </c>
      <c r="N4767" s="7">
        <f t="shared" si="197"/>
        <v>49.345237047505023</v>
      </c>
    </row>
    <row r="4768" spans="12:14" x14ac:dyDescent="0.25">
      <c r="L4768" s="11">
        <v>9479</v>
      </c>
      <c r="M4768" s="14">
        <f t="shared" si="198"/>
        <v>0.47399739973997401</v>
      </c>
      <c r="N4768" s="7">
        <f t="shared" si="197"/>
        <v>49.347749285272364</v>
      </c>
    </row>
    <row r="4769" spans="12:14" x14ac:dyDescent="0.25">
      <c r="L4769" s="11">
        <v>9481</v>
      </c>
      <c r="M4769" s="14">
        <f t="shared" si="198"/>
        <v>0.47409740974097409</v>
      </c>
      <c r="N4769" s="7">
        <f t="shared" si="197"/>
        <v>49.350261481874632</v>
      </c>
    </row>
    <row r="4770" spans="12:14" x14ac:dyDescent="0.25">
      <c r="L4770" s="11">
        <v>9483</v>
      </c>
      <c r="M4770" s="14">
        <f t="shared" si="198"/>
        <v>0.47419741974197421</v>
      </c>
      <c r="N4770" s="7">
        <f t="shared" si="197"/>
        <v>49.352773637471714</v>
      </c>
    </row>
    <row r="4771" spans="12:14" x14ac:dyDescent="0.25">
      <c r="L4771" s="11">
        <v>9485</v>
      </c>
      <c r="M4771" s="14">
        <f t="shared" si="198"/>
        <v>0.47429742974297429</v>
      </c>
      <c r="N4771" s="7">
        <f t="shared" si="197"/>
        <v>49.35528575222348</v>
      </c>
    </row>
    <row r="4772" spans="12:14" x14ac:dyDescent="0.25">
      <c r="L4772" s="11">
        <v>9487</v>
      </c>
      <c r="M4772" s="14">
        <f t="shared" si="198"/>
        <v>0.47439743974397441</v>
      </c>
      <c r="N4772" s="7">
        <f t="shared" si="197"/>
        <v>49.35779782628979</v>
      </c>
    </row>
    <row r="4773" spans="12:14" x14ac:dyDescent="0.25">
      <c r="L4773" s="11">
        <v>9489</v>
      </c>
      <c r="M4773" s="14">
        <f t="shared" si="198"/>
        <v>0.47449744974497449</v>
      </c>
      <c r="N4773" s="7">
        <f t="shared" si="197"/>
        <v>49.360309859830487</v>
      </c>
    </row>
    <row r="4774" spans="12:14" x14ac:dyDescent="0.25">
      <c r="L4774" s="11">
        <v>9491</v>
      </c>
      <c r="M4774" s="14">
        <f t="shared" si="198"/>
        <v>0.47459745974597461</v>
      </c>
      <c r="N4774" s="7">
        <f t="shared" si="197"/>
        <v>49.362821853005379</v>
      </c>
    </row>
    <row r="4775" spans="12:14" x14ac:dyDescent="0.25">
      <c r="L4775" s="11">
        <v>9493</v>
      </c>
      <c r="M4775" s="14">
        <f t="shared" si="198"/>
        <v>0.47469746974697469</v>
      </c>
      <c r="N4775" s="7">
        <f t="shared" si="197"/>
        <v>49.365333805974281</v>
      </c>
    </row>
    <row r="4776" spans="12:14" x14ac:dyDescent="0.25">
      <c r="L4776" s="11">
        <v>9495</v>
      </c>
      <c r="M4776" s="14">
        <f t="shared" si="198"/>
        <v>0.47479747974797482</v>
      </c>
      <c r="N4776" s="7">
        <f t="shared" si="197"/>
        <v>49.367845718896966</v>
      </c>
    </row>
    <row r="4777" spans="12:14" x14ac:dyDescent="0.25">
      <c r="L4777" s="11">
        <v>9497</v>
      </c>
      <c r="M4777" s="14">
        <f t="shared" si="198"/>
        <v>0.47489748974897489</v>
      </c>
      <c r="N4777" s="7">
        <f t="shared" si="197"/>
        <v>49.3703575919332</v>
      </c>
    </row>
    <row r="4778" spans="12:14" x14ac:dyDescent="0.25">
      <c r="L4778" s="11">
        <v>9499</v>
      </c>
      <c r="M4778" s="14">
        <f t="shared" si="198"/>
        <v>0.47499749974997502</v>
      </c>
      <c r="N4778" s="7">
        <f t="shared" si="197"/>
        <v>49.37286942524274</v>
      </c>
    </row>
    <row r="4779" spans="12:14" x14ac:dyDescent="0.25">
      <c r="L4779" s="11">
        <v>9501</v>
      </c>
      <c r="M4779" s="14">
        <f t="shared" si="198"/>
        <v>0.47509750975097509</v>
      </c>
      <c r="N4779" s="7">
        <f t="shared" si="197"/>
        <v>49.375381218985311</v>
      </c>
    </row>
    <row r="4780" spans="12:14" x14ac:dyDescent="0.25">
      <c r="L4780" s="11">
        <v>9503</v>
      </c>
      <c r="M4780" s="14">
        <f t="shared" si="198"/>
        <v>0.47519751975197522</v>
      </c>
      <c r="N4780" s="7">
        <f t="shared" si="197"/>
        <v>49.377892973320627</v>
      </c>
    </row>
    <row r="4781" spans="12:14" x14ac:dyDescent="0.25">
      <c r="L4781" s="11">
        <v>9505</v>
      </c>
      <c r="M4781" s="14">
        <f t="shared" si="198"/>
        <v>0.47529752975297529</v>
      </c>
      <c r="N4781" s="7">
        <f t="shared" si="197"/>
        <v>49.380404688408383</v>
      </c>
    </row>
    <row r="4782" spans="12:14" x14ac:dyDescent="0.25">
      <c r="L4782" s="11">
        <v>9507</v>
      </c>
      <c r="M4782" s="14">
        <f t="shared" si="198"/>
        <v>0.47539753975397542</v>
      </c>
      <c r="N4782" s="7">
        <f t="shared" si="197"/>
        <v>49.38291636440826</v>
      </c>
    </row>
    <row r="4783" spans="12:14" x14ac:dyDescent="0.25">
      <c r="L4783" s="11">
        <v>9509</v>
      </c>
      <c r="M4783" s="14">
        <f t="shared" si="198"/>
        <v>0.47549754975497549</v>
      </c>
      <c r="N4783" s="7">
        <f t="shared" si="197"/>
        <v>49.385428001479923</v>
      </c>
    </row>
    <row r="4784" spans="12:14" x14ac:dyDescent="0.25">
      <c r="L4784" s="11">
        <v>9511</v>
      </c>
      <c r="M4784" s="14">
        <f t="shared" si="198"/>
        <v>0.47559755975597562</v>
      </c>
      <c r="N4784" s="7">
        <f t="shared" si="197"/>
        <v>49.387939599783003</v>
      </c>
    </row>
    <row r="4785" spans="12:14" x14ac:dyDescent="0.25">
      <c r="L4785" s="11">
        <v>9513</v>
      </c>
      <c r="M4785" s="14">
        <f t="shared" si="198"/>
        <v>0.47569756975697569</v>
      </c>
      <c r="N4785" s="7">
        <f t="shared" si="197"/>
        <v>49.390451159477138</v>
      </c>
    </row>
    <row r="4786" spans="12:14" x14ac:dyDescent="0.25">
      <c r="L4786" s="11">
        <v>9515</v>
      </c>
      <c r="M4786" s="14">
        <f t="shared" si="198"/>
        <v>0.47579757975797582</v>
      </c>
      <c r="N4786" s="7">
        <f t="shared" si="197"/>
        <v>49.392962680721929</v>
      </c>
    </row>
    <row r="4787" spans="12:14" x14ac:dyDescent="0.25">
      <c r="L4787" s="11">
        <v>9517</v>
      </c>
      <c r="M4787" s="14">
        <f t="shared" si="198"/>
        <v>0.47589758975897589</v>
      </c>
      <c r="N4787" s="7">
        <f t="shared" si="197"/>
        <v>49.39547416367698</v>
      </c>
    </row>
    <row r="4788" spans="12:14" x14ac:dyDescent="0.25">
      <c r="L4788" s="11">
        <v>9519</v>
      </c>
      <c r="M4788" s="14">
        <f t="shared" si="198"/>
        <v>0.47599759975997602</v>
      </c>
      <c r="N4788" s="7">
        <f t="shared" si="197"/>
        <v>49.397985608501855</v>
      </c>
    </row>
    <row r="4789" spans="12:14" x14ac:dyDescent="0.25">
      <c r="L4789" s="11">
        <v>9521</v>
      </c>
      <c r="M4789" s="14">
        <f t="shared" si="198"/>
        <v>0.47609760976097609</v>
      </c>
      <c r="N4789" s="7">
        <f t="shared" si="197"/>
        <v>49.400497015356123</v>
      </c>
    </row>
    <row r="4790" spans="12:14" x14ac:dyDescent="0.25">
      <c r="L4790" s="11">
        <v>9523</v>
      </c>
      <c r="M4790" s="14">
        <f t="shared" si="198"/>
        <v>0.47619761976197622</v>
      </c>
      <c r="N4790" s="7">
        <f t="shared" si="197"/>
        <v>49.403008384399321</v>
      </c>
    </row>
    <row r="4791" spans="12:14" x14ac:dyDescent="0.25">
      <c r="L4791" s="11">
        <v>9525</v>
      </c>
      <c r="M4791" s="14">
        <f t="shared" si="198"/>
        <v>0.47629762976297629</v>
      </c>
      <c r="N4791" s="7">
        <f t="shared" si="197"/>
        <v>49.405519715790973</v>
      </c>
    </row>
    <row r="4792" spans="12:14" x14ac:dyDescent="0.25">
      <c r="L4792" s="11">
        <v>9527</v>
      </c>
      <c r="M4792" s="14">
        <f t="shared" si="198"/>
        <v>0.47639763976397642</v>
      </c>
      <c r="N4792" s="7">
        <f t="shared" si="197"/>
        <v>49.408031009690589</v>
      </c>
    </row>
    <row r="4793" spans="12:14" x14ac:dyDescent="0.25">
      <c r="L4793" s="11">
        <v>9529</v>
      </c>
      <c r="M4793" s="14">
        <f t="shared" si="198"/>
        <v>0.47649764976497649</v>
      </c>
      <c r="N4793" s="7">
        <f t="shared" si="197"/>
        <v>49.410542266257657</v>
      </c>
    </row>
    <row r="4794" spans="12:14" x14ac:dyDescent="0.25">
      <c r="L4794" s="11">
        <v>9531</v>
      </c>
      <c r="M4794" s="14">
        <f t="shared" si="198"/>
        <v>0.47659765976597662</v>
      </c>
      <c r="N4794" s="7">
        <f t="shared" si="197"/>
        <v>49.413053485651659</v>
      </c>
    </row>
    <row r="4795" spans="12:14" x14ac:dyDescent="0.25">
      <c r="L4795" s="11">
        <v>9533</v>
      </c>
      <c r="M4795" s="14">
        <f t="shared" si="198"/>
        <v>0.47669766976697669</v>
      </c>
      <c r="N4795" s="7">
        <f t="shared" si="197"/>
        <v>49.415564668032047</v>
      </c>
    </row>
    <row r="4796" spans="12:14" x14ac:dyDescent="0.25">
      <c r="L4796" s="11">
        <v>9535</v>
      </c>
      <c r="M4796" s="14">
        <f t="shared" si="198"/>
        <v>0.47679767976797682</v>
      </c>
      <c r="N4796" s="7">
        <f t="shared" si="197"/>
        <v>49.418075813558268</v>
      </c>
    </row>
    <row r="4797" spans="12:14" x14ac:dyDescent="0.25">
      <c r="L4797" s="11">
        <v>9537</v>
      </c>
      <c r="M4797" s="14">
        <f t="shared" si="198"/>
        <v>0.4768976897689769</v>
      </c>
      <c r="N4797" s="7">
        <f t="shared" si="197"/>
        <v>49.420586922389752</v>
      </c>
    </row>
    <row r="4798" spans="12:14" x14ac:dyDescent="0.25">
      <c r="L4798" s="11">
        <v>9539</v>
      </c>
      <c r="M4798" s="14">
        <f t="shared" si="198"/>
        <v>0.47699769976997702</v>
      </c>
      <c r="N4798" s="7">
        <f t="shared" si="197"/>
        <v>49.423097994685904</v>
      </c>
    </row>
    <row r="4799" spans="12:14" x14ac:dyDescent="0.25">
      <c r="L4799" s="11">
        <v>9541</v>
      </c>
      <c r="M4799" s="14">
        <f t="shared" si="198"/>
        <v>0.4770977097709771</v>
      </c>
      <c r="N4799" s="7">
        <f t="shared" si="197"/>
        <v>49.425609030606118</v>
      </c>
    </row>
    <row r="4800" spans="12:14" x14ac:dyDescent="0.25">
      <c r="L4800" s="11">
        <v>9543</v>
      </c>
      <c r="M4800" s="14">
        <f t="shared" si="198"/>
        <v>0.47719771977197722</v>
      </c>
      <c r="N4800" s="7">
        <f t="shared" si="197"/>
        <v>49.428120030309771</v>
      </c>
    </row>
    <row r="4801" spans="12:14" x14ac:dyDescent="0.25">
      <c r="L4801" s="11">
        <v>9545</v>
      </c>
      <c r="M4801" s="14">
        <f t="shared" si="198"/>
        <v>0.4772977297729773</v>
      </c>
      <c r="N4801" s="7">
        <f t="shared" si="197"/>
        <v>49.430630993956221</v>
      </c>
    </row>
    <row r="4802" spans="12:14" x14ac:dyDescent="0.25">
      <c r="L4802" s="11">
        <v>9547</v>
      </c>
      <c r="M4802" s="14">
        <f t="shared" si="198"/>
        <v>0.47739773977397743</v>
      </c>
      <c r="N4802" s="7">
        <f t="shared" si="197"/>
        <v>49.433141921704824</v>
      </c>
    </row>
    <row r="4803" spans="12:14" x14ac:dyDescent="0.25">
      <c r="L4803" s="11">
        <v>9549</v>
      </c>
      <c r="M4803" s="14">
        <f t="shared" si="198"/>
        <v>0.4774977497749775</v>
      </c>
      <c r="N4803" s="7">
        <f t="shared" si="197"/>
        <v>49.435652813714903</v>
      </c>
    </row>
    <row r="4804" spans="12:14" x14ac:dyDescent="0.25">
      <c r="L4804" s="11">
        <v>9551</v>
      </c>
      <c r="M4804" s="14">
        <f t="shared" si="198"/>
        <v>0.47759775977597757</v>
      </c>
      <c r="N4804" s="7">
        <f t="shared" si="197"/>
        <v>49.438163670145769</v>
      </c>
    </row>
    <row r="4805" spans="12:14" x14ac:dyDescent="0.25">
      <c r="L4805" s="11">
        <v>9553</v>
      </c>
      <c r="M4805" s="14">
        <f t="shared" si="198"/>
        <v>0.4776977697769777</v>
      </c>
      <c r="N4805" s="7">
        <f t="shared" si="197"/>
        <v>49.440674491156734</v>
      </c>
    </row>
    <row r="4806" spans="12:14" x14ac:dyDescent="0.25">
      <c r="L4806" s="11">
        <v>9555</v>
      </c>
      <c r="M4806" s="14">
        <f t="shared" si="198"/>
        <v>0.47779777977797777</v>
      </c>
      <c r="N4806" s="7">
        <f t="shared" si="197"/>
        <v>49.443185276907059</v>
      </c>
    </row>
    <row r="4807" spans="12:14" x14ac:dyDescent="0.25">
      <c r="L4807" s="11">
        <v>9557</v>
      </c>
      <c r="M4807" s="14">
        <f t="shared" si="198"/>
        <v>0.4778977897789779</v>
      </c>
      <c r="N4807" s="7">
        <f t="shared" si="197"/>
        <v>49.445696027556032</v>
      </c>
    </row>
    <row r="4808" spans="12:14" x14ac:dyDescent="0.25">
      <c r="L4808" s="11">
        <v>9559</v>
      </c>
      <c r="M4808" s="14">
        <f t="shared" si="198"/>
        <v>0.47799779977997797</v>
      </c>
      <c r="N4808" s="7">
        <f t="shared" si="197"/>
        <v>49.448206743262894</v>
      </c>
    </row>
    <row r="4809" spans="12:14" x14ac:dyDescent="0.25">
      <c r="L4809" s="11">
        <v>9561</v>
      </c>
      <c r="M4809" s="14">
        <f t="shared" si="198"/>
        <v>0.4780978097809781</v>
      </c>
      <c r="N4809" s="7">
        <f t="shared" si="197"/>
        <v>49.450717424186884</v>
      </c>
    </row>
    <row r="4810" spans="12:14" x14ac:dyDescent="0.25">
      <c r="L4810" s="11">
        <v>9563</v>
      </c>
      <c r="M4810" s="14">
        <f t="shared" si="198"/>
        <v>0.47819781978197817</v>
      </c>
      <c r="N4810" s="7">
        <f t="shared" si="197"/>
        <v>49.453228070487214</v>
      </c>
    </row>
    <row r="4811" spans="12:14" x14ac:dyDescent="0.25">
      <c r="L4811" s="11">
        <v>9565</v>
      </c>
      <c r="M4811" s="14">
        <f t="shared" si="198"/>
        <v>0.4782978297829783</v>
      </c>
      <c r="N4811" s="7">
        <f t="shared" si="197"/>
        <v>49.455738682323101</v>
      </c>
    </row>
    <row r="4812" spans="12:14" x14ac:dyDescent="0.25">
      <c r="L4812" s="11">
        <v>9567</v>
      </c>
      <c r="M4812" s="14">
        <f t="shared" si="198"/>
        <v>0.47839783978397837</v>
      </c>
      <c r="N4812" s="7">
        <f t="shared" si="197"/>
        <v>49.45824925985373</v>
      </c>
    </row>
    <row r="4813" spans="12:14" x14ac:dyDescent="0.25">
      <c r="L4813" s="11">
        <v>9569</v>
      </c>
      <c r="M4813" s="14">
        <f t="shared" si="198"/>
        <v>0.4784978497849785</v>
      </c>
      <c r="N4813" s="7">
        <f t="shared" si="197"/>
        <v>49.460759803238275</v>
      </c>
    </row>
    <row r="4814" spans="12:14" x14ac:dyDescent="0.25">
      <c r="L4814" s="11">
        <v>9571</v>
      </c>
      <c r="M4814" s="14">
        <f t="shared" si="198"/>
        <v>0.47859785978597857</v>
      </c>
      <c r="N4814" s="7">
        <f t="shared" si="197"/>
        <v>49.463270312635899</v>
      </c>
    </row>
    <row r="4815" spans="12:14" x14ac:dyDescent="0.25">
      <c r="L4815" s="11">
        <v>9573</v>
      </c>
      <c r="M4815" s="14">
        <f t="shared" si="198"/>
        <v>0.4786978697869787</v>
      </c>
      <c r="N4815" s="7">
        <f t="shared" si="197"/>
        <v>49.465780788205748</v>
      </c>
    </row>
    <row r="4816" spans="12:14" x14ac:dyDescent="0.25">
      <c r="L4816" s="11">
        <v>9575</v>
      </c>
      <c r="M4816" s="14">
        <f t="shared" si="198"/>
        <v>0.47879787978797878</v>
      </c>
      <c r="N4816" s="7">
        <f t="shared" si="197"/>
        <v>49.468291230106942</v>
      </c>
    </row>
    <row r="4817" spans="12:14" x14ac:dyDescent="0.25">
      <c r="L4817" s="11">
        <v>9577</v>
      </c>
      <c r="M4817" s="14">
        <f t="shared" si="198"/>
        <v>0.4788978897889789</v>
      </c>
      <c r="N4817" s="7">
        <f t="shared" si="197"/>
        <v>49.470801638498607</v>
      </c>
    </row>
    <row r="4818" spans="12:14" x14ac:dyDescent="0.25">
      <c r="L4818" s="11">
        <v>9579</v>
      </c>
      <c r="M4818" s="14">
        <f t="shared" si="198"/>
        <v>0.47899789978997898</v>
      </c>
      <c r="N4818" s="7">
        <f t="shared" si="197"/>
        <v>49.473312013539832</v>
      </c>
    </row>
    <row r="4819" spans="12:14" x14ac:dyDescent="0.25">
      <c r="L4819" s="11">
        <v>9581</v>
      </c>
      <c r="M4819" s="14">
        <f t="shared" si="198"/>
        <v>0.4790979097909791</v>
      </c>
      <c r="N4819" s="7">
        <f t="shared" si="197"/>
        <v>49.475822355389717</v>
      </c>
    </row>
    <row r="4820" spans="12:14" x14ac:dyDescent="0.25">
      <c r="L4820" s="11">
        <v>9583</v>
      </c>
      <c r="M4820" s="14">
        <f t="shared" si="198"/>
        <v>0.47919791979197918</v>
      </c>
      <c r="N4820" s="7">
        <f t="shared" si="197"/>
        <v>49.478332664207322</v>
      </c>
    </row>
    <row r="4821" spans="12:14" x14ac:dyDescent="0.25">
      <c r="L4821" s="11">
        <v>9585</v>
      </c>
      <c r="M4821" s="14">
        <f t="shared" si="198"/>
        <v>0.4792979297929793</v>
      </c>
      <c r="N4821" s="7">
        <f t="shared" si="197"/>
        <v>49.480842940151703</v>
      </c>
    </row>
    <row r="4822" spans="12:14" x14ac:dyDescent="0.25">
      <c r="L4822" s="11">
        <v>9587</v>
      </c>
      <c r="M4822" s="14">
        <f t="shared" si="198"/>
        <v>0.47939793979397938</v>
      </c>
      <c r="N4822" s="7">
        <f t="shared" si="197"/>
        <v>49.483353183381901</v>
      </c>
    </row>
    <row r="4823" spans="12:14" x14ac:dyDescent="0.25">
      <c r="L4823" s="11">
        <v>9589</v>
      </c>
      <c r="M4823" s="14">
        <f t="shared" si="198"/>
        <v>0.47949794979497951</v>
      </c>
      <c r="N4823" s="7">
        <f t="shared" si="197"/>
        <v>49.485863394056949</v>
      </c>
    </row>
    <row r="4824" spans="12:14" x14ac:dyDescent="0.25">
      <c r="L4824" s="11">
        <v>9591</v>
      </c>
      <c r="M4824" s="14">
        <f t="shared" si="198"/>
        <v>0.47959795979597958</v>
      </c>
      <c r="N4824" s="7">
        <f t="shared" si="197"/>
        <v>49.48837357233586</v>
      </c>
    </row>
    <row r="4825" spans="12:14" x14ac:dyDescent="0.25">
      <c r="L4825" s="11">
        <v>9593</v>
      </c>
      <c r="M4825" s="14">
        <f t="shared" si="198"/>
        <v>0.47969796979697971</v>
      </c>
      <c r="N4825" s="7">
        <f t="shared" si="197"/>
        <v>49.490883718377624</v>
      </c>
    </row>
    <row r="4826" spans="12:14" x14ac:dyDescent="0.25">
      <c r="L4826" s="11">
        <v>9595</v>
      </c>
      <c r="M4826" s="14">
        <f t="shared" si="198"/>
        <v>0.47979797979797978</v>
      </c>
      <c r="N4826" s="7">
        <f t="shared" si="197"/>
        <v>49.493393832341233</v>
      </c>
    </row>
    <row r="4827" spans="12:14" x14ac:dyDescent="0.25">
      <c r="L4827" s="11">
        <v>9597</v>
      </c>
      <c r="M4827" s="14">
        <f t="shared" si="198"/>
        <v>0.47989798979897991</v>
      </c>
      <c r="N4827" s="7">
        <f t="shared" si="197"/>
        <v>49.495903914385657</v>
      </c>
    </row>
    <row r="4828" spans="12:14" x14ac:dyDescent="0.25">
      <c r="L4828" s="11">
        <v>9599</v>
      </c>
      <c r="M4828" s="14">
        <f t="shared" si="198"/>
        <v>0.47999799979997998</v>
      </c>
      <c r="N4828" s="7">
        <f t="shared" si="197"/>
        <v>49.498413964669844</v>
      </c>
    </row>
    <row r="4829" spans="12:14" x14ac:dyDescent="0.25">
      <c r="L4829" s="11">
        <v>9601</v>
      </c>
      <c r="M4829" s="14">
        <f t="shared" si="198"/>
        <v>0.48009800980098011</v>
      </c>
      <c r="N4829" s="7">
        <f t="shared" ref="N4829:N4892" si="199">_xlfn.NORM.INV(M4829,$B$4,$E$4)</f>
        <v>49.500923983352742</v>
      </c>
    </row>
    <row r="4830" spans="12:14" x14ac:dyDescent="0.25">
      <c r="L4830" s="11">
        <v>9603</v>
      </c>
      <c r="M4830" s="14">
        <f t="shared" ref="M4830:M4893" si="200">$L4830/(2*9999)</f>
        <v>0.48019801980198018</v>
      </c>
      <c r="N4830" s="7">
        <f t="shared" si="199"/>
        <v>49.503433970593271</v>
      </c>
    </row>
    <row r="4831" spans="12:14" x14ac:dyDescent="0.25">
      <c r="L4831" s="11">
        <v>9605</v>
      </c>
      <c r="M4831" s="14">
        <f t="shared" si="200"/>
        <v>0.48029802980298031</v>
      </c>
      <c r="N4831" s="7">
        <f t="shared" si="199"/>
        <v>49.505943926550358</v>
      </c>
    </row>
    <row r="4832" spans="12:14" x14ac:dyDescent="0.25">
      <c r="L4832" s="11">
        <v>9607</v>
      </c>
      <c r="M4832" s="14">
        <f t="shared" si="200"/>
        <v>0.48039803980398038</v>
      </c>
      <c r="N4832" s="7">
        <f t="shared" si="199"/>
        <v>49.508453851382896</v>
      </c>
    </row>
    <row r="4833" spans="12:14" x14ac:dyDescent="0.25">
      <c r="L4833" s="11">
        <v>9609</v>
      </c>
      <c r="M4833" s="14">
        <f t="shared" si="200"/>
        <v>0.48049804980498051</v>
      </c>
      <c r="N4833" s="7">
        <f t="shared" si="199"/>
        <v>49.510963745249768</v>
      </c>
    </row>
    <row r="4834" spans="12:14" x14ac:dyDescent="0.25">
      <c r="L4834" s="11">
        <v>9611</v>
      </c>
      <c r="M4834" s="14">
        <f t="shared" si="200"/>
        <v>0.48059805980598058</v>
      </c>
      <c r="N4834" s="7">
        <f t="shared" si="199"/>
        <v>49.513473608309852</v>
      </c>
    </row>
    <row r="4835" spans="12:14" x14ac:dyDescent="0.25">
      <c r="L4835" s="11">
        <v>9613</v>
      </c>
      <c r="M4835" s="14">
        <f t="shared" si="200"/>
        <v>0.48069806980698071</v>
      </c>
      <c r="N4835" s="7">
        <f t="shared" si="199"/>
        <v>49.51598344072201</v>
      </c>
    </row>
    <row r="4836" spans="12:14" x14ac:dyDescent="0.25">
      <c r="L4836" s="11">
        <v>9615</v>
      </c>
      <c r="M4836" s="14">
        <f t="shared" si="200"/>
        <v>0.48079807980798078</v>
      </c>
      <c r="N4836" s="7">
        <f t="shared" si="199"/>
        <v>49.518493242645071</v>
      </c>
    </row>
    <row r="4837" spans="12:14" x14ac:dyDescent="0.25">
      <c r="L4837" s="11">
        <v>9617</v>
      </c>
      <c r="M4837" s="14">
        <f t="shared" si="200"/>
        <v>0.48089808980898091</v>
      </c>
      <c r="N4837" s="7">
        <f t="shared" si="199"/>
        <v>49.521003014237891</v>
      </c>
    </row>
    <row r="4838" spans="12:14" x14ac:dyDescent="0.25">
      <c r="L4838" s="11">
        <v>9619</v>
      </c>
      <c r="M4838" s="14">
        <f t="shared" si="200"/>
        <v>0.48099809980998098</v>
      </c>
      <c r="N4838" s="7">
        <f t="shared" si="199"/>
        <v>49.523512755659269</v>
      </c>
    </row>
    <row r="4839" spans="12:14" x14ac:dyDescent="0.25">
      <c r="L4839" s="11">
        <v>9621</v>
      </c>
      <c r="M4839" s="14">
        <f t="shared" si="200"/>
        <v>0.48109810981098111</v>
      </c>
      <c r="N4839" s="7">
        <f t="shared" si="199"/>
        <v>49.526022467068017</v>
      </c>
    </row>
    <row r="4840" spans="12:14" x14ac:dyDescent="0.25">
      <c r="L4840" s="11">
        <v>9623</v>
      </c>
      <c r="M4840" s="14">
        <f t="shared" si="200"/>
        <v>0.48119811981198118</v>
      </c>
      <c r="N4840" s="7">
        <f t="shared" si="199"/>
        <v>49.528532148622929</v>
      </c>
    </row>
    <row r="4841" spans="12:14" x14ac:dyDescent="0.25">
      <c r="L4841" s="11">
        <v>9625</v>
      </c>
      <c r="M4841" s="14">
        <f t="shared" si="200"/>
        <v>0.48129812981298131</v>
      </c>
      <c r="N4841" s="7">
        <f t="shared" si="199"/>
        <v>49.531041800482782</v>
      </c>
    </row>
    <row r="4842" spans="12:14" x14ac:dyDescent="0.25">
      <c r="L4842" s="11">
        <v>9627</v>
      </c>
      <c r="M4842" s="14">
        <f t="shared" si="200"/>
        <v>0.48139813981398138</v>
      </c>
      <c r="N4842" s="7">
        <f t="shared" si="199"/>
        <v>49.53355142280634</v>
      </c>
    </row>
    <row r="4843" spans="12:14" x14ac:dyDescent="0.25">
      <c r="L4843" s="11">
        <v>9629</v>
      </c>
      <c r="M4843" s="14">
        <f t="shared" si="200"/>
        <v>0.48149814981498151</v>
      </c>
      <c r="N4843" s="7">
        <f t="shared" si="199"/>
        <v>49.53606101575236</v>
      </c>
    </row>
    <row r="4844" spans="12:14" x14ac:dyDescent="0.25">
      <c r="L4844" s="11">
        <v>9631</v>
      </c>
      <c r="M4844" s="14">
        <f t="shared" si="200"/>
        <v>0.48159815981598159</v>
      </c>
      <c r="N4844" s="7">
        <f t="shared" si="199"/>
        <v>49.538570579479583</v>
      </c>
    </row>
    <row r="4845" spans="12:14" x14ac:dyDescent="0.25">
      <c r="L4845" s="11">
        <v>9633</v>
      </c>
      <c r="M4845" s="14">
        <f t="shared" si="200"/>
        <v>0.48169816981698171</v>
      </c>
      <c r="N4845" s="7">
        <f t="shared" si="199"/>
        <v>49.541080114146723</v>
      </c>
    </row>
    <row r="4846" spans="12:14" x14ac:dyDescent="0.25">
      <c r="L4846" s="11">
        <v>9635</v>
      </c>
      <c r="M4846" s="14">
        <f t="shared" si="200"/>
        <v>0.48179817981798179</v>
      </c>
      <c r="N4846" s="7">
        <f t="shared" si="199"/>
        <v>49.54358961991251</v>
      </c>
    </row>
    <row r="4847" spans="12:14" x14ac:dyDescent="0.25">
      <c r="L4847" s="11">
        <v>9637</v>
      </c>
      <c r="M4847" s="14">
        <f t="shared" si="200"/>
        <v>0.48189818981898191</v>
      </c>
      <c r="N4847" s="7">
        <f t="shared" si="199"/>
        <v>49.546099096935635</v>
      </c>
    </row>
    <row r="4848" spans="12:14" x14ac:dyDescent="0.25">
      <c r="L4848" s="11">
        <v>9639</v>
      </c>
      <c r="M4848" s="14">
        <f t="shared" si="200"/>
        <v>0.48199819981998199</v>
      </c>
      <c r="N4848" s="7">
        <f t="shared" si="199"/>
        <v>49.54860854537479</v>
      </c>
    </row>
    <row r="4849" spans="12:14" x14ac:dyDescent="0.25">
      <c r="L4849" s="11">
        <v>9641</v>
      </c>
      <c r="M4849" s="14">
        <f t="shared" si="200"/>
        <v>0.48209820982098212</v>
      </c>
      <c r="N4849" s="7">
        <f t="shared" si="199"/>
        <v>49.551117965388649</v>
      </c>
    </row>
    <row r="4850" spans="12:14" x14ac:dyDescent="0.25">
      <c r="L4850" s="11">
        <v>9643</v>
      </c>
      <c r="M4850" s="14">
        <f t="shared" si="200"/>
        <v>0.48219821982198219</v>
      </c>
      <c r="N4850" s="7">
        <f t="shared" si="199"/>
        <v>49.553627357135881</v>
      </c>
    </row>
    <row r="4851" spans="12:14" x14ac:dyDescent="0.25">
      <c r="L4851" s="11">
        <v>9645</v>
      </c>
      <c r="M4851" s="14">
        <f t="shared" si="200"/>
        <v>0.48229822982298232</v>
      </c>
      <c r="N4851" s="7">
        <f t="shared" si="199"/>
        <v>49.556136720775129</v>
      </c>
    </row>
    <row r="4852" spans="12:14" x14ac:dyDescent="0.25">
      <c r="L4852" s="11">
        <v>9647</v>
      </c>
      <c r="M4852" s="14">
        <f t="shared" si="200"/>
        <v>0.48239823982398239</v>
      </c>
      <c r="N4852" s="7">
        <f t="shared" si="199"/>
        <v>49.558646056465037</v>
      </c>
    </row>
    <row r="4853" spans="12:14" x14ac:dyDescent="0.25">
      <c r="L4853" s="11">
        <v>9649</v>
      </c>
      <c r="M4853" s="14">
        <f t="shared" si="200"/>
        <v>0.48249824982498252</v>
      </c>
      <c r="N4853" s="7">
        <f t="shared" si="199"/>
        <v>49.561155364364225</v>
      </c>
    </row>
    <row r="4854" spans="12:14" x14ac:dyDescent="0.25">
      <c r="L4854" s="11">
        <v>9651</v>
      </c>
      <c r="M4854" s="14">
        <f t="shared" si="200"/>
        <v>0.48259825982598259</v>
      </c>
      <c r="N4854" s="7">
        <f t="shared" si="199"/>
        <v>49.563664644631316</v>
      </c>
    </row>
    <row r="4855" spans="12:14" x14ac:dyDescent="0.25">
      <c r="L4855" s="11">
        <v>9653</v>
      </c>
      <c r="M4855" s="14">
        <f t="shared" si="200"/>
        <v>0.48269826982698272</v>
      </c>
      <c r="N4855" s="7">
        <f t="shared" si="199"/>
        <v>49.566173897424903</v>
      </c>
    </row>
    <row r="4856" spans="12:14" x14ac:dyDescent="0.25">
      <c r="L4856" s="11">
        <v>9655</v>
      </c>
      <c r="M4856" s="14">
        <f t="shared" si="200"/>
        <v>0.48279827982798279</v>
      </c>
      <c r="N4856" s="7">
        <f t="shared" si="199"/>
        <v>49.568683122903579</v>
      </c>
    </row>
    <row r="4857" spans="12:14" x14ac:dyDescent="0.25">
      <c r="L4857" s="11">
        <v>9657</v>
      </c>
      <c r="M4857" s="14">
        <f t="shared" si="200"/>
        <v>0.48289828982898292</v>
      </c>
      <c r="N4857" s="7">
        <f t="shared" si="199"/>
        <v>49.571192321225922</v>
      </c>
    </row>
    <row r="4858" spans="12:14" x14ac:dyDescent="0.25">
      <c r="L4858" s="11">
        <v>9659</v>
      </c>
      <c r="M4858" s="14">
        <f t="shared" si="200"/>
        <v>0.48299829982998299</v>
      </c>
      <c r="N4858" s="7">
        <f t="shared" si="199"/>
        <v>49.573701492550498</v>
      </c>
    </row>
    <row r="4859" spans="12:14" x14ac:dyDescent="0.25">
      <c r="L4859" s="11">
        <v>9661</v>
      </c>
      <c r="M4859" s="14">
        <f t="shared" si="200"/>
        <v>0.48309830983098312</v>
      </c>
      <c r="N4859" s="7">
        <f t="shared" si="199"/>
        <v>49.576210637035864</v>
      </c>
    </row>
    <row r="4860" spans="12:14" x14ac:dyDescent="0.25">
      <c r="L4860" s="11">
        <v>9663</v>
      </c>
      <c r="M4860" s="14">
        <f t="shared" si="200"/>
        <v>0.48319831983198319</v>
      </c>
      <c r="N4860" s="7">
        <f t="shared" si="199"/>
        <v>49.578719754840549</v>
      </c>
    </row>
    <row r="4861" spans="12:14" x14ac:dyDescent="0.25">
      <c r="L4861" s="11">
        <v>9665</v>
      </c>
      <c r="M4861" s="14">
        <f t="shared" si="200"/>
        <v>0.48329832983298332</v>
      </c>
      <c r="N4861" s="7">
        <f t="shared" si="199"/>
        <v>49.581228846123089</v>
      </c>
    </row>
    <row r="4862" spans="12:14" x14ac:dyDescent="0.25">
      <c r="L4862" s="11">
        <v>9667</v>
      </c>
      <c r="M4862" s="14">
        <f t="shared" si="200"/>
        <v>0.48339833983398339</v>
      </c>
      <c r="N4862" s="7">
        <f t="shared" si="199"/>
        <v>49.583737911042007</v>
      </c>
    </row>
    <row r="4863" spans="12:14" x14ac:dyDescent="0.25">
      <c r="L4863" s="11">
        <v>9669</v>
      </c>
      <c r="M4863" s="14">
        <f t="shared" si="200"/>
        <v>0.48349834983498352</v>
      </c>
      <c r="N4863" s="7">
        <f t="shared" si="199"/>
        <v>49.586246949755811</v>
      </c>
    </row>
    <row r="4864" spans="12:14" x14ac:dyDescent="0.25">
      <c r="L4864" s="11">
        <v>9671</v>
      </c>
      <c r="M4864" s="14">
        <f t="shared" si="200"/>
        <v>0.48359835983598359</v>
      </c>
      <c r="N4864" s="7">
        <f t="shared" si="199"/>
        <v>49.588755962422987</v>
      </c>
    </row>
    <row r="4865" spans="12:14" x14ac:dyDescent="0.25">
      <c r="L4865" s="11">
        <v>9673</v>
      </c>
      <c r="M4865" s="14">
        <f t="shared" si="200"/>
        <v>0.48369836983698372</v>
      </c>
      <c r="N4865" s="7">
        <f t="shared" si="199"/>
        <v>49.591264949202028</v>
      </c>
    </row>
    <row r="4866" spans="12:14" x14ac:dyDescent="0.25">
      <c r="L4866" s="11">
        <v>9675</v>
      </c>
      <c r="M4866" s="14">
        <f t="shared" si="200"/>
        <v>0.48379837983798379</v>
      </c>
      <c r="N4866" s="7">
        <f t="shared" si="199"/>
        <v>49.593773910251393</v>
      </c>
    </row>
    <row r="4867" spans="12:14" x14ac:dyDescent="0.25">
      <c r="L4867" s="11">
        <v>9677</v>
      </c>
      <c r="M4867" s="14">
        <f t="shared" si="200"/>
        <v>0.48389838983898392</v>
      </c>
      <c r="N4867" s="7">
        <f t="shared" si="199"/>
        <v>49.596282845729561</v>
      </c>
    </row>
    <row r="4868" spans="12:14" x14ac:dyDescent="0.25">
      <c r="L4868" s="11">
        <v>9679</v>
      </c>
      <c r="M4868" s="14">
        <f t="shared" si="200"/>
        <v>0.48399839983998399</v>
      </c>
      <c r="N4868" s="7">
        <f t="shared" si="199"/>
        <v>49.598791755794963</v>
      </c>
    </row>
    <row r="4869" spans="12:14" x14ac:dyDescent="0.25">
      <c r="L4869" s="11">
        <v>9681</v>
      </c>
      <c r="M4869" s="14">
        <f t="shared" si="200"/>
        <v>0.48409840984098412</v>
      </c>
      <c r="N4869" s="7">
        <f t="shared" si="199"/>
        <v>49.601300640606048</v>
      </c>
    </row>
    <row r="4870" spans="12:14" x14ac:dyDescent="0.25">
      <c r="L4870" s="11">
        <v>9683</v>
      </c>
      <c r="M4870" s="14">
        <f t="shared" si="200"/>
        <v>0.4841984198419842</v>
      </c>
      <c r="N4870" s="7">
        <f t="shared" si="199"/>
        <v>49.60380950032124</v>
      </c>
    </row>
    <row r="4871" spans="12:14" x14ac:dyDescent="0.25">
      <c r="L4871" s="11">
        <v>9685</v>
      </c>
      <c r="M4871" s="14">
        <f t="shared" si="200"/>
        <v>0.48429842984298432</v>
      </c>
      <c r="N4871" s="7">
        <f t="shared" si="199"/>
        <v>49.606318335098955</v>
      </c>
    </row>
    <row r="4872" spans="12:14" x14ac:dyDescent="0.25">
      <c r="L4872" s="11">
        <v>9687</v>
      </c>
      <c r="M4872" s="14">
        <f t="shared" si="200"/>
        <v>0.4843984398439844</v>
      </c>
      <c r="N4872" s="7">
        <f t="shared" si="199"/>
        <v>49.608827145097599</v>
      </c>
    </row>
    <row r="4873" spans="12:14" x14ac:dyDescent="0.25">
      <c r="L4873" s="11">
        <v>9689</v>
      </c>
      <c r="M4873" s="14">
        <f t="shared" si="200"/>
        <v>0.48449844984498452</v>
      </c>
      <c r="N4873" s="7">
        <f t="shared" si="199"/>
        <v>49.611335930475569</v>
      </c>
    </row>
    <row r="4874" spans="12:14" x14ac:dyDescent="0.25">
      <c r="L4874" s="11">
        <v>9691</v>
      </c>
      <c r="M4874" s="14">
        <f t="shared" si="200"/>
        <v>0.4845984598459846</v>
      </c>
      <c r="N4874" s="7">
        <f t="shared" si="199"/>
        <v>49.613844691391243</v>
      </c>
    </row>
    <row r="4875" spans="12:14" x14ac:dyDescent="0.25">
      <c r="L4875" s="11">
        <v>9693</v>
      </c>
      <c r="M4875" s="14">
        <f t="shared" si="200"/>
        <v>0.48469846984698473</v>
      </c>
      <c r="N4875" s="7">
        <f t="shared" si="199"/>
        <v>49.616353428002995</v>
      </c>
    </row>
    <row r="4876" spans="12:14" x14ac:dyDescent="0.25">
      <c r="L4876" s="11">
        <v>9695</v>
      </c>
      <c r="M4876" s="14">
        <f t="shared" si="200"/>
        <v>0.4847984798479848</v>
      </c>
      <c r="N4876" s="7">
        <f t="shared" si="199"/>
        <v>49.618862140469183</v>
      </c>
    </row>
    <row r="4877" spans="12:14" x14ac:dyDescent="0.25">
      <c r="L4877" s="11">
        <v>9697</v>
      </c>
      <c r="M4877" s="14">
        <f t="shared" si="200"/>
        <v>0.48489848984898493</v>
      </c>
      <c r="N4877" s="7">
        <f t="shared" si="199"/>
        <v>49.621370828948166</v>
      </c>
    </row>
    <row r="4878" spans="12:14" x14ac:dyDescent="0.25">
      <c r="L4878" s="11">
        <v>9699</v>
      </c>
      <c r="M4878" s="14">
        <f t="shared" si="200"/>
        <v>0.484998499849985</v>
      </c>
      <c r="N4878" s="7">
        <f t="shared" si="199"/>
        <v>49.623879493598274</v>
      </c>
    </row>
    <row r="4879" spans="12:14" x14ac:dyDescent="0.25">
      <c r="L4879" s="11">
        <v>9701</v>
      </c>
      <c r="M4879" s="14">
        <f t="shared" si="200"/>
        <v>0.48509850985098507</v>
      </c>
      <c r="N4879" s="7">
        <f t="shared" si="199"/>
        <v>49.626388134577851</v>
      </c>
    </row>
    <row r="4880" spans="12:14" x14ac:dyDescent="0.25">
      <c r="L4880" s="11">
        <v>9703</v>
      </c>
      <c r="M4880" s="14">
        <f t="shared" si="200"/>
        <v>0.4851985198519852</v>
      </c>
      <c r="N4880" s="7">
        <f t="shared" si="199"/>
        <v>49.628896752045208</v>
      </c>
    </row>
    <row r="4881" spans="12:14" x14ac:dyDescent="0.25">
      <c r="L4881" s="11">
        <v>9705</v>
      </c>
      <c r="M4881" s="14">
        <f t="shared" si="200"/>
        <v>0.48529852985298527</v>
      </c>
      <c r="N4881" s="7">
        <f t="shared" si="199"/>
        <v>49.631405346158651</v>
      </c>
    </row>
    <row r="4882" spans="12:14" x14ac:dyDescent="0.25">
      <c r="L4882" s="11">
        <v>9707</v>
      </c>
      <c r="M4882" s="14">
        <f t="shared" si="200"/>
        <v>0.4853985398539854</v>
      </c>
      <c r="N4882" s="7">
        <f t="shared" si="199"/>
        <v>49.633913917076484</v>
      </c>
    </row>
    <row r="4883" spans="12:14" x14ac:dyDescent="0.25">
      <c r="L4883" s="11">
        <v>9709</v>
      </c>
      <c r="M4883" s="14">
        <f t="shared" si="200"/>
        <v>0.48549854985498547</v>
      </c>
      <c r="N4883" s="7">
        <f t="shared" si="199"/>
        <v>49.636422464956993</v>
      </c>
    </row>
    <row r="4884" spans="12:14" x14ac:dyDescent="0.25">
      <c r="L4884" s="11">
        <v>9711</v>
      </c>
      <c r="M4884" s="14">
        <f t="shared" si="200"/>
        <v>0.4855985598559856</v>
      </c>
      <c r="N4884" s="7">
        <f t="shared" si="199"/>
        <v>49.638930989958467</v>
      </c>
    </row>
    <row r="4885" spans="12:14" x14ac:dyDescent="0.25">
      <c r="L4885" s="11">
        <v>9713</v>
      </c>
      <c r="M4885" s="14">
        <f t="shared" si="200"/>
        <v>0.48569856985698567</v>
      </c>
      <c r="N4885" s="7">
        <f t="shared" si="199"/>
        <v>49.641439492239158</v>
      </c>
    </row>
    <row r="4886" spans="12:14" x14ac:dyDescent="0.25">
      <c r="L4886" s="11">
        <v>9715</v>
      </c>
      <c r="M4886" s="14">
        <f t="shared" si="200"/>
        <v>0.4857985798579858</v>
      </c>
      <c r="N4886" s="7">
        <f t="shared" si="199"/>
        <v>49.643947971957331</v>
      </c>
    </row>
    <row r="4887" spans="12:14" x14ac:dyDescent="0.25">
      <c r="L4887" s="11">
        <v>9717</v>
      </c>
      <c r="M4887" s="14">
        <f t="shared" si="200"/>
        <v>0.48589858985898587</v>
      </c>
      <c r="N4887" s="7">
        <f t="shared" si="199"/>
        <v>49.646456429271232</v>
      </c>
    </row>
    <row r="4888" spans="12:14" x14ac:dyDescent="0.25">
      <c r="L4888" s="11">
        <v>9719</v>
      </c>
      <c r="M4888" s="14">
        <f t="shared" si="200"/>
        <v>0.485998599859986</v>
      </c>
      <c r="N4888" s="7">
        <f t="shared" si="199"/>
        <v>49.648964864339113</v>
      </c>
    </row>
    <row r="4889" spans="12:14" x14ac:dyDescent="0.25">
      <c r="L4889" s="11">
        <v>9721</v>
      </c>
      <c r="M4889" s="14">
        <f t="shared" si="200"/>
        <v>0.48609860986098608</v>
      </c>
      <c r="N4889" s="7">
        <f t="shared" si="199"/>
        <v>49.651473277319184</v>
      </c>
    </row>
    <row r="4890" spans="12:14" x14ac:dyDescent="0.25">
      <c r="L4890" s="11">
        <v>9723</v>
      </c>
      <c r="M4890" s="14">
        <f t="shared" si="200"/>
        <v>0.4861986198619862</v>
      </c>
      <c r="N4890" s="7">
        <f t="shared" si="199"/>
        <v>49.653981668369674</v>
      </c>
    </row>
    <row r="4891" spans="12:14" x14ac:dyDescent="0.25">
      <c r="L4891" s="11">
        <v>9725</v>
      </c>
      <c r="M4891" s="14">
        <f t="shared" si="200"/>
        <v>0.48629862986298628</v>
      </c>
      <c r="N4891" s="7">
        <f t="shared" si="199"/>
        <v>49.656490037648787</v>
      </c>
    </row>
    <row r="4892" spans="12:14" x14ac:dyDescent="0.25">
      <c r="L4892" s="11">
        <v>9727</v>
      </c>
      <c r="M4892" s="14">
        <f t="shared" si="200"/>
        <v>0.4863986398639864</v>
      </c>
      <c r="N4892" s="7">
        <f t="shared" si="199"/>
        <v>49.658998385314732</v>
      </c>
    </row>
    <row r="4893" spans="12:14" x14ac:dyDescent="0.25">
      <c r="L4893" s="11">
        <v>9729</v>
      </c>
      <c r="M4893" s="14">
        <f t="shared" si="200"/>
        <v>0.48649864986498648</v>
      </c>
      <c r="N4893" s="7">
        <f t="shared" ref="N4893:N4956" si="201">_xlfn.NORM.INV(M4893,$B$4,$E$4)</f>
        <v>49.661506711525689</v>
      </c>
    </row>
    <row r="4894" spans="12:14" x14ac:dyDescent="0.25">
      <c r="L4894" s="11">
        <v>9731</v>
      </c>
      <c r="M4894" s="14">
        <f t="shared" ref="M4894:M4957" si="202">$L4894/(2*9999)</f>
        <v>0.4865986598659866</v>
      </c>
      <c r="N4894" s="7">
        <f t="shared" si="201"/>
        <v>49.664015016439848</v>
      </c>
    </row>
    <row r="4895" spans="12:14" x14ac:dyDescent="0.25">
      <c r="L4895" s="11">
        <v>9733</v>
      </c>
      <c r="M4895" s="14">
        <f t="shared" si="202"/>
        <v>0.48669866986698668</v>
      </c>
      <c r="N4895" s="7">
        <f t="shared" si="201"/>
        <v>49.666523300215367</v>
      </c>
    </row>
    <row r="4896" spans="12:14" x14ac:dyDescent="0.25">
      <c r="L4896" s="11">
        <v>9735</v>
      </c>
      <c r="M4896" s="14">
        <f t="shared" si="202"/>
        <v>0.48679867986798681</v>
      </c>
      <c r="N4896" s="7">
        <f t="shared" si="201"/>
        <v>49.669031563010421</v>
      </c>
    </row>
    <row r="4897" spans="12:14" x14ac:dyDescent="0.25">
      <c r="L4897" s="11">
        <v>9737</v>
      </c>
      <c r="M4897" s="14">
        <f t="shared" si="202"/>
        <v>0.48689868986898688</v>
      </c>
      <c r="N4897" s="7">
        <f t="shared" si="201"/>
        <v>49.671539804983162</v>
      </c>
    </row>
    <row r="4898" spans="12:14" x14ac:dyDescent="0.25">
      <c r="L4898" s="11">
        <v>9739</v>
      </c>
      <c r="M4898" s="14">
        <f t="shared" si="202"/>
        <v>0.48699869986998701</v>
      </c>
      <c r="N4898" s="7">
        <f t="shared" si="201"/>
        <v>49.674048026291722</v>
      </c>
    </row>
    <row r="4899" spans="12:14" x14ac:dyDescent="0.25">
      <c r="L4899" s="11">
        <v>9741</v>
      </c>
      <c r="M4899" s="14">
        <f t="shared" si="202"/>
        <v>0.48709870987098708</v>
      </c>
      <c r="N4899" s="7">
        <f t="shared" si="201"/>
        <v>49.676556227094245</v>
      </c>
    </row>
    <row r="4900" spans="12:14" x14ac:dyDescent="0.25">
      <c r="L4900" s="11">
        <v>9743</v>
      </c>
      <c r="M4900" s="14">
        <f t="shared" si="202"/>
        <v>0.48719871987198721</v>
      </c>
      <c r="N4900" s="7">
        <f t="shared" si="201"/>
        <v>49.679064407548857</v>
      </c>
    </row>
    <row r="4901" spans="12:14" x14ac:dyDescent="0.25">
      <c r="L4901" s="11">
        <v>9745</v>
      </c>
      <c r="M4901" s="14">
        <f t="shared" si="202"/>
        <v>0.48729872987298728</v>
      </c>
      <c r="N4901" s="7">
        <f t="shared" si="201"/>
        <v>49.681572567813674</v>
      </c>
    </row>
    <row r="4902" spans="12:14" x14ac:dyDescent="0.25">
      <c r="L4902" s="11">
        <v>9747</v>
      </c>
      <c r="M4902" s="14">
        <f t="shared" si="202"/>
        <v>0.48739873987398741</v>
      </c>
      <c r="N4902" s="7">
        <f t="shared" si="201"/>
        <v>49.6840807080468</v>
      </c>
    </row>
    <row r="4903" spans="12:14" x14ac:dyDescent="0.25">
      <c r="L4903" s="11">
        <v>9749</v>
      </c>
      <c r="M4903" s="14">
        <f t="shared" si="202"/>
        <v>0.48749874987498748</v>
      </c>
      <c r="N4903" s="7">
        <f t="shared" si="201"/>
        <v>49.686588828406329</v>
      </c>
    </row>
    <row r="4904" spans="12:14" x14ac:dyDescent="0.25">
      <c r="L4904" s="11">
        <v>9751</v>
      </c>
      <c r="M4904" s="14">
        <f t="shared" si="202"/>
        <v>0.48759875987598761</v>
      </c>
      <c r="N4904" s="7">
        <f t="shared" si="201"/>
        <v>49.689096929050365</v>
      </c>
    </row>
    <row r="4905" spans="12:14" x14ac:dyDescent="0.25">
      <c r="L4905" s="11">
        <v>9753</v>
      </c>
      <c r="M4905" s="14">
        <f t="shared" si="202"/>
        <v>0.48769876987698768</v>
      </c>
      <c r="N4905" s="7">
        <f t="shared" si="201"/>
        <v>49.691605010136975</v>
      </c>
    </row>
    <row r="4906" spans="12:14" x14ac:dyDescent="0.25">
      <c r="L4906" s="11">
        <v>9755</v>
      </c>
      <c r="M4906" s="14">
        <f t="shared" si="202"/>
        <v>0.48779877987798781</v>
      </c>
      <c r="N4906" s="7">
        <f t="shared" si="201"/>
        <v>49.694113071824248</v>
      </c>
    </row>
    <row r="4907" spans="12:14" x14ac:dyDescent="0.25">
      <c r="L4907" s="11">
        <v>9757</v>
      </c>
      <c r="M4907" s="14">
        <f t="shared" si="202"/>
        <v>0.48789878987898788</v>
      </c>
      <c r="N4907" s="7">
        <f t="shared" si="201"/>
        <v>49.696621114270229</v>
      </c>
    </row>
    <row r="4908" spans="12:14" x14ac:dyDescent="0.25">
      <c r="L4908" s="11">
        <v>9759</v>
      </c>
      <c r="M4908" s="14">
        <f t="shared" si="202"/>
        <v>0.48799879987998801</v>
      </c>
      <c r="N4908" s="7">
        <f t="shared" si="201"/>
        <v>49.699129137632987</v>
      </c>
    </row>
    <row r="4909" spans="12:14" x14ac:dyDescent="0.25">
      <c r="L4909" s="11">
        <v>9761</v>
      </c>
      <c r="M4909" s="14">
        <f t="shared" si="202"/>
        <v>0.48809880988098808</v>
      </c>
      <c r="N4909" s="7">
        <f t="shared" si="201"/>
        <v>49.70163714207056</v>
      </c>
    </row>
    <row r="4910" spans="12:14" x14ac:dyDescent="0.25">
      <c r="L4910" s="11">
        <v>9763</v>
      </c>
      <c r="M4910" s="14">
        <f t="shared" si="202"/>
        <v>0.48819881988198821</v>
      </c>
      <c r="N4910" s="7">
        <f t="shared" si="201"/>
        <v>49.704145127741</v>
      </c>
    </row>
    <row r="4911" spans="12:14" x14ac:dyDescent="0.25">
      <c r="L4911" s="11">
        <v>9765</v>
      </c>
      <c r="M4911" s="14">
        <f t="shared" si="202"/>
        <v>0.48829882988298828</v>
      </c>
      <c r="N4911" s="7">
        <f t="shared" si="201"/>
        <v>49.706653094802327</v>
      </c>
    </row>
    <row r="4912" spans="12:14" x14ac:dyDescent="0.25">
      <c r="L4912" s="11">
        <v>9767</v>
      </c>
      <c r="M4912" s="14">
        <f t="shared" si="202"/>
        <v>0.48839883988398841</v>
      </c>
      <c r="N4912" s="7">
        <f t="shared" si="201"/>
        <v>49.709161043412564</v>
      </c>
    </row>
    <row r="4913" spans="12:14" x14ac:dyDescent="0.25">
      <c r="L4913" s="11">
        <v>9769</v>
      </c>
      <c r="M4913" s="14">
        <f t="shared" si="202"/>
        <v>0.48849884988498848</v>
      </c>
      <c r="N4913" s="7">
        <f t="shared" si="201"/>
        <v>49.711668973729729</v>
      </c>
    </row>
    <row r="4914" spans="12:14" x14ac:dyDescent="0.25">
      <c r="L4914" s="11">
        <v>9771</v>
      </c>
      <c r="M4914" s="14">
        <f t="shared" si="202"/>
        <v>0.48859885988598861</v>
      </c>
      <c r="N4914" s="7">
        <f t="shared" si="201"/>
        <v>49.714176885911826</v>
      </c>
    </row>
    <row r="4915" spans="12:14" x14ac:dyDescent="0.25">
      <c r="L4915" s="11">
        <v>9773</v>
      </c>
      <c r="M4915" s="14">
        <f t="shared" si="202"/>
        <v>0.48869886988698868</v>
      </c>
      <c r="N4915" s="7">
        <f t="shared" si="201"/>
        <v>49.71668478011685</v>
      </c>
    </row>
    <row r="4916" spans="12:14" x14ac:dyDescent="0.25">
      <c r="L4916" s="11">
        <v>9775</v>
      </c>
      <c r="M4916" s="14">
        <f t="shared" si="202"/>
        <v>0.48879887988798881</v>
      </c>
      <c r="N4916" s="7">
        <f t="shared" si="201"/>
        <v>49.719192656502798</v>
      </c>
    </row>
    <row r="4917" spans="12:14" x14ac:dyDescent="0.25">
      <c r="L4917" s="11">
        <v>9777</v>
      </c>
      <c r="M4917" s="14">
        <f t="shared" si="202"/>
        <v>0.48889888988898889</v>
      </c>
      <c r="N4917" s="7">
        <f t="shared" si="201"/>
        <v>49.721700515227653</v>
      </c>
    </row>
    <row r="4918" spans="12:14" x14ac:dyDescent="0.25">
      <c r="L4918" s="11">
        <v>9779</v>
      </c>
      <c r="M4918" s="14">
        <f t="shared" si="202"/>
        <v>0.48899889988998901</v>
      </c>
      <c r="N4918" s="7">
        <f t="shared" si="201"/>
        <v>49.724208356449381</v>
      </c>
    </row>
    <row r="4919" spans="12:14" x14ac:dyDescent="0.25">
      <c r="L4919" s="11">
        <v>9781</v>
      </c>
      <c r="M4919" s="14">
        <f t="shared" si="202"/>
        <v>0.48909890989098909</v>
      </c>
      <c r="N4919" s="7">
        <f t="shared" si="201"/>
        <v>49.726716180325958</v>
      </c>
    </row>
    <row r="4920" spans="12:14" x14ac:dyDescent="0.25">
      <c r="L4920" s="11">
        <v>9783</v>
      </c>
      <c r="M4920" s="14">
        <f t="shared" si="202"/>
        <v>0.48919891989198921</v>
      </c>
      <c r="N4920" s="7">
        <f t="shared" si="201"/>
        <v>49.729223987015338</v>
      </c>
    </row>
    <row r="4921" spans="12:14" x14ac:dyDescent="0.25">
      <c r="L4921" s="11">
        <v>9785</v>
      </c>
      <c r="M4921" s="14">
        <f t="shared" si="202"/>
        <v>0.48929892989298929</v>
      </c>
      <c r="N4921" s="7">
        <f t="shared" si="201"/>
        <v>49.731731776675474</v>
      </c>
    </row>
    <row r="4922" spans="12:14" x14ac:dyDescent="0.25">
      <c r="L4922" s="11">
        <v>9787</v>
      </c>
      <c r="M4922" s="14">
        <f t="shared" si="202"/>
        <v>0.48939893989398942</v>
      </c>
      <c r="N4922" s="7">
        <f t="shared" si="201"/>
        <v>49.734239549464313</v>
      </c>
    </row>
    <row r="4923" spans="12:14" x14ac:dyDescent="0.25">
      <c r="L4923" s="11">
        <v>9789</v>
      </c>
      <c r="M4923" s="14">
        <f t="shared" si="202"/>
        <v>0.48949894989498949</v>
      </c>
      <c r="N4923" s="7">
        <f t="shared" si="201"/>
        <v>49.736747305539787</v>
      </c>
    </row>
    <row r="4924" spans="12:14" x14ac:dyDescent="0.25">
      <c r="L4924" s="11">
        <v>9791</v>
      </c>
      <c r="M4924" s="14">
        <f t="shared" si="202"/>
        <v>0.48959895989598962</v>
      </c>
      <c r="N4924" s="7">
        <f t="shared" si="201"/>
        <v>49.739255045059828</v>
      </c>
    </row>
    <row r="4925" spans="12:14" x14ac:dyDescent="0.25">
      <c r="L4925" s="11">
        <v>9793</v>
      </c>
      <c r="M4925" s="14">
        <f t="shared" si="202"/>
        <v>0.48969896989698969</v>
      </c>
      <c r="N4925" s="7">
        <f t="shared" si="201"/>
        <v>49.741762768182355</v>
      </c>
    </row>
    <row r="4926" spans="12:14" x14ac:dyDescent="0.25">
      <c r="L4926" s="11">
        <v>9795</v>
      </c>
      <c r="M4926" s="14">
        <f t="shared" si="202"/>
        <v>0.48979897989798982</v>
      </c>
      <c r="N4926" s="7">
        <f t="shared" si="201"/>
        <v>49.744270475065292</v>
      </c>
    </row>
    <row r="4927" spans="12:14" x14ac:dyDescent="0.25">
      <c r="L4927" s="11">
        <v>9797</v>
      </c>
      <c r="M4927" s="14">
        <f t="shared" si="202"/>
        <v>0.48989898989898989</v>
      </c>
      <c r="N4927" s="7">
        <f t="shared" si="201"/>
        <v>49.746778165866537</v>
      </c>
    </row>
    <row r="4928" spans="12:14" x14ac:dyDescent="0.25">
      <c r="L4928" s="11">
        <v>9799</v>
      </c>
      <c r="M4928" s="14">
        <f t="shared" si="202"/>
        <v>0.48999899989999002</v>
      </c>
      <c r="N4928" s="7">
        <f t="shared" si="201"/>
        <v>49.749285840743994</v>
      </c>
    </row>
    <row r="4929" spans="12:14" x14ac:dyDescent="0.25">
      <c r="L4929" s="11">
        <v>9801</v>
      </c>
      <c r="M4929" s="14">
        <f t="shared" si="202"/>
        <v>0.49009900990099009</v>
      </c>
      <c r="N4929" s="7">
        <f t="shared" si="201"/>
        <v>49.751793499855559</v>
      </c>
    </row>
    <row r="4930" spans="12:14" x14ac:dyDescent="0.25">
      <c r="L4930" s="11">
        <v>9803</v>
      </c>
      <c r="M4930" s="14">
        <f t="shared" si="202"/>
        <v>0.49019901990199022</v>
      </c>
      <c r="N4930" s="7">
        <f t="shared" si="201"/>
        <v>49.754301143359122</v>
      </c>
    </row>
    <row r="4931" spans="12:14" x14ac:dyDescent="0.25">
      <c r="L4931" s="11">
        <v>9805</v>
      </c>
      <c r="M4931" s="14">
        <f t="shared" si="202"/>
        <v>0.49029902990299029</v>
      </c>
      <c r="N4931" s="7">
        <f t="shared" si="201"/>
        <v>49.756808771412551</v>
      </c>
    </row>
    <row r="4932" spans="12:14" x14ac:dyDescent="0.25">
      <c r="L4932" s="11">
        <v>9807</v>
      </c>
      <c r="M4932" s="14">
        <f t="shared" si="202"/>
        <v>0.49039903990399042</v>
      </c>
      <c r="N4932" s="7">
        <f t="shared" si="201"/>
        <v>49.759316384173729</v>
      </c>
    </row>
    <row r="4933" spans="12:14" x14ac:dyDescent="0.25">
      <c r="L4933" s="11">
        <v>9809</v>
      </c>
      <c r="M4933" s="14">
        <f t="shared" si="202"/>
        <v>0.49049904990499049</v>
      </c>
      <c r="N4933" s="7">
        <f t="shared" si="201"/>
        <v>49.761823981800518</v>
      </c>
    </row>
    <row r="4934" spans="12:14" x14ac:dyDescent="0.25">
      <c r="L4934" s="11">
        <v>9811</v>
      </c>
      <c r="M4934" s="14">
        <f t="shared" si="202"/>
        <v>0.49059905990599062</v>
      </c>
      <c r="N4934" s="7">
        <f t="shared" si="201"/>
        <v>49.764331564450778</v>
      </c>
    </row>
    <row r="4935" spans="12:14" x14ac:dyDescent="0.25">
      <c r="L4935" s="11">
        <v>9813</v>
      </c>
      <c r="M4935" s="14">
        <f t="shared" si="202"/>
        <v>0.49069906990699069</v>
      </c>
      <c r="N4935" s="7">
        <f t="shared" si="201"/>
        <v>49.766839132282364</v>
      </c>
    </row>
    <row r="4936" spans="12:14" x14ac:dyDescent="0.25">
      <c r="L4936" s="11">
        <v>9815</v>
      </c>
      <c r="M4936" s="14">
        <f t="shared" si="202"/>
        <v>0.49079907990799082</v>
      </c>
      <c r="N4936" s="7">
        <f t="shared" si="201"/>
        <v>49.769346685453122</v>
      </c>
    </row>
    <row r="4937" spans="12:14" x14ac:dyDescent="0.25">
      <c r="L4937" s="11">
        <v>9817</v>
      </c>
      <c r="M4937" s="14">
        <f t="shared" si="202"/>
        <v>0.49089908990899089</v>
      </c>
      <c r="N4937" s="7">
        <f t="shared" si="201"/>
        <v>49.771854224120887</v>
      </c>
    </row>
    <row r="4938" spans="12:14" x14ac:dyDescent="0.25">
      <c r="L4938" s="11">
        <v>9819</v>
      </c>
      <c r="M4938" s="14">
        <f t="shared" si="202"/>
        <v>0.49099909990999102</v>
      </c>
      <c r="N4938" s="7">
        <f t="shared" si="201"/>
        <v>49.774361748443503</v>
      </c>
    </row>
    <row r="4939" spans="12:14" x14ac:dyDescent="0.25">
      <c r="L4939" s="11">
        <v>9821</v>
      </c>
      <c r="M4939" s="14">
        <f t="shared" si="202"/>
        <v>0.49109910991099109</v>
      </c>
      <c r="N4939" s="7">
        <f t="shared" si="201"/>
        <v>49.776869258578792</v>
      </c>
    </row>
    <row r="4940" spans="12:14" x14ac:dyDescent="0.25">
      <c r="L4940" s="11">
        <v>9823</v>
      </c>
      <c r="M4940" s="14">
        <f t="shared" si="202"/>
        <v>0.49119911991199122</v>
      </c>
      <c r="N4940" s="7">
        <f t="shared" si="201"/>
        <v>49.77937675468457</v>
      </c>
    </row>
    <row r="4941" spans="12:14" x14ac:dyDescent="0.25">
      <c r="L4941" s="11">
        <v>9825</v>
      </c>
      <c r="M4941" s="14">
        <f t="shared" si="202"/>
        <v>0.49129912991299129</v>
      </c>
      <c r="N4941" s="7">
        <f t="shared" si="201"/>
        <v>49.781884236918664</v>
      </c>
    </row>
    <row r="4942" spans="12:14" x14ac:dyDescent="0.25">
      <c r="L4942" s="11">
        <v>9827</v>
      </c>
      <c r="M4942" s="14">
        <f t="shared" si="202"/>
        <v>0.49139913991399142</v>
      </c>
      <c r="N4942" s="7">
        <f t="shared" si="201"/>
        <v>49.784391705438871</v>
      </c>
    </row>
    <row r="4943" spans="12:14" x14ac:dyDescent="0.25">
      <c r="L4943" s="11">
        <v>9829</v>
      </c>
      <c r="M4943" s="14">
        <f t="shared" si="202"/>
        <v>0.4914991499149915</v>
      </c>
      <c r="N4943" s="7">
        <f t="shared" si="201"/>
        <v>49.786899160403003</v>
      </c>
    </row>
    <row r="4944" spans="12:14" x14ac:dyDescent="0.25">
      <c r="L4944" s="11">
        <v>9831</v>
      </c>
      <c r="M4944" s="14">
        <f t="shared" si="202"/>
        <v>0.49159915991599162</v>
      </c>
      <c r="N4944" s="7">
        <f t="shared" si="201"/>
        <v>49.789406601968849</v>
      </c>
    </row>
    <row r="4945" spans="12:14" x14ac:dyDescent="0.25">
      <c r="L4945" s="11">
        <v>9833</v>
      </c>
      <c r="M4945" s="14">
        <f t="shared" si="202"/>
        <v>0.4916991699169917</v>
      </c>
      <c r="N4945" s="7">
        <f t="shared" si="201"/>
        <v>49.791914030294201</v>
      </c>
    </row>
    <row r="4946" spans="12:14" x14ac:dyDescent="0.25">
      <c r="L4946" s="11">
        <v>9835</v>
      </c>
      <c r="M4946" s="14">
        <f t="shared" si="202"/>
        <v>0.49179917991799182</v>
      </c>
      <c r="N4946" s="7">
        <f t="shared" si="201"/>
        <v>49.794421445536848</v>
      </c>
    </row>
    <row r="4947" spans="12:14" x14ac:dyDescent="0.25">
      <c r="L4947" s="11">
        <v>9837</v>
      </c>
      <c r="M4947" s="14">
        <f t="shared" si="202"/>
        <v>0.4918991899189919</v>
      </c>
      <c r="N4947" s="7">
        <f t="shared" si="201"/>
        <v>49.796928847854574</v>
      </c>
    </row>
    <row r="4948" spans="12:14" x14ac:dyDescent="0.25">
      <c r="L4948" s="11">
        <v>9839</v>
      </c>
      <c r="M4948" s="14">
        <f t="shared" si="202"/>
        <v>0.49199919991999203</v>
      </c>
      <c r="N4948" s="7">
        <f t="shared" si="201"/>
        <v>49.799436237405139</v>
      </c>
    </row>
    <row r="4949" spans="12:14" x14ac:dyDescent="0.25">
      <c r="L4949" s="11">
        <v>9841</v>
      </c>
      <c r="M4949" s="14">
        <f t="shared" si="202"/>
        <v>0.4920992099209921</v>
      </c>
      <c r="N4949" s="7">
        <f t="shared" si="201"/>
        <v>49.801943614346321</v>
      </c>
    </row>
    <row r="4950" spans="12:14" x14ac:dyDescent="0.25">
      <c r="L4950" s="11">
        <v>9843</v>
      </c>
      <c r="M4950" s="14">
        <f t="shared" si="202"/>
        <v>0.49219921992199223</v>
      </c>
      <c r="N4950" s="7">
        <f t="shared" si="201"/>
        <v>49.804450978835888</v>
      </c>
    </row>
    <row r="4951" spans="12:14" x14ac:dyDescent="0.25">
      <c r="L4951" s="11">
        <v>9845</v>
      </c>
      <c r="M4951" s="14">
        <f t="shared" si="202"/>
        <v>0.4922992299229923</v>
      </c>
      <c r="N4951" s="7">
        <f t="shared" si="201"/>
        <v>49.806958331031581</v>
      </c>
    </row>
    <row r="4952" spans="12:14" x14ac:dyDescent="0.25">
      <c r="L4952" s="11">
        <v>9847</v>
      </c>
      <c r="M4952" s="14">
        <f t="shared" si="202"/>
        <v>0.49239923992399243</v>
      </c>
      <c r="N4952" s="7">
        <f t="shared" si="201"/>
        <v>49.809465671091161</v>
      </c>
    </row>
    <row r="4953" spans="12:14" x14ac:dyDescent="0.25">
      <c r="L4953" s="11">
        <v>9849</v>
      </c>
      <c r="M4953" s="14">
        <f t="shared" si="202"/>
        <v>0.4924992499249925</v>
      </c>
      <c r="N4953" s="7">
        <f t="shared" si="201"/>
        <v>49.811972999172369</v>
      </c>
    </row>
    <row r="4954" spans="12:14" x14ac:dyDescent="0.25">
      <c r="L4954" s="11">
        <v>9851</v>
      </c>
      <c r="M4954" s="14">
        <f t="shared" si="202"/>
        <v>0.49259925992599257</v>
      </c>
      <c r="N4954" s="7">
        <f t="shared" si="201"/>
        <v>49.814480315432959</v>
      </c>
    </row>
    <row r="4955" spans="12:14" x14ac:dyDescent="0.25">
      <c r="L4955" s="11">
        <v>9853</v>
      </c>
      <c r="M4955" s="14">
        <f t="shared" si="202"/>
        <v>0.4926992699269927</v>
      </c>
      <c r="N4955" s="7">
        <f t="shared" si="201"/>
        <v>49.816987620030652</v>
      </c>
    </row>
    <row r="4956" spans="12:14" x14ac:dyDescent="0.25">
      <c r="L4956" s="11">
        <v>9855</v>
      </c>
      <c r="M4956" s="14">
        <f t="shared" si="202"/>
        <v>0.49279927992799277</v>
      </c>
      <c r="N4956" s="7">
        <f t="shared" si="201"/>
        <v>49.819494913123187</v>
      </c>
    </row>
    <row r="4957" spans="12:14" x14ac:dyDescent="0.25">
      <c r="L4957" s="11">
        <v>9857</v>
      </c>
      <c r="M4957" s="14">
        <f t="shared" si="202"/>
        <v>0.4928992899289929</v>
      </c>
      <c r="N4957" s="7">
        <f t="shared" ref="N4957:N5020" si="203">_xlfn.NORM.INV(M4957,$B$4,$E$4)</f>
        <v>49.822002194868283</v>
      </c>
    </row>
    <row r="4958" spans="12:14" x14ac:dyDescent="0.25">
      <c r="L4958" s="11">
        <v>9859</v>
      </c>
      <c r="M4958" s="14">
        <f t="shared" ref="M4958:M5021" si="204">$L4958/(2*9999)</f>
        <v>0.49299929992999297</v>
      </c>
      <c r="N4958" s="7">
        <f t="shared" si="203"/>
        <v>49.824509465423667</v>
      </c>
    </row>
    <row r="4959" spans="12:14" x14ac:dyDescent="0.25">
      <c r="L4959" s="11">
        <v>9861</v>
      </c>
      <c r="M4959" s="14">
        <f t="shared" si="204"/>
        <v>0.4930993099309931</v>
      </c>
      <c r="N4959" s="7">
        <f t="shared" si="203"/>
        <v>49.827016724947057</v>
      </c>
    </row>
    <row r="4960" spans="12:14" x14ac:dyDescent="0.25">
      <c r="L4960" s="11">
        <v>9863</v>
      </c>
      <c r="M4960" s="14">
        <f t="shared" si="204"/>
        <v>0.49319931993199317</v>
      </c>
      <c r="N4960" s="7">
        <f t="shared" si="203"/>
        <v>49.829523973596153</v>
      </c>
    </row>
    <row r="4961" spans="12:14" x14ac:dyDescent="0.25">
      <c r="L4961" s="11">
        <v>9865</v>
      </c>
      <c r="M4961" s="14">
        <f t="shared" si="204"/>
        <v>0.4932993299329933</v>
      </c>
      <c r="N4961" s="7">
        <f t="shared" si="203"/>
        <v>49.832031211528673</v>
      </c>
    </row>
    <row r="4962" spans="12:14" x14ac:dyDescent="0.25">
      <c r="L4962" s="11">
        <v>9867</v>
      </c>
      <c r="M4962" s="14">
        <f t="shared" si="204"/>
        <v>0.49339933993399337</v>
      </c>
      <c r="N4962" s="7">
        <f t="shared" si="203"/>
        <v>49.834538438902314</v>
      </c>
    </row>
    <row r="4963" spans="12:14" x14ac:dyDescent="0.25">
      <c r="L4963" s="11">
        <v>9869</v>
      </c>
      <c r="M4963" s="14">
        <f t="shared" si="204"/>
        <v>0.4934993499349935</v>
      </c>
      <c r="N4963" s="7">
        <f t="shared" si="203"/>
        <v>49.837045655874768</v>
      </c>
    </row>
    <row r="4964" spans="12:14" x14ac:dyDescent="0.25">
      <c r="L4964" s="11">
        <v>9871</v>
      </c>
      <c r="M4964" s="14">
        <f t="shared" si="204"/>
        <v>0.49359935993599358</v>
      </c>
      <c r="N4964" s="7">
        <f t="shared" si="203"/>
        <v>49.839552862603725</v>
      </c>
    </row>
    <row r="4965" spans="12:14" x14ac:dyDescent="0.25">
      <c r="L4965" s="11">
        <v>9873</v>
      </c>
      <c r="M4965" s="14">
        <f t="shared" si="204"/>
        <v>0.4936993699369937</v>
      </c>
      <c r="N4965" s="7">
        <f t="shared" si="203"/>
        <v>49.842060059246883</v>
      </c>
    </row>
    <row r="4966" spans="12:14" x14ac:dyDescent="0.25">
      <c r="L4966" s="11">
        <v>9875</v>
      </c>
      <c r="M4966" s="14">
        <f t="shared" si="204"/>
        <v>0.49379937993799378</v>
      </c>
      <c r="N4966" s="7">
        <f t="shared" si="203"/>
        <v>49.844567245961919</v>
      </c>
    </row>
    <row r="4967" spans="12:14" x14ac:dyDescent="0.25">
      <c r="L4967" s="11">
        <v>9877</v>
      </c>
      <c r="M4967" s="14">
        <f t="shared" si="204"/>
        <v>0.4938993899389939</v>
      </c>
      <c r="N4967" s="7">
        <f t="shared" si="203"/>
        <v>49.847074422906516</v>
      </c>
    </row>
    <row r="4968" spans="12:14" x14ac:dyDescent="0.25">
      <c r="L4968" s="11">
        <v>9879</v>
      </c>
      <c r="M4968" s="14">
        <f t="shared" si="204"/>
        <v>0.49399939993999398</v>
      </c>
      <c r="N4968" s="7">
        <f t="shared" si="203"/>
        <v>49.849581590238344</v>
      </c>
    </row>
    <row r="4969" spans="12:14" x14ac:dyDescent="0.25">
      <c r="L4969" s="11">
        <v>9881</v>
      </c>
      <c r="M4969" s="14">
        <f t="shared" si="204"/>
        <v>0.49409940994099411</v>
      </c>
      <c r="N4969" s="7">
        <f t="shared" si="203"/>
        <v>49.852088748115079</v>
      </c>
    </row>
    <row r="4970" spans="12:14" x14ac:dyDescent="0.25">
      <c r="L4970" s="11">
        <v>9883</v>
      </c>
      <c r="M4970" s="14">
        <f t="shared" si="204"/>
        <v>0.49419941994199418</v>
      </c>
      <c r="N4970" s="7">
        <f t="shared" si="203"/>
        <v>49.854595896694377</v>
      </c>
    </row>
    <row r="4971" spans="12:14" x14ac:dyDescent="0.25">
      <c r="L4971" s="11">
        <v>9885</v>
      </c>
      <c r="M4971" s="14">
        <f t="shared" si="204"/>
        <v>0.49429942994299431</v>
      </c>
      <c r="N4971" s="7">
        <f t="shared" si="203"/>
        <v>49.857103036133907</v>
      </c>
    </row>
    <row r="4972" spans="12:14" x14ac:dyDescent="0.25">
      <c r="L4972" s="11">
        <v>9887</v>
      </c>
      <c r="M4972" s="14">
        <f t="shared" si="204"/>
        <v>0.49439943994399438</v>
      </c>
      <c r="N4972" s="7">
        <f t="shared" si="203"/>
        <v>49.859610166591324</v>
      </c>
    </row>
    <row r="4973" spans="12:14" x14ac:dyDescent="0.25">
      <c r="L4973" s="11">
        <v>9889</v>
      </c>
      <c r="M4973" s="14">
        <f t="shared" si="204"/>
        <v>0.49449944994499451</v>
      </c>
      <c r="N4973" s="7">
        <f t="shared" si="203"/>
        <v>49.862117288224283</v>
      </c>
    </row>
    <row r="4974" spans="12:14" x14ac:dyDescent="0.25">
      <c r="L4974" s="11">
        <v>9891</v>
      </c>
      <c r="M4974" s="14">
        <f t="shared" si="204"/>
        <v>0.49459945994599458</v>
      </c>
      <c r="N4974" s="7">
        <f t="shared" si="203"/>
        <v>49.86462440119044</v>
      </c>
    </row>
    <row r="4975" spans="12:14" x14ac:dyDescent="0.25">
      <c r="L4975" s="11">
        <v>9893</v>
      </c>
      <c r="M4975" s="14">
        <f t="shared" si="204"/>
        <v>0.49469946994699471</v>
      </c>
      <c r="N4975" s="7">
        <f t="shared" si="203"/>
        <v>49.867131505647436</v>
      </c>
    </row>
    <row r="4976" spans="12:14" x14ac:dyDescent="0.25">
      <c r="L4976" s="11">
        <v>9895</v>
      </c>
      <c r="M4976" s="14">
        <f t="shared" si="204"/>
        <v>0.49479947994799478</v>
      </c>
      <c r="N4976" s="7">
        <f t="shared" si="203"/>
        <v>49.869638601752911</v>
      </c>
    </row>
    <row r="4977" spans="12:14" x14ac:dyDescent="0.25">
      <c r="L4977" s="11">
        <v>9897</v>
      </c>
      <c r="M4977" s="14">
        <f t="shared" si="204"/>
        <v>0.49489948994899491</v>
      </c>
      <c r="N4977" s="7">
        <f t="shared" si="203"/>
        <v>49.872145689664507</v>
      </c>
    </row>
    <row r="4978" spans="12:14" x14ac:dyDescent="0.25">
      <c r="L4978" s="11">
        <v>9899</v>
      </c>
      <c r="M4978" s="14">
        <f t="shared" si="204"/>
        <v>0.49499949994999498</v>
      </c>
      <c r="N4978" s="7">
        <f t="shared" si="203"/>
        <v>49.874652769539857</v>
      </c>
    </row>
    <row r="4979" spans="12:14" x14ac:dyDescent="0.25">
      <c r="L4979" s="11">
        <v>9901</v>
      </c>
      <c r="M4979" s="14">
        <f t="shared" si="204"/>
        <v>0.49509950995099511</v>
      </c>
      <c r="N4979" s="7">
        <f t="shared" si="203"/>
        <v>49.877159841536596</v>
      </c>
    </row>
    <row r="4980" spans="12:14" x14ac:dyDescent="0.25">
      <c r="L4980" s="11">
        <v>9903</v>
      </c>
      <c r="M4980" s="14">
        <f t="shared" si="204"/>
        <v>0.49519951995199518</v>
      </c>
      <c r="N4980" s="7">
        <f t="shared" si="203"/>
        <v>49.87966690581235</v>
      </c>
    </row>
    <row r="4981" spans="12:14" x14ac:dyDescent="0.25">
      <c r="L4981" s="11">
        <v>9905</v>
      </c>
      <c r="M4981" s="14">
        <f t="shared" si="204"/>
        <v>0.49529952995299531</v>
      </c>
      <c r="N4981" s="7">
        <f t="shared" si="203"/>
        <v>49.882173962524753</v>
      </c>
    </row>
    <row r="4982" spans="12:14" x14ac:dyDescent="0.25">
      <c r="L4982" s="11">
        <v>9907</v>
      </c>
      <c r="M4982" s="14">
        <f t="shared" si="204"/>
        <v>0.49539953995399538</v>
      </c>
      <c r="N4982" s="7">
        <f t="shared" si="203"/>
        <v>49.884681011831411</v>
      </c>
    </row>
    <row r="4983" spans="12:14" x14ac:dyDescent="0.25">
      <c r="L4983" s="11">
        <v>9909</v>
      </c>
      <c r="M4983" s="14">
        <f t="shared" si="204"/>
        <v>0.49549954995499551</v>
      </c>
      <c r="N4983" s="7">
        <f t="shared" si="203"/>
        <v>49.88718805388995</v>
      </c>
    </row>
    <row r="4984" spans="12:14" x14ac:dyDescent="0.25">
      <c r="L4984" s="11">
        <v>9911</v>
      </c>
      <c r="M4984" s="14">
        <f t="shared" si="204"/>
        <v>0.49559955995599558</v>
      </c>
      <c r="N4984" s="7">
        <f t="shared" si="203"/>
        <v>49.889695088857984</v>
      </c>
    </row>
    <row r="4985" spans="12:14" x14ac:dyDescent="0.25">
      <c r="L4985" s="11">
        <v>9913</v>
      </c>
      <c r="M4985" s="14">
        <f t="shared" si="204"/>
        <v>0.49569956995699571</v>
      </c>
      <c r="N4985" s="7">
        <f t="shared" si="203"/>
        <v>49.892202116893131</v>
      </c>
    </row>
    <row r="4986" spans="12:14" x14ac:dyDescent="0.25">
      <c r="L4986" s="11">
        <v>9915</v>
      </c>
      <c r="M4986" s="14">
        <f t="shared" si="204"/>
        <v>0.49579957995799578</v>
      </c>
      <c r="N4986" s="7">
        <f t="shared" si="203"/>
        <v>49.89470913815299</v>
      </c>
    </row>
    <row r="4987" spans="12:14" x14ac:dyDescent="0.25">
      <c r="L4987" s="11">
        <v>9917</v>
      </c>
      <c r="M4987" s="14">
        <f t="shared" si="204"/>
        <v>0.49589958995899591</v>
      </c>
      <c r="N4987" s="7">
        <f t="shared" si="203"/>
        <v>49.897216152795174</v>
      </c>
    </row>
    <row r="4988" spans="12:14" x14ac:dyDescent="0.25">
      <c r="L4988" s="11">
        <v>9919</v>
      </c>
      <c r="M4988" s="14">
        <f t="shared" si="204"/>
        <v>0.49599959995999598</v>
      </c>
      <c r="N4988" s="7">
        <f t="shared" si="203"/>
        <v>49.899723160977281</v>
      </c>
    </row>
    <row r="4989" spans="12:14" x14ac:dyDescent="0.25">
      <c r="L4989" s="11">
        <v>9921</v>
      </c>
      <c r="M4989" s="14">
        <f t="shared" si="204"/>
        <v>0.49609960996099611</v>
      </c>
      <c r="N4989" s="7">
        <f t="shared" si="203"/>
        <v>49.902230162856924</v>
      </c>
    </row>
    <row r="4990" spans="12:14" x14ac:dyDescent="0.25">
      <c r="L4990" s="11">
        <v>9923</v>
      </c>
      <c r="M4990" s="14">
        <f t="shared" si="204"/>
        <v>0.49619961996199619</v>
      </c>
      <c r="N4990" s="7">
        <f t="shared" si="203"/>
        <v>49.904737158591679</v>
      </c>
    </row>
    <row r="4991" spans="12:14" x14ac:dyDescent="0.25">
      <c r="L4991" s="11">
        <v>9925</v>
      </c>
      <c r="M4991" s="14">
        <f t="shared" si="204"/>
        <v>0.49629962996299631</v>
      </c>
      <c r="N4991" s="7">
        <f t="shared" si="203"/>
        <v>49.90724414833916</v>
      </c>
    </row>
    <row r="4992" spans="12:14" x14ac:dyDescent="0.25">
      <c r="L4992" s="11">
        <v>9927</v>
      </c>
      <c r="M4992" s="14">
        <f t="shared" si="204"/>
        <v>0.49639963996399639</v>
      </c>
      <c r="N4992" s="7">
        <f t="shared" si="203"/>
        <v>49.909751132256943</v>
      </c>
    </row>
    <row r="4993" spans="12:14" x14ac:dyDescent="0.25">
      <c r="L4993" s="11">
        <v>9929</v>
      </c>
      <c r="M4993" s="14">
        <f t="shared" si="204"/>
        <v>0.49649964996499651</v>
      </c>
      <c r="N4993" s="7">
        <f t="shared" si="203"/>
        <v>49.912258110502634</v>
      </c>
    </row>
    <row r="4994" spans="12:14" x14ac:dyDescent="0.25">
      <c r="L4994" s="11">
        <v>9931</v>
      </c>
      <c r="M4994" s="14">
        <f t="shared" si="204"/>
        <v>0.49659965996599659</v>
      </c>
      <c r="N4994" s="7">
        <f t="shared" si="203"/>
        <v>49.91476508323381</v>
      </c>
    </row>
    <row r="4995" spans="12:14" x14ac:dyDescent="0.25">
      <c r="L4995" s="11">
        <v>9933</v>
      </c>
      <c r="M4995" s="14">
        <f t="shared" si="204"/>
        <v>0.49669966996699672</v>
      </c>
      <c r="N4995" s="7">
        <f t="shared" si="203"/>
        <v>49.917272050608055</v>
      </c>
    </row>
    <row r="4996" spans="12:14" x14ac:dyDescent="0.25">
      <c r="L4996" s="11">
        <v>9935</v>
      </c>
      <c r="M4996" s="14">
        <f t="shared" si="204"/>
        <v>0.49679967996799679</v>
      </c>
      <c r="N4996" s="7">
        <f t="shared" si="203"/>
        <v>49.919779012782953</v>
      </c>
    </row>
    <row r="4997" spans="12:14" x14ac:dyDescent="0.25">
      <c r="L4997" s="11">
        <v>9937</v>
      </c>
      <c r="M4997" s="14">
        <f t="shared" si="204"/>
        <v>0.49689968996899692</v>
      </c>
      <c r="N4997" s="7">
        <f t="shared" si="203"/>
        <v>49.922285969916089</v>
      </c>
    </row>
    <row r="4998" spans="12:14" x14ac:dyDescent="0.25">
      <c r="L4998" s="11">
        <v>9939</v>
      </c>
      <c r="M4998" s="14">
        <f t="shared" si="204"/>
        <v>0.49699969996999699</v>
      </c>
      <c r="N4998" s="7">
        <f t="shared" si="203"/>
        <v>49.924792922165039</v>
      </c>
    </row>
    <row r="4999" spans="12:14" x14ac:dyDescent="0.25">
      <c r="L4999" s="11">
        <v>9941</v>
      </c>
      <c r="M4999" s="14">
        <f t="shared" si="204"/>
        <v>0.49709970997099712</v>
      </c>
      <c r="N4999" s="7">
        <f t="shared" si="203"/>
        <v>49.927299869687374</v>
      </c>
    </row>
    <row r="5000" spans="12:14" x14ac:dyDescent="0.25">
      <c r="L5000" s="11">
        <v>9943</v>
      </c>
      <c r="M5000" s="14">
        <f t="shared" si="204"/>
        <v>0.49719971997199719</v>
      </c>
      <c r="N5000" s="7">
        <f t="shared" si="203"/>
        <v>49.929806812640663</v>
      </c>
    </row>
    <row r="5001" spans="12:14" x14ac:dyDescent="0.25">
      <c r="L5001" s="11">
        <v>9945</v>
      </c>
      <c r="M5001" s="14">
        <f t="shared" si="204"/>
        <v>0.49729972997299732</v>
      </c>
      <c r="N5001" s="7">
        <f t="shared" si="203"/>
        <v>49.932313751182491</v>
      </c>
    </row>
    <row r="5002" spans="12:14" x14ac:dyDescent="0.25">
      <c r="L5002" s="11">
        <v>9947</v>
      </c>
      <c r="M5002" s="14">
        <f t="shared" si="204"/>
        <v>0.49739973997399739</v>
      </c>
      <c r="N5002" s="7">
        <f t="shared" si="203"/>
        <v>49.93482068547042</v>
      </c>
    </row>
    <row r="5003" spans="12:14" x14ac:dyDescent="0.25">
      <c r="L5003" s="11">
        <v>9949</v>
      </c>
      <c r="M5003" s="14">
        <f t="shared" si="204"/>
        <v>0.49749974997499752</v>
      </c>
      <c r="N5003" s="7">
        <f t="shared" si="203"/>
        <v>49.937327615662021</v>
      </c>
    </row>
    <row r="5004" spans="12:14" x14ac:dyDescent="0.25">
      <c r="L5004" s="11">
        <v>9951</v>
      </c>
      <c r="M5004" s="14">
        <f t="shared" si="204"/>
        <v>0.49759975997599759</v>
      </c>
      <c r="N5004" s="7">
        <f t="shared" si="203"/>
        <v>49.939834541914848</v>
      </c>
    </row>
    <row r="5005" spans="12:14" x14ac:dyDescent="0.25">
      <c r="L5005" s="11">
        <v>9953</v>
      </c>
      <c r="M5005" s="14">
        <f t="shared" si="204"/>
        <v>0.49769976997699772</v>
      </c>
      <c r="N5005" s="7">
        <f t="shared" si="203"/>
        <v>49.942341464386487</v>
      </c>
    </row>
    <row r="5006" spans="12:14" x14ac:dyDescent="0.25">
      <c r="L5006" s="11">
        <v>9955</v>
      </c>
      <c r="M5006" s="14">
        <f t="shared" si="204"/>
        <v>0.49779977997799779</v>
      </c>
      <c r="N5006" s="7">
        <f t="shared" si="203"/>
        <v>49.944848383234479</v>
      </c>
    </row>
    <row r="5007" spans="12:14" x14ac:dyDescent="0.25">
      <c r="L5007" s="11">
        <v>9957</v>
      </c>
      <c r="M5007" s="14">
        <f t="shared" si="204"/>
        <v>0.49789978997899792</v>
      </c>
      <c r="N5007" s="7">
        <f t="shared" si="203"/>
        <v>49.947355298616394</v>
      </c>
    </row>
    <row r="5008" spans="12:14" x14ac:dyDescent="0.25">
      <c r="L5008" s="11">
        <v>9959</v>
      </c>
      <c r="M5008" s="14">
        <f t="shared" si="204"/>
        <v>0.49799979997999799</v>
      </c>
      <c r="N5008" s="7">
        <f t="shared" si="203"/>
        <v>49.949862210689794</v>
      </c>
    </row>
    <row r="5009" spans="12:14" x14ac:dyDescent="0.25">
      <c r="L5009" s="11">
        <v>9961</v>
      </c>
      <c r="M5009" s="14">
        <f t="shared" si="204"/>
        <v>0.49809980998099812</v>
      </c>
      <c r="N5009" s="7">
        <f t="shared" si="203"/>
        <v>49.952369119612236</v>
      </c>
    </row>
    <row r="5010" spans="12:14" x14ac:dyDescent="0.25">
      <c r="L5010" s="11">
        <v>9963</v>
      </c>
      <c r="M5010" s="14">
        <f t="shared" si="204"/>
        <v>0.49819981998199819</v>
      </c>
      <c r="N5010" s="7">
        <f t="shared" si="203"/>
        <v>49.954876025541274</v>
      </c>
    </row>
    <row r="5011" spans="12:14" x14ac:dyDescent="0.25">
      <c r="L5011" s="11">
        <v>9965</v>
      </c>
      <c r="M5011" s="14">
        <f t="shared" si="204"/>
        <v>0.49829982998299832</v>
      </c>
      <c r="N5011" s="7">
        <f t="shared" si="203"/>
        <v>49.957382928634466</v>
      </c>
    </row>
    <row r="5012" spans="12:14" x14ac:dyDescent="0.25">
      <c r="L5012" s="11">
        <v>9967</v>
      </c>
      <c r="M5012" s="14">
        <f t="shared" si="204"/>
        <v>0.49839983998399839</v>
      </c>
      <c r="N5012" s="7">
        <f t="shared" si="203"/>
        <v>49.959889829049359</v>
      </c>
    </row>
    <row r="5013" spans="12:14" x14ac:dyDescent="0.25">
      <c r="L5013" s="11">
        <v>9969</v>
      </c>
      <c r="M5013" s="14">
        <f t="shared" si="204"/>
        <v>0.49849984998499852</v>
      </c>
      <c r="N5013" s="7">
        <f t="shared" si="203"/>
        <v>49.962396726943517</v>
      </c>
    </row>
    <row r="5014" spans="12:14" x14ac:dyDescent="0.25">
      <c r="L5014" s="11">
        <v>9971</v>
      </c>
      <c r="M5014" s="14">
        <f t="shared" si="204"/>
        <v>0.49859985998599859</v>
      </c>
      <c r="N5014" s="7">
        <f t="shared" si="203"/>
        <v>49.96490362247448</v>
      </c>
    </row>
    <row r="5015" spans="12:14" x14ac:dyDescent="0.25">
      <c r="L5015" s="11">
        <v>9973</v>
      </c>
      <c r="M5015" s="14">
        <f t="shared" si="204"/>
        <v>0.49869986998699872</v>
      </c>
      <c r="N5015" s="7">
        <f t="shared" si="203"/>
        <v>49.967410515799806</v>
      </c>
    </row>
    <row r="5016" spans="12:14" x14ac:dyDescent="0.25">
      <c r="L5016" s="11">
        <v>9975</v>
      </c>
      <c r="M5016" s="14">
        <f t="shared" si="204"/>
        <v>0.4987998799879988</v>
      </c>
      <c r="N5016" s="7">
        <f t="shared" si="203"/>
        <v>49.969917407077041</v>
      </c>
    </row>
    <row r="5017" spans="12:14" x14ac:dyDescent="0.25">
      <c r="L5017" s="11">
        <v>9977</v>
      </c>
      <c r="M5017" s="14">
        <f t="shared" si="204"/>
        <v>0.49889988998899892</v>
      </c>
      <c r="N5017" s="7">
        <f t="shared" si="203"/>
        <v>49.972424296463743</v>
      </c>
    </row>
    <row r="5018" spans="12:14" x14ac:dyDescent="0.25">
      <c r="L5018" s="11">
        <v>9979</v>
      </c>
      <c r="M5018" s="14">
        <f t="shared" si="204"/>
        <v>0.498999899989999</v>
      </c>
      <c r="N5018" s="7">
        <f t="shared" si="203"/>
        <v>49.974931184117445</v>
      </c>
    </row>
    <row r="5019" spans="12:14" x14ac:dyDescent="0.25">
      <c r="L5019" s="11">
        <v>9981</v>
      </c>
      <c r="M5019" s="14">
        <f t="shared" si="204"/>
        <v>0.49909990999099912</v>
      </c>
      <c r="N5019" s="7">
        <f t="shared" si="203"/>
        <v>49.977438070195703</v>
      </c>
    </row>
    <row r="5020" spans="12:14" x14ac:dyDescent="0.25">
      <c r="L5020" s="11">
        <v>9983</v>
      </c>
      <c r="M5020" s="14">
        <f t="shared" si="204"/>
        <v>0.4991999199919992</v>
      </c>
      <c r="N5020" s="7">
        <f t="shared" si="203"/>
        <v>49.979944954856066</v>
      </c>
    </row>
    <row r="5021" spans="12:14" x14ac:dyDescent="0.25">
      <c r="L5021" s="11">
        <v>9985</v>
      </c>
      <c r="M5021" s="14">
        <f t="shared" si="204"/>
        <v>0.49929992999299933</v>
      </c>
      <c r="N5021" s="7">
        <f t="shared" ref="N5021:N5084" si="205">_xlfn.NORM.INV(M5021,$B$4,$E$4)</f>
        <v>49.982451838256068</v>
      </c>
    </row>
    <row r="5022" spans="12:14" x14ac:dyDescent="0.25">
      <c r="L5022" s="11">
        <v>9987</v>
      </c>
      <c r="M5022" s="14">
        <f t="shared" ref="M5022:M5085" si="206">$L5022/(2*9999)</f>
        <v>0.4993999399939994</v>
      </c>
      <c r="N5022" s="7">
        <f t="shared" si="205"/>
        <v>49.984958720553273</v>
      </c>
    </row>
    <row r="5023" spans="12:14" x14ac:dyDescent="0.25">
      <c r="L5023" s="11">
        <v>9989</v>
      </c>
      <c r="M5023" s="14">
        <f t="shared" si="206"/>
        <v>0.49949994999499953</v>
      </c>
      <c r="N5023" s="7">
        <f t="shared" si="205"/>
        <v>49.987465601905207</v>
      </c>
    </row>
    <row r="5024" spans="12:14" x14ac:dyDescent="0.25">
      <c r="L5024" s="11">
        <v>9991</v>
      </c>
      <c r="M5024" s="14">
        <f t="shared" si="206"/>
        <v>0.4995999599959996</v>
      </c>
      <c r="N5024" s="7">
        <f t="shared" si="205"/>
        <v>49.989972482469426</v>
      </c>
    </row>
    <row r="5025" spans="12:14" x14ac:dyDescent="0.25">
      <c r="L5025" s="11">
        <v>9993</v>
      </c>
      <c r="M5025" s="14">
        <f t="shared" si="206"/>
        <v>0.49969996999699973</v>
      </c>
      <c r="N5025" s="7">
        <f t="shared" si="205"/>
        <v>49.992479362403472</v>
      </c>
    </row>
    <row r="5026" spans="12:14" x14ac:dyDescent="0.25">
      <c r="L5026" s="11">
        <v>9995</v>
      </c>
      <c r="M5026" s="14">
        <f t="shared" si="206"/>
        <v>0.4997999799979998</v>
      </c>
      <c r="N5026" s="7">
        <f t="shared" si="205"/>
        <v>49.994986241864886</v>
      </c>
    </row>
    <row r="5027" spans="12:14" x14ac:dyDescent="0.25">
      <c r="L5027" s="11">
        <v>9997</v>
      </c>
      <c r="M5027" s="14">
        <f t="shared" si="206"/>
        <v>0.49989998999899993</v>
      </c>
      <c r="N5027" s="7">
        <f t="shared" si="205"/>
        <v>49.997493121011217</v>
      </c>
    </row>
    <row r="5028" spans="12:14" x14ac:dyDescent="0.25">
      <c r="L5028" s="11">
        <v>9999</v>
      </c>
      <c r="M5028" s="14">
        <f t="shared" si="206"/>
        <v>0.5</v>
      </c>
      <c r="N5028" s="7">
        <f t="shared" si="205"/>
        <v>50</v>
      </c>
    </row>
    <row r="5029" spans="12:14" x14ac:dyDescent="0.25">
      <c r="L5029" s="11">
        <v>10001</v>
      </c>
      <c r="M5029" s="14">
        <f t="shared" si="206"/>
        <v>0.50010001000100013</v>
      </c>
      <c r="N5029" s="7">
        <f t="shared" si="205"/>
        <v>50.002506878988783</v>
      </c>
    </row>
    <row r="5030" spans="12:14" x14ac:dyDescent="0.25">
      <c r="L5030" s="11">
        <v>10003</v>
      </c>
      <c r="M5030" s="14">
        <f t="shared" si="206"/>
        <v>0.50020002000200015</v>
      </c>
      <c r="N5030" s="7">
        <f t="shared" si="205"/>
        <v>50.005013758135114</v>
      </c>
    </row>
    <row r="5031" spans="12:14" x14ac:dyDescent="0.25">
      <c r="L5031" s="11">
        <v>10005</v>
      </c>
      <c r="M5031" s="14">
        <f t="shared" si="206"/>
        <v>0.50030003000300027</v>
      </c>
      <c r="N5031" s="7">
        <f t="shared" si="205"/>
        <v>50.007520637596528</v>
      </c>
    </row>
    <row r="5032" spans="12:14" x14ac:dyDescent="0.25">
      <c r="L5032" s="11">
        <v>10007</v>
      </c>
      <c r="M5032" s="14">
        <f t="shared" si="206"/>
        <v>0.5004000400040004</v>
      </c>
      <c r="N5032" s="7">
        <f t="shared" si="205"/>
        <v>50.010027517530574</v>
      </c>
    </row>
    <row r="5033" spans="12:14" x14ac:dyDescent="0.25">
      <c r="L5033" s="11">
        <v>10009</v>
      </c>
      <c r="M5033" s="14">
        <f t="shared" si="206"/>
        <v>0.50050005000500053</v>
      </c>
      <c r="N5033" s="7">
        <f t="shared" si="205"/>
        <v>50.012534398094793</v>
      </c>
    </row>
    <row r="5034" spans="12:14" x14ac:dyDescent="0.25">
      <c r="L5034" s="11">
        <v>10011</v>
      </c>
      <c r="M5034" s="14">
        <f t="shared" si="206"/>
        <v>0.50060006000600055</v>
      </c>
      <c r="N5034" s="7">
        <f t="shared" si="205"/>
        <v>50.015041279446727</v>
      </c>
    </row>
    <row r="5035" spans="12:14" x14ac:dyDescent="0.25">
      <c r="L5035" s="11">
        <v>10013</v>
      </c>
      <c r="M5035" s="14">
        <f t="shared" si="206"/>
        <v>0.50070007000700067</v>
      </c>
      <c r="N5035" s="7">
        <f t="shared" si="205"/>
        <v>50.017548161743932</v>
      </c>
    </row>
    <row r="5036" spans="12:14" x14ac:dyDescent="0.25">
      <c r="L5036" s="11">
        <v>10015</v>
      </c>
      <c r="M5036" s="14">
        <f t="shared" si="206"/>
        <v>0.5008000800080008</v>
      </c>
      <c r="N5036" s="7">
        <f t="shared" si="205"/>
        <v>50.020055045143934</v>
      </c>
    </row>
    <row r="5037" spans="12:14" x14ac:dyDescent="0.25">
      <c r="L5037" s="11">
        <v>10017</v>
      </c>
      <c r="M5037" s="14">
        <f t="shared" si="206"/>
        <v>0.50090009000900093</v>
      </c>
      <c r="N5037" s="7">
        <f t="shared" si="205"/>
        <v>50.022561929804297</v>
      </c>
    </row>
    <row r="5038" spans="12:14" x14ac:dyDescent="0.25">
      <c r="L5038" s="11">
        <v>10019</v>
      </c>
      <c r="M5038" s="14">
        <f t="shared" si="206"/>
        <v>0.50100010001000095</v>
      </c>
      <c r="N5038" s="7">
        <f t="shared" si="205"/>
        <v>50.025068815882555</v>
      </c>
    </row>
    <row r="5039" spans="12:14" x14ac:dyDescent="0.25">
      <c r="L5039" s="11">
        <v>10021</v>
      </c>
      <c r="M5039" s="14">
        <f t="shared" si="206"/>
        <v>0.50110011001100108</v>
      </c>
      <c r="N5039" s="7">
        <f t="shared" si="205"/>
        <v>50.027575703536257</v>
      </c>
    </row>
    <row r="5040" spans="12:14" x14ac:dyDescent="0.25">
      <c r="L5040" s="11">
        <v>10023</v>
      </c>
      <c r="M5040" s="14">
        <f t="shared" si="206"/>
        <v>0.5012001200120012</v>
      </c>
      <c r="N5040" s="7">
        <f t="shared" si="205"/>
        <v>50.030082592922959</v>
      </c>
    </row>
    <row r="5041" spans="12:14" x14ac:dyDescent="0.25">
      <c r="L5041" s="11">
        <v>10025</v>
      </c>
      <c r="M5041" s="14">
        <f t="shared" si="206"/>
        <v>0.50130013001300133</v>
      </c>
      <c r="N5041" s="7">
        <f t="shared" si="205"/>
        <v>50.032589484200194</v>
      </c>
    </row>
    <row r="5042" spans="12:14" x14ac:dyDescent="0.25">
      <c r="L5042" s="11">
        <v>10027</v>
      </c>
      <c r="M5042" s="14">
        <f t="shared" si="206"/>
        <v>0.50140014001400135</v>
      </c>
      <c r="N5042" s="7">
        <f t="shared" si="205"/>
        <v>50.03509637752552</v>
      </c>
    </row>
    <row r="5043" spans="12:14" x14ac:dyDescent="0.25">
      <c r="L5043" s="11">
        <v>10029</v>
      </c>
      <c r="M5043" s="14">
        <f t="shared" si="206"/>
        <v>0.50150015001500148</v>
      </c>
      <c r="N5043" s="7">
        <f t="shared" si="205"/>
        <v>50.037603273056483</v>
      </c>
    </row>
    <row r="5044" spans="12:14" x14ac:dyDescent="0.25">
      <c r="L5044" s="11">
        <v>10031</v>
      </c>
      <c r="M5044" s="14">
        <f t="shared" si="206"/>
        <v>0.50160016001600161</v>
      </c>
      <c r="N5044" s="7">
        <f t="shared" si="205"/>
        <v>50.040110170950641</v>
      </c>
    </row>
    <row r="5045" spans="12:14" x14ac:dyDescent="0.25">
      <c r="L5045" s="11">
        <v>10033</v>
      </c>
      <c r="M5045" s="14">
        <f t="shared" si="206"/>
        <v>0.50170017001700173</v>
      </c>
      <c r="N5045" s="7">
        <f t="shared" si="205"/>
        <v>50.042617071365534</v>
      </c>
    </row>
    <row r="5046" spans="12:14" x14ac:dyDescent="0.25">
      <c r="L5046" s="11">
        <v>10035</v>
      </c>
      <c r="M5046" s="14">
        <f t="shared" si="206"/>
        <v>0.50180018001800175</v>
      </c>
      <c r="N5046" s="7">
        <f t="shared" si="205"/>
        <v>50.045123974458726</v>
      </c>
    </row>
    <row r="5047" spans="12:14" x14ac:dyDescent="0.25">
      <c r="L5047" s="11">
        <v>10037</v>
      </c>
      <c r="M5047" s="14">
        <f t="shared" si="206"/>
        <v>0.50190019001900188</v>
      </c>
      <c r="N5047" s="7">
        <f t="shared" si="205"/>
        <v>50.047630880387764</v>
      </c>
    </row>
    <row r="5048" spans="12:14" x14ac:dyDescent="0.25">
      <c r="L5048" s="11">
        <v>10039</v>
      </c>
      <c r="M5048" s="14">
        <f t="shared" si="206"/>
        <v>0.50200020002000201</v>
      </c>
      <c r="N5048" s="7">
        <f t="shared" si="205"/>
        <v>50.050137789310206</v>
      </c>
    </row>
    <row r="5049" spans="12:14" x14ac:dyDescent="0.25">
      <c r="L5049" s="11">
        <v>10041</v>
      </c>
      <c r="M5049" s="14">
        <f t="shared" si="206"/>
        <v>0.50210021002100214</v>
      </c>
      <c r="N5049" s="7">
        <f t="shared" si="205"/>
        <v>50.052644701383606</v>
      </c>
    </row>
    <row r="5050" spans="12:14" x14ac:dyDescent="0.25">
      <c r="L5050" s="11">
        <v>10043</v>
      </c>
      <c r="M5050" s="14">
        <f t="shared" si="206"/>
        <v>0.50220022002200215</v>
      </c>
      <c r="N5050" s="7">
        <f t="shared" si="205"/>
        <v>50.055151616765521</v>
      </c>
    </row>
    <row r="5051" spans="12:14" x14ac:dyDescent="0.25">
      <c r="L5051" s="11">
        <v>10045</v>
      </c>
      <c r="M5051" s="14">
        <f t="shared" si="206"/>
        <v>0.50230023002300228</v>
      </c>
      <c r="N5051" s="7">
        <f t="shared" si="205"/>
        <v>50.057658535613513</v>
      </c>
    </row>
    <row r="5052" spans="12:14" x14ac:dyDescent="0.25">
      <c r="L5052" s="11">
        <v>10047</v>
      </c>
      <c r="M5052" s="14">
        <f t="shared" si="206"/>
        <v>0.50240024002400241</v>
      </c>
      <c r="N5052" s="7">
        <f t="shared" si="205"/>
        <v>50.060165458085152</v>
      </c>
    </row>
    <row r="5053" spans="12:14" x14ac:dyDescent="0.25">
      <c r="L5053" s="11">
        <v>10049</v>
      </c>
      <c r="M5053" s="14">
        <f t="shared" si="206"/>
        <v>0.50250025002500254</v>
      </c>
      <c r="N5053" s="7">
        <f t="shared" si="205"/>
        <v>50.062672384337986</v>
      </c>
    </row>
    <row r="5054" spans="12:14" x14ac:dyDescent="0.25">
      <c r="L5054" s="11">
        <v>10051</v>
      </c>
      <c r="M5054" s="14">
        <f t="shared" si="206"/>
        <v>0.50260026002600255</v>
      </c>
      <c r="N5054" s="7">
        <f t="shared" si="205"/>
        <v>50.06517931452958</v>
      </c>
    </row>
    <row r="5055" spans="12:14" x14ac:dyDescent="0.25">
      <c r="L5055" s="11">
        <v>10053</v>
      </c>
      <c r="M5055" s="14">
        <f t="shared" si="206"/>
        <v>0.50270027002700268</v>
      </c>
      <c r="N5055" s="7">
        <f t="shared" si="205"/>
        <v>50.067686248817509</v>
      </c>
    </row>
    <row r="5056" spans="12:14" x14ac:dyDescent="0.25">
      <c r="L5056" s="11">
        <v>10055</v>
      </c>
      <c r="M5056" s="14">
        <f t="shared" si="206"/>
        <v>0.50280028002800281</v>
      </c>
      <c r="N5056" s="7">
        <f t="shared" si="205"/>
        <v>50.070193187359337</v>
      </c>
    </row>
    <row r="5057" spans="12:14" x14ac:dyDescent="0.25">
      <c r="L5057" s="11">
        <v>10057</v>
      </c>
      <c r="M5057" s="14">
        <f t="shared" si="206"/>
        <v>0.50290029002900294</v>
      </c>
      <c r="N5057" s="7">
        <f t="shared" si="205"/>
        <v>50.072700130312633</v>
      </c>
    </row>
    <row r="5058" spans="12:14" x14ac:dyDescent="0.25">
      <c r="L5058" s="11">
        <v>10059</v>
      </c>
      <c r="M5058" s="14">
        <f t="shared" si="206"/>
        <v>0.50300030003000296</v>
      </c>
      <c r="N5058" s="7">
        <f t="shared" si="205"/>
        <v>50.075207077834961</v>
      </c>
    </row>
    <row r="5059" spans="12:14" x14ac:dyDescent="0.25">
      <c r="L5059" s="11">
        <v>10061</v>
      </c>
      <c r="M5059" s="14">
        <f t="shared" si="206"/>
        <v>0.50310031003100308</v>
      </c>
      <c r="N5059" s="7">
        <f t="shared" si="205"/>
        <v>50.077714030083911</v>
      </c>
    </row>
    <row r="5060" spans="12:14" x14ac:dyDescent="0.25">
      <c r="L5060" s="11">
        <v>10063</v>
      </c>
      <c r="M5060" s="14">
        <f t="shared" si="206"/>
        <v>0.50320032003200321</v>
      </c>
      <c r="N5060" s="7">
        <f t="shared" si="205"/>
        <v>50.080220987217047</v>
      </c>
    </row>
    <row r="5061" spans="12:14" x14ac:dyDescent="0.25">
      <c r="L5061" s="11">
        <v>10065</v>
      </c>
      <c r="M5061" s="14">
        <f t="shared" si="206"/>
        <v>0.50330033003300334</v>
      </c>
      <c r="N5061" s="7">
        <f t="shared" si="205"/>
        <v>50.082727949391945</v>
      </c>
    </row>
    <row r="5062" spans="12:14" x14ac:dyDescent="0.25">
      <c r="L5062" s="11">
        <v>10067</v>
      </c>
      <c r="M5062" s="14">
        <f t="shared" si="206"/>
        <v>0.50340034003400336</v>
      </c>
      <c r="N5062" s="7">
        <f t="shared" si="205"/>
        <v>50.08523491676619</v>
      </c>
    </row>
    <row r="5063" spans="12:14" x14ac:dyDescent="0.25">
      <c r="L5063" s="11">
        <v>10069</v>
      </c>
      <c r="M5063" s="14">
        <f t="shared" si="206"/>
        <v>0.50350035003500349</v>
      </c>
      <c r="N5063" s="7">
        <f t="shared" si="205"/>
        <v>50.087741889497366</v>
      </c>
    </row>
    <row r="5064" spans="12:14" x14ac:dyDescent="0.25">
      <c r="L5064" s="11">
        <v>10071</v>
      </c>
      <c r="M5064" s="14">
        <f t="shared" si="206"/>
        <v>0.50360036003600361</v>
      </c>
      <c r="N5064" s="7">
        <f t="shared" si="205"/>
        <v>50.090248867743057</v>
      </c>
    </row>
    <row r="5065" spans="12:14" x14ac:dyDescent="0.25">
      <c r="L5065" s="11">
        <v>10073</v>
      </c>
      <c r="M5065" s="14">
        <f t="shared" si="206"/>
        <v>0.50370037003700374</v>
      </c>
      <c r="N5065" s="7">
        <f t="shared" si="205"/>
        <v>50.09275585166084</v>
      </c>
    </row>
    <row r="5066" spans="12:14" x14ac:dyDescent="0.25">
      <c r="L5066" s="11">
        <v>10075</v>
      </c>
      <c r="M5066" s="14">
        <f t="shared" si="206"/>
        <v>0.50380038003800376</v>
      </c>
      <c r="N5066" s="7">
        <f t="shared" si="205"/>
        <v>50.095262841408321</v>
      </c>
    </row>
    <row r="5067" spans="12:14" x14ac:dyDescent="0.25">
      <c r="L5067" s="11">
        <v>10077</v>
      </c>
      <c r="M5067" s="14">
        <f t="shared" si="206"/>
        <v>0.50390039003900389</v>
      </c>
      <c r="N5067" s="7">
        <f t="shared" si="205"/>
        <v>50.097769837143076</v>
      </c>
    </row>
    <row r="5068" spans="12:14" x14ac:dyDescent="0.25">
      <c r="L5068" s="11">
        <v>10079</v>
      </c>
      <c r="M5068" s="14">
        <f t="shared" si="206"/>
        <v>0.50400040004000402</v>
      </c>
      <c r="N5068" s="7">
        <f t="shared" si="205"/>
        <v>50.100276839022719</v>
      </c>
    </row>
    <row r="5069" spans="12:14" x14ac:dyDescent="0.25">
      <c r="L5069" s="11">
        <v>10081</v>
      </c>
      <c r="M5069" s="14">
        <f t="shared" si="206"/>
        <v>0.50410041004100414</v>
      </c>
      <c r="N5069" s="7">
        <f t="shared" si="205"/>
        <v>50.102783847204826</v>
      </c>
    </row>
    <row r="5070" spans="12:14" x14ac:dyDescent="0.25">
      <c r="L5070" s="11">
        <v>10083</v>
      </c>
      <c r="M5070" s="14">
        <f t="shared" si="206"/>
        <v>0.50420042004200416</v>
      </c>
      <c r="N5070" s="7">
        <f t="shared" si="205"/>
        <v>50.10529086184701</v>
      </c>
    </row>
    <row r="5071" spans="12:14" x14ac:dyDescent="0.25">
      <c r="L5071" s="11">
        <v>10085</v>
      </c>
      <c r="M5071" s="14">
        <f t="shared" si="206"/>
        <v>0.50430043004300429</v>
      </c>
      <c r="N5071" s="7">
        <f t="shared" si="205"/>
        <v>50.107797883106869</v>
      </c>
    </row>
    <row r="5072" spans="12:14" x14ac:dyDescent="0.25">
      <c r="L5072" s="11">
        <v>10087</v>
      </c>
      <c r="M5072" s="14">
        <f t="shared" si="206"/>
        <v>0.50440044004400442</v>
      </c>
      <c r="N5072" s="7">
        <f t="shared" si="205"/>
        <v>50.110304911142016</v>
      </c>
    </row>
    <row r="5073" spans="12:14" x14ac:dyDescent="0.25">
      <c r="L5073" s="11">
        <v>10089</v>
      </c>
      <c r="M5073" s="14">
        <f t="shared" si="206"/>
        <v>0.50450045004500454</v>
      </c>
      <c r="N5073" s="7">
        <f t="shared" si="205"/>
        <v>50.11281194611005</v>
      </c>
    </row>
    <row r="5074" spans="12:14" x14ac:dyDescent="0.25">
      <c r="L5074" s="11">
        <v>10091</v>
      </c>
      <c r="M5074" s="14">
        <f t="shared" si="206"/>
        <v>0.50460046004600456</v>
      </c>
      <c r="N5074" s="7">
        <f t="shared" si="205"/>
        <v>50.115318988168589</v>
      </c>
    </row>
    <row r="5075" spans="12:14" x14ac:dyDescent="0.25">
      <c r="L5075" s="11">
        <v>10093</v>
      </c>
      <c r="M5075" s="14">
        <f t="shared" si="206"/>
        <v>0.50470047004700469</v>
      </c>
      <c r="N5075" s="7">
        <f t="shared" si="205"/>
        <v>50.117826037475247</v>
      </c>
    </row>
    <row r="5076" spans="12:14" x14ac:dyDescent="0.25">
      <c r="L5076" s="11">
        <v>10095</v>
      </c>
      <c r="M5076" s="14">
        <f t="shared" si="206"/>
        <v>0.50480048004800482</v>
      </c>
      <c r="N5076" s="7">
        <f t="shared" si="205"/>
        <v>50.12033309418765</v>
      </c>
    </row>
    <row r="5077" spans="12:14" x14ac:dyDescent="0.25">
      <c r="L5077" s="11">
        <v>10097</v>
      </c>
      <c r="M5077" s="14">
        <f t="shared" si="206"/>
        <v>0.50490049004900495</v>
      </c>
      <c r="N5077" s="7">
        <f t="shared" si="205"/>
        <v>50.122840158463404</v>
      </c>
    </row>
    <row r="5078" spans="12:14" x14ac:dyDescent="0.25">
      <c r="L5078" s="11">
        <v>10099</v>
      </c>
      <c r="M5078" s="14">
        <f t="shared" si="206"/>
        <v>0.50500050005000496</v>
      </c>
      <c r="N5078" s="7">
        <f t="shared" si="205"/>
        <v>50.125347230460143</v>
      </c>
    </row>
    <row r="5079" spans="12:14" x14ac:dyDescent="0.25">
      <c r="L5079" s="11">
        <v>10101</v>
      </c>
      <c r="M5079" s="14">
        <f t="shared" si="206"/>
        <v>0.50510051005100509</v>
      </c>
      <c r="N5079" s="7">
        <f t="shared" si="205"/>
        <v>50.127854310335493</v>
      </c>
    </row>
    <row r="5080" spans="12:14" x14ac:dyDescent="0.25">
      <c r="L5080" s="11">
        <v>10103</v>
      </c>
      <c r="M5080" s="14">
        <f t="shared" si="206"/>
        <v>0.50520052005200522</v>
      </c>
      <c r="N5080" s="7">
        <f t="shared" si="205"/>
        <v>50.130361398247089</v>
      </c>
    </row>
    <row r="5081" spans="12:14" x14ac:dyDescent="0.25">
      <c r="L5081" s="11">
        <v>10105</v>
      </c>
      <c r="M5081" s="14">
        <f t="shared" si="206"/>
        <v>0.50530053005300535</v>
      </c>
      <c r="N5081" s="7">
        <f t="shared" si="205"/>
        <v>50.132868494352564</v>
      </c>
    </row>
    <row r="5082" spans="12:14" x14ac:dyDescent="0.25">
      <c r="L5082" s="11">
        <v>10107</v>
      </c>
      <c r="M5082" s="14">
        <f t="shared" si="206"/>
        <v>0.50540054005400536</v>
      </c>
      <c r="N5082" s="7">
        <f t="shared" si="205"/>
        <v>50.13537559880956</v>
      </c>
    </row>
    <row r="5083" spans="12:14" x14ac:dyDescent="0.25">
      <c r="L5083" s="11">
        <v>10109</v>
      </c>
      <c r="M5083" s="14">
        <f t="shared" si="206"/>
        <v>0.50550055005500549</v>
      </c>
      <c r="N5083" s="7">
        <f t="shared" si="205"/>
        <v>50.137882711775717</v>
      </c>
    </row>
    <row r="5084" spans="12:14" x14ac:dyDescent="0.25">
      <c r="L5084" s="11">
        <v>10111</v>
      </c>
      <c r="M5084" s="14">
        <f t="shared" si="206"/>
        <v>0.50560056005600562</v>
      </c>
      <c r="N5084" s="7">
        <f t="shared" si="205"/>
        <v>50.140389833408676</v>
      </c>
    </row>
    <row r="5085" spans="12:14" x14ac:dyDescent="0.25">
      <c r="L5085" s="11">
        <v>10113</v>
      </c>
      <c r="M5085" s="14">
        <f t="shared" si="206"/>
        <v>0.50570057005700575</v>
      </c>
      <c r="N5085" s="7">
        <f t="shared" ref="N5085:N5148" si="207">_xlfn.NORM.INV(M5085,$B$4,$E$4)</f>
        <v>50.142896963866093</v>
      </c>
    </row>
    <row r="5086" spans="12:14" x14ac:dyDescent="0.25">
      <c r="L5086" s="11">
        <v>10115</v>
      </c>
      <c r="M5086" s="14">
        <f t="shared" ref="M5086:M5149" si="208">$L5086/(2*9999)</f>
        <v>0.50580058005800577</v>
      </c>
      <c r="N5086" s="7">
        <f t="shared" si="207"/>
        <v>50.145404103305623</v>
      </c>
    </row>
    <row r="5087" spans="12:14" x14ac:dyDescent="0.25">
      <c r="L5087" s="11">
        <v>10117</v>
      </c>
      <c r="M5087" s="14">
        <f t="shared" si="208"/>
        <v>0.50590059005900589</v>
      </c>
      <c r="N5087" s="7">
        <f t="shared" si="207"/>
        <v>50.147911251884921</v>
      </c>
    </row>
    <row r="5088" spans="12:14" x14ac:dyDescent="0.25">
      <c r="L5088" s="11">
        <v>10119</v>
      </c>
      <c r="M5088" s="14">
        <f t="shared" si="208"/>
        <v>0.50600060006000602</v>
      </c>
      <c r="N5088" s="7">
        <f t="shared" si="207"/>
        <v>50.150418409761656</v>
      </c>
    </row>
    <row r="5089" spans="12:14" x14ac:dyDescent="0.25">
      <c r="L5089" s="11">
        <v>10121</v>
      </c>
      <c r="M5089" s="14">
        <f t="shared" si="208"/>
        <v>0.50610061006100615</v>
      </c>
      <c r="N5089" s="7">
        <f t="shared" si="207"/>
        <v>50.152925577093484</v>
      </c>
    </row>
    <row r="5090" spans="12:14" x14ac:dyDescent="0.25">
      <c r="L5090" s="11">
        <v>10123</v>
      </c>
      <c r="M5090" s="14">
        <f t="shared" si="208"/>
        <v>0.50620062006200617</v>
      </c>
      <c r="N5090" s="7">
        <f t="shared" si="207"/>
        <v>50.155432754038074</v>
      </c>
    </row>
    <row r="5091" spans="12:14" x14ac:dyDescent="0.25">
      <c r="L5091" s="11">
        <v>10125</v>
      </c>
      <c r="M5091" s="14">
        <f t="shared" si="208"/>
        <v>0.5063006300630063</v>
      </c>
      <c r="N5091" s="7">
        <f t="shared" si="207"/>
        <v>50.157939940753117</v>
      </c>
    </row>
    <row r="5092" spans="12:14" x14ac:dyDescent="0.25">
      <c r="L5092" s="11">
        <v>10127</v>
      </c>
      <c r="M5092" s="14">
        <f t="shared" si="208"/>
        <v>0.50640064006400642</v>
      </c>
      <c r="N5092" s="7">
        <f t="shared" si="207"/>
        <v>50.160447137396275</v>
      </c>
    </row>
    <row r="5093" spans="12:14" x14ac:dyDescent="0.25">
      <c r="L5093" s="11">
        <v>10129</v>
      </c>
      <c r="M5093" s="14">
        <f t="shared" si="208"/>
        <v>0.50650065006500655</v>
      </c>
      <c r="N5093" s="7">
        <f t="shared" si="207"/>
        <v>50.162954344125239</v>
      </c>
    </row>
    <row r="5094" spans="12:14" x14ac:dyDescent="0.25">
      <c r="L5094" s="11">
        <v>10131</v>
      </c>
      <c r="M5094" s="14">
        <f t="shared" si="208"/>
        <v>0.50660066006600657</v>
      </c>
      <c r="N5094" s="7">
        <f t="shared" si="207"/>
        <v>50.165461561097686</v>
      </c>
    </row>
    <row r="5095" spans="12:14" x14ac:dyDescent="0.25">
      <c r="L5095" s="11">
        <v>10133</v>
      </c>
      <c r="M5095" s="14">
        <f t="shared" si="208"/>
        <v>0.5067006700670067</v>
      </c>
      <c r="N5095" s="7">
        <f t="shared" si="207"/>
        <v>50.167968788471327</v>
      </c>
    </row>
    <row r="5096" spans="12:14" x14ac:dyDescent="0.25">
      <c r="L5096" s="11">
        <v>10135</v>
      </c>
      <c r="M5096" s="14">
        <f t="shared" si="208"/>
        <v>0.50680068006800683</v>
      </c>
      <c r="N5096" s="7">
        <f t="shared" si="207"/>
        <v>50.170476026403847</v>
      </c>
    </row>
    <row r="5097" spans="12:14" x14ac:dyDescent="0.25">
      <c r="L5097" s="11">
        <v>10137</v>
      </c>
      <c r="M5097" s="14">
        <f t="shared" si="208"/>
        <v>0.50690069006900695</v>
      </c>
      <c r="N5097" s="7">
        <f t="shared" si="207"/>
        <v>50.172983275052943</v>
      </c>
    </row>
    <row r="5098" spans="12:14" x14ac:dyDescent="0.25">
      <c r="L5098" s="11">
        <v>10139</v>
      </c>
      <c r="M5098" s="14">
        <f t="shared" si="208"/>
        <v>0.50700070007000697</v>
      </c>
      <c r="N5098" s="7">
        <f t="shared" si="207"/>
        <v>50.175490534576326</v>
      </c>
    </row>
    <row r="5099" spans="12:14" x14ac:dyDescent="0.25">
      <c r="L5099" s="11">
        <v>10141</v>
      </c>
      <c r="M5099" s="14">
        <f t="shared" si="208"/>
        <v>0.5071007100710071</v>
      </c>
      <c r="N5099" s="7">
        <f t="shared" si="207"/>
        <v>50.177997805131717</v>
      </c>
    </row>
    <row r="5100" spans="12:14" x14ac:dyDescent="0.25">
      <c r="L5100" s="11">
        <v>10143</v>
      </c>
      <c r="M5100" s="14">
        <f t="shared" si="208"/>
        <v>0.50720072007200723</v>
      </c>
      <c r="N5100" s="7">
        <f t="shared" si="207"/>
        <v>50.180505086876813</v>
      </c>
    </row>
    <row r="5101" spans="12:14" x14ac:dyDescent="0.25">
      <c r="L5101" s="11">
        <v>10145</v>
      </c>
      <c r="M5101" s="14">
        <f t="shared" si="208"/>
        <v>0.50730073007300736</v>
      </c>
      <c r="N5101" s="7">
        <f t="shared" si="207"/>
        <v>50.183012379969348</v>
      </c>
    </row>
    <row r="5102" spans="12:14" x14ac:dyDescent="0.25">
      <c r="L5102" s="11">
        <v>10147</v>
      </c>
      <c r="M5102" s="14">
        <f t="shared" si="208"/>
        <v>0.50740074007400737</v>
      </c>
      <c r="N5102" s="7">
        <f t="shared" si="207"/>
        <v>50.185519684567041</v>
      </c>
    </row>
    <row r="5103" spans="12:14" x14ac:dyDescent="0.25">
      <c r="L5103" s="11">
        <v>10149</v>
      </c>
      <c r="M5103" s="14">
        <f t="shared" si="208"/>
        <v>0.5075007500750075</v>
      </c>
      <c r="N5103" s="7">
        <f t="shared" si="207"/>
        <v>50.188027000827631</v>
      </c>
    </row>
    <row r="5104" spans="12:14" x14ac:dyDescent="0.25">
      <c r="L5104" s="11">
        <v>10151</v>
      </c>
      <c r="M5104" s="14">
        <f t="shared" si="208"/>
        <v>0.50760076007600763</v>
      </c>
      <c r="N5104" s="7">
        <f t="shared" si="207"/>
        <v>50.190534328908839</v>
      </c>
    </row>
    <row r="5105" spans="12:14" x14ac:dyDescent="0.25">
      <c r="L5105" s="11">
        <v>10153</v>
      </c>
      <c r="M5105" s="14">
        <f t="shared" si="208"/>
        <v>0.50770077007700765</v>
      </c>
      <c r="N5105" s="7">
        <f t="shared" si="207"/>
        <v>50.193041668968419</v>
      </c>
    </row>
    <row r="5106" spans="12:14" x14ac:dyDescent="0.25">
      <c r="L5106" s="11">
        <v>10155</v>
      </c>
      <c r="M5106" s="14">
        <f t="shared" si="208"/>
        <v>0.50780078007800777</v>
      </c>
      <c r="N5106" s="7">
        <f t="shared" si="207"/>
        <v>50.195549021164112</v>
      </c>
    </row>
    <row r="5107" spans="12:14" x14ac:dyDescent="0.25">
      <c r="L5107" s="11">
        <v>10157</v>
      </c>
      <c r="M5107" s="14">
        <f t="shared" si="208"/>
        <v>0.5079007900790079</v>
      </c>
      <c r="N5107" s="7">
        <f t="shared" si="207"/>
        <v>50.198056385653679</v>
      </c>
    </row>
    <row r="5108" spans="12:14" x14ac:dyDescent="0.25">
      <c r="L5108" s="11">
        <v>10159</v>
      </c>
      <c r="M5108" s="14">
        <f t="shared" si="208"/>
        <v>0.50800080008000803</v>
      </c>
      <c r="N5108" s="7">
        <f t="shared" si="207"/>
        <v>50.200563762594861</v>
      </c>
    </row>
    <row r="5109" spans="12:14" x14ac:dyDescent="0.25">
      <c r="L5109" s="11">
        <v>10161</v>
      </c>
      <c r="M5109" s="14">
        <f t="shared" si="208"/>
        <v>0.50810081008100805</v>
      </c>
      <c r="N5109" s="7">
        <f t="shared" si="207"/>
        <v>50.203071152145426</v>
      </c>
    </row>
    <row r="5110" spans="12:14" x14ac:dyDescent="0.25">
      <c r="L5110" s="11">
        <v>10163</v>
      </c>
      <c r="M5110" s="14">
        <f t="shared" si="208"/>
        <v>0.50820082008200818</v>
      </c>
      <c r="N5110" s="7">
        <f t="shared" si="207"/>
        <v>50.205578554463152</v>
      </c>
    </row>
    <row r="5111" spans="12:14" x14ac:dyDescent="0.25">
      <c r="L5111" s="11">
        <v>10165</v>
      </c>
      <c r="M5111" s="14">
        <f t="shared" si="208"/>
        <v>0.5083008300830083</v>
      </c>
      <c r="N5111" s="7">
        <f t="shared" si="207"/>
        <v>50.208085969705799</v>
      </c>
    </row>
    <row r="5112" spans="12:14" x14ac:dyDescent="0.25">
      <c r="L5112" s="11">
        <v>10167</v>
      </c>
      <c r="M5112" s="14">
        <f t="shared" si="208"/>
        <v>0.50840084008400843</v>
      </c>
      <c r="N5112" s="7">
        <f t="shared" si="207"/>
        <v>50.210593398031151</v>
      </c>
    </row>
    <row r="5113" spans="12:14" x14ac:dyDescent="0.25">
      <c r="L5113" s="11">
        <v>10169</v>
      </c>
      <c r="M5113" s="14">
        <f t="shared" si="208"/>
        <v>0.50850085008500845</v>
      </c>
      <c r="N5113" s="7">
        <f t="shared" si="207"/>
        <v>50.213100839596997</v>
      </c>
    </row>
    <row r="5114" spans="12:14" x14ac:dyDescent="0.25">
      <c r="L5114" s="11">
        <v>10171</v>
      </c>
      <c r="M5114" s="14">
        <f t="shared" si="208"/>
        <v>0.50860086008600858</v>
      </c>
      <c r="N5114" s="7">
        <f t="shared" si="207"/>
        <v>50.215608294561129</v>
      </c>
    </row>
    <row r="5115" spans="12:14" x14ac:dyDescent="0.25">
      <c r="L5115" s="11">
        <v>10173</v>
      </c>
      <c r="M5115" s="14">
        <f t="shared" si="208"/>
        <v>0.50870087008700871</v>
      </c>
      <c r="N5115" s="7">
        <f t="shared" si="207"/>
        <v>50.218115763081336</v>
      </c>
    </row>
    <row r="5116" spans="12:14" x14ac:dyDescent="0.25">
      <c r="L5116" s="11">
        <v>10175</v>
      </c>
      <c r="M5116" s="14">
        <f t="shared" si="208"/>
        <v>0.50880088008800883</v>
      </c>
      <c r="N5116" s="7">
        <f t="shared" si="207"/>
        <v>50.22062324531543</v>
      </c>
    </row>
    <row r="5117" spans="12:14" x14ac:dyDescent="0.25">
      <c r="L5117" s="11">
        <v>10177</v>
      </c>
      <c r="M5117" s="14">
        <f t="shared" si="208"/>
        <v>0.50890089008900885</v>
      </c>
      <c r="N5117" s="7">
        <f t="shared" si="207"/>
        <v>50.223130741421208</v>
      </c>
    </row>
    <row r="5118" spans="12:14" x14ac:dyDescent="0.25">
      <c r="L5118" s="11">
        <v>10179</v>
      </c>
      <c r="M5118" s="14">
        <f t="shared" si="208"/>
        <v>0.50900090009000898</v>
      </c>
      <c r="N5118" s="7">
        <f t="shared" si="207"/>
        <v>50.225638251556497</v>
      </c>
    </row>
    <row r="5119" spans="12:14" x14ac:dyDescent="0.25">
      <c r="L5119" s="11">
        <v>10181</v>
      </c>
      <c r="M5119" s="14">
        <f t="shared" si="208"/>
        <v>0.50910091009100911</v>
      </c>
      <c r="N5119" s="7">
        <f t="shared" si="207"/>
        <v>50.228145775879113</v>
      </c>
    </row>
    <row r="5120" spans="12:14" x14ac:dyDescent="0.25">
      <c r="L5120" s="11">
        <v>10183</v>
      </c>
      <c r="M5120" s="14">
        <f t="shared" si="208"/>
        <v>0.50920092009200923</v>
      </c>
      <c r="N5120" s="7">
        <f t="shared" si="207"/>
        <v>50.230653314546878</v>
      </c>
    </row>
    <row r="5121" spans="12:14" x14ac:dyDescent="0.25">
      <c r="L5121" s="11">
        <v>10185</v>
      </c>
      <c r="M5121" s="14">
        <f t="shared" si="208"/>
        <v>0.50930093009300925</v>
      </c>
      <c r="N5121" s="7">
        <f t="shared" si="207"/>
        <v>50.233160867717636</v>
      </c>
    </row>
    <row r="5122" spans="12:14" x14ac:dyDescent="0.25">
      <c r="L5122" s="11">
        <v>10187</v>
      </c>
      <c r="M5122" s="14">
        <f t="shared" si="208"/>
        <v>0.50940094009400938</v>
      </c>
      <c r="N5122" s="7">
        <f t="shared" si="207"/>
        <v>50.235668435549222</v>
      </c>
    </row>
    <row r="5123" spans="12:14" x14ac:dyDescent="0.25">
      <c r="L5123" s="11">
        <v>10189</v>
      </c>
      <c r="M5123" s="14">
        <f t="shared" si="208"/>
        <v>0.50950095009500951</v>
      </c>
      <c r="N5123" s="7">
        <f t="shared" si="207"/>
        <v>50.238176018199482</v>
      </c>
    </row>
    <row r="5124" spans="12:14" x14ac:dyDescent="0.25">
      <c r="L5124" s="11">
        <v>10191</v>
      </c>
      <c r="M5124" s="14">
        <f t="shared" si="208"/>
        <v>0.50960096009600964</v>
      </c>
      <c r="N5124" s="7">
        <f t="shared" si="207"/>
        <v>50.240683615826278</v>
      </c>
    </row>
    <row r="5125" spans="12:14" x14ac:dyDescent="0.25">
      <c r="L5125" s="11">
        <v>10193</v>
      </c>
      <c r="M5125" s="14">
        <f t="shared" si="208"/>
        <v>0.50970097009700965</v>
      </c>
      <c r="N5125" s="7">
        <f t="shared" si="207"/>
        <v>50.243191228587449</v>
      </c>
    </row>
    <row r="5126" spans="12:14" x14ac:dyDescent="0.25">
      <c r="L5126" s="11">
        <v>10195</v>
      </c>
      <c r="M5126" s="14">
        <f t="shared" si="208"/>
        <v>0.50980098009800978</v>
      </c>
      <c r="N5126" s="7">
        <f t="shared" si="207"/>
        <v>50.245698856640878</v>
      </c>
    </row>
    <row r="5127" spans="12:14" x14ac:dyDescent="0.25">
      <c r="L5127" s="11">
        <v>10197</v>
      </c>
      <c r="M5127" s="14">
        <f t="shared" si="208"/>
        <v>0.50990099009900991</v>
      </c>
      <c r="N5127" s="7">
        <f t="shared" si="207"/>
        <v>50.248206500144441</v>
      </c>
    </row>
    <row r="5128" spans="12:14" x14ac:dyDescent="0.25">
      <c r="L5128" s="11">
        <v>10199</v>
      </c>
      <c r="M5128" s="14">
        <f t="shared" si="208"/>
        <v>0.51000100010001004</v>
      </c>
      <c r="N5128" s="7">
        <f t="shared" si="207"/>
        <v>50.250714159256006</v>
      </c>
    </row>
    <row r="5129" spans="12:14" x14ac:dyDescent="0.25">
      <c r="L5129" s="11">
        <v>10201</v>
      </c>
      <c r="M5129" s="14">
        <f t="shared" si="208"/>
        <v>0.51010101010101006</v>
      </c>
      <c r="N5129" s="7">
        <f t="shared" si="207"/>
        <v>50.253221834133463</v>
      </c>
    </row>
    <row r="5130" spans="12:14" x14ac:dyDescent="0.25">
      <c r="L5130" s="11">
        <v>10203</v>
      </c>
      <c r="M5130" s="14">
        <f t="shared" si="208"/>
        <v>0.51020102010201018</v>
      </c>
      <c r="N5130" s="7">
        <f t="shared" si="207"/>
        <v>50.255729524934708</v>
      </c>
    </row>
    <row r="5131" spans="12:14" x14ac:dyDescent="0.25">
      <c r="L5131" s="11">
        <v>10205</v>
      </c>
      <c r="M5131" s="14">
        <f t="shared" si="208"/>
        <v>0.51030103010301031</v>
      </c>
      <c r="N5131" s="7">
        <f t="shared" si="207"/>
        <v>50.258237231817645</v>
      </c>
    </row>
    <row r="5132" spans="12:14" x14ac:dyDescent="0.25">
      <c r="L5132" s="11">
        <v>10207</v>
      </c>
      <c r="M5132" s="14">
        <f t="shared" si="208"/>
        <v>0.51040104010401044</v>
      </c>
      <c r="N5132" s="7">
        <f t="shared" si="207"/>
        <v>50.260744954940172</v>
      </c>
    </row>
    <row r="5133" spans="12:14" x14ac:dyDescent="0.25">
      <c r="L5133" s="11">
        <v>10209</v>
      </c>
      <c r="M5133" s="14">
        <f t="shared" si="208"/>
        <v>0.51050105010501046</v>
      </c>
      <c r="N5133" s="7">
        <f t="shared" si="207"/>
        <v>50.263252694460213</v>
      </c>
    </row>
    <row r="5134" spans="12:14" x14ac:dyDescent="0.25">
      <c r="L5134" s="11">
        <v>10211</v>
      </c>
      <c r="M5134" s="14">
        <f t="shared" si="208"/>
        <v>0.51060106010601058</v>
      </c>
      <c r="N5134" s="7">
        <f t="shared" si="207"/>
        <v>50.265760450535687</v>
      </c>
    </row>
    <row r="5135" spans="12:14" x14ac:dyDescent="0.25">
      <c r="L5135" s="11">
        <v>10213</v>
      </c>
      <c r="M5135" s="14">
        <f t="shared" si="208"/>
        <v>0.51070107010701071</v>
      </c>
      <c r="N5135" s="7">
        <f t="shared" si="207"/>
        <v>50.268268223324526</v>
      </c>
    </row>
    <row r="5136" spans="12:14" x14ac:dyDescent="0.25">
      <c r="L5136" s="11">
        <v>10215</v>
      </c>
      <c r="M5136" s="14">
        <f t="shared" si="208"/>
        <v>0.51080108010801084</v>
      </c>
      <c r="N5136" s="7">
        <f t="shared" si="207"/>
        <v>50.270776012984662</v>
      </c>
    </row>
    <row r="5137" spans="12:14" x14ac:dyDescent="0.25">
      <c r="L5137" s="11">
        <v>10217</v>
      </c>
      <c r="M5137" s="14">
        <f t="shared" si="208"/>
        <v>0.51090109010901086</v>
      </c>
      <c r="N5137" s="7">
        <f t="shared" si="207"/>
        <v>50.273283819674042</v>
      </c>
    </row>
    <row r="5138" spans="12:14" x14ac:dyDescent="0.25">
      <c r="L5138" s="11">
        <v>10219</v>
      </c>
      <c r="M5138" s="14">
        <f t="shared" si="208"/>
        <v>0.51100110011001099</v>
      </c>
      <c r="N5138" s="7">
        <f t="shared" si="207"/>
        <v>50.275791643550619</v>
      </c>
    </row>
    <row r="5139" spans="12:14" x14ac:dyDescent="0.25">
      <c r="L5139" s="11">
        <v>10221</v>
      </c>
      <c r="M5139" s="14">
        <f t="shared" si="208"/>
        <v>0.51110111011101111</v>
      </c>
      <c r="N5139" s="7">
        <f t="shared" si="207"/>
        <v>50.278299484772347</v>
      </c>
    </row>
    <row r="5140" spans="12:14" x14ac:dyDescent="0.25">
      <c r="L5140" s="11">
        <v>10223</v>
      </c>
      <c r="M5140" s="14">
        <f t="shared" si="208"/>
        <v>0.51120112011201124</v>
      </c>
      <c r="N5140" s="7">
        <f t="shared" si="207"/>
        <v>50.280807343497202</v>
      </c>
    </row>
    <row r="5141" spans="12:14" x14ac:dyDescent="0.25">
      <c r="L5141" s="11">
        <v>10225</v>
      </c>
      <c r="M5141" s="14">
        <f t="shared" si="208"/>
        <v>0.51130113011301126</v>
      </c>
      <c r="N5141" s="7">
        <f t="shared" si="207"/>
        <v>50.28331521988315</v>
      </c>
    </row>
    <row r="5142" spans="12:14" x14ac:dyDescent="0.25">
      <c r="L5142" s="11">
        <v>10227</v>
      </c>
      <c r="M5142" s="14">
        <f t="shared" si="208"/>
        <v>0.51140114011401139</v>
      </c>
      <c r="N5142" s="7">
        <f t="shared" si="207"/>
        <v>50.285823114088174</v>
      </c>
    </row>
    <row r="5143" spans="12:14" x14ac:dyDescent="0.25">
      <c r="L5143" s="11">
        <v>10229</v>
      </c>
      <c r="M5143" s="14">
        <f t="shared" si="208"/>
        <v>0.51150115011501152</v>
      </c>
      <c r="N5143" s="7">
        <f t="shared" si="207"/>
        <v>50.288331026270271</v>
      </c>
    </row>
    <row r="5144" spans="12:14" x14ac:dyDescent="0.25">
      <c r="L5144" s="11">
        <v>10231</v>
      </c>
      <c r="M5144" s="14">
        <f t="shared" si="208"/>
        <v>0.51160116011601164</v>
      </c>
      <c r="N5144" s="7">
        <f t="shared" si="207"/>
        <v>50.290838956587436</v>
      </c>
    </row>
    <row r="5145" spans="12:14" x14ac:dyDescent="0.25">
      <c r="L5145" s="11">
        <v>10233</v>
      </c>
      <c r="M5145" s="14">
        <f t="shared" si="208"/>
        <v>0.51170117011701166</v>
      </c>
      <c r="N5145" s="7">
        <f t="shared" si="207"/>
        <v>50.293346905197673</v>
      </c>
    </row>
    <row r="5146" spans="12:14" x14ac:dyDescent="0.25">
      <c r="L5146" s="11">
        <v>10235</v>
      </c>
      <c r="M5146" s="14">
        <f t="shared" si="208"/>
        <v>0.51180118011801179</v>
      </c>
      <c r="N5146" s="7">
        <f t="shared" si="207"/>
        <v>50.295854872259</v>
      </c>
    </row>
    <row r="5147" spans="12:14" x14ac:dyDescent="0.25">
      <c r="L5147" s="11">
        <v>10237</v>
      </c>
      <c r="M5147" s="14">
        <f t="shared" si="208"/>
        <v>0.51190119011901192</v>
      </c>
      <c r="N5147" s="7">
        <f t="shared" si="207"/>
        <v>50.29836285792944</v>
      </c>
    </row>
    <row r="5148" spans="12:14" x14ac:dyDescent="0.25">
      <c r="L5148" s="11">
        <v>10239</v>
      </c>
      <c r="M5148" s="14">
        <f t="shared" si="208"/>
        <v>0.51200120012001205</v>
      </c>
      <c r="N5148" s="7">
        <f t="shared" si="207"/>
        <v>50.300870862367013</v>
      </c>
    </row>
    <row r="5149" spans="12:14" x14ac:dyDescent="0.25">
      <c r="L5149" s="11">
        <v>10241</v>
      </c>
      <c r="M5149" s="14">
        <f t="shared" si="208"/>
        <v>0.51210121012101206</v>
      </c>
      <c r="N5149" s="7">
        <f t="shared" ref="N5149:N5212" si="209">_xlfn.NORM.INV(M5149,$B$4,$E$4)</f>
        <v>50.303378885729771</v>
      </c>
    </row>
    <row r="5150" spans="12:14" x14ac:dyDescent="0.25">
      <c r="L5150" s="11">
        <v>10243</v>
      </c>
      <c r="M5150" s="14">
        <f t="shared" ref="M5150:M5213" si="210">$L5150/(2*9999)</f>
        <v>0.51220122012201219</v>
      </c>
      <c r="N5150" s="7">
        <f t="shared" si="209"/>
        <v>50.305886928175752</v>
      </c>
    </row>
    <row r="5151" spans="12:14" x14ac:dyDescent="0.25">
      <c r="L5151" s="11">
        <v>10245</v>
      </c>
      <c r="M5151" s="14">
        <f t="shared" si="210"/>
        <v>0.51230123012301232</v>
      </c>
      <c r="N5151" s="7">
        <f t="shared" si="209"/>
        <v>50.308394989863025</v>
      </c>
    </row>
    <row r="5152" spans="12:14" x14ac:dyDescent="0.25">
      <c r="L5152" s="11">
        <v>10247</v>
      </c>
      <c r="M5152" s="14">
        <f t="shared" si="210"/>
        <v>0.51240124012401245</v>
      </c>
      <c r="N5152" s="7">
        <f t="shared" si="209"/>
        <v>50.310903070949635</v>
      </c>
    </row>
    <row r="5153" spans="12:14" x14ac:dyDescent="0.25">
      <c r="L5153" s="11">
        <v>10249</v>
      </c>
      <c r="M5153" s="14">
        <f t="shared" si="210"/>
        <v>0.51250125012501246</v>
      </c>
      <c r="N5153" s="7">
        <f t="shared" si="209"/>
        <v>50.313411171593671</v>
      </c>
    </row>
    <row r="5154" spans="12:14" x14ac:dyDescent="0.25">
      <c r="L5154" s="11">
        <v>10251</v>
      </c>
      <c r="M5154" s="14">
        <f t="shared" si="210"/>
        <v>0.51260126012601259</v>
      </c>
      <c r="N5154" s="7">
        <f t="shared" si="209"/>
        <v>50.3159192919532</v>
      </c>
    </row>
    <row r="5155" spans="12:14" x14ac:dyDescent="0.25">
      <c r="L5155" s="11">
        <v>10253</v>
      </c>
      <c r="M5155" s="14">
        <f t="shared" si="210"/>
        <v>0.51270127012701272</v>
      </c>
      <c r="N5155" s="7">
        <f t="shared" si="209"/>
        <v>50.318427432186326</v>
      </c>
    </row>
    <row r="5156" spans="12:14" x14ac:dyDescent="0.25">
      <c r="L5156" s="11">
        <v>10255</v>
      </c>
      <c r="M5156" s="14">
        <f t="shared" si="210"/>
        <v>0.51280128012801285</v>
      </c>
      <c r="N5156" s="7">
        <f t="shared" si="209"/>
        <v>50.320935592451143</v>
      </c>
    </row>
    <row r="5157" spans="12:14" x14ac:dyDescent="0.25">
      <c r="L5157" s="11">
        <v>10257</v>
      </c>
      <c r="M5157" s="14">
        <f t="shared" si="210"/>
        <v>0.51290129012901287</v>
      </c>
      <c r="N5157" s="7">
        <f t="shared" si="209"/>
        <v>50.323443772905755</v>
      </c>
    </row>
    <row r="5158" spans="12:14" x14ac:dyDescent="0.25">
      <c r="L5158" s="11">
        <v>10259</v>
      </c>
      <c r="M5158" s="14">
        <f t="shared" si="210"/>
        <v>0.51300130013001299</v>
      </c>
      <c r="N5158" s="7">
        <f t="shared" si="209"/>
        <v>50.325951973708278</v>
      </c>
    </row>
    <row r="5159" spans="12:14" x14ac:dyDescent="0.25">
      <c r="L5159" s="11">
        <v>10261</v>
      </c>
      <c r="M5159" s="14">
        <f t="shared" si="210"/>
        <v>0.51310131013101312</v>
      </c>
      <c r="N5159" s="7">
        <f t="shared" si="209"/>
        <v>50.328460195016838</v>
      </c>
    </row>
    <row r="5160" spans="12:14" x14ac:dyDescent="0.25">
      <c r="L5160" s="11">
        <v>10263</v>
      </c>
      <c r="M5160" s="14">
        <f t="shared" si="210"/>
        <v>0.51320132013201325</v>
      </c>
      <c r="N5160" s="7">
        <f t="shared" si="209"/>
        <v>50.330968436989579</v>
      </c>
    </row>
    <row r="5161" spans="12:14" x14ac:dyDescent="0.25">
      <c r="L5161" s="11">
        <v>10265</v>
      </c>
      <c r="M5161" s="14">
        <f t="shared" si="210"/>
        <v>0.51330133013301327</v>
      </c>
      <c r="N5161" s="7">
        <f t="shared" si="209"/>
        <v>50.333476699784633</v>
      </c>
    </row>
    <row r="5162" spans="12:14" x14ac:dyDescent="0.25">
      <c r="L5162" s="11">
        <v>10267</v>
      </c>
      <c r="M5162" s="14">
        <f t="shared" si="210"/>
        <v>0.5134013401340134</v>
      </c>
      <c r="N5162" s="7">
        <f t="shared" si="209"/>
        <v>50.335984983560152</v>
      </c>
    </row>
    <row r="5163" spans="12:14" x14ac:dyDescent="0.25">
      <c r="L5163" s="11">
        <v>10269</v>
      </c>
      <c r="M5163" s="14">
        <f t="shared" si="210"/>
        <v>0.51350135013501352</v>
      </c>
      <c r="N5163" s="7">
        <f t="shared" si="209"/>
        <v>50.338493288474311</v>
      </c>
    </row>
    <row r="5164" spans="12:14" x14ac:dyDescent="0.25">
      <c r="L5164" s="11">
        <v>10271</v>
      </c>
      <c r="M5164" s="14">
        <f t="shared" si="210"/>
        <v>0.51360136013601365</v>
      </c>
      <c r="N5164" s="7">
        <f t="shared" si="209"/>
        <v>50.341001614685268</v>
      </c>
    </row>
    <row r="5165" spans="12:14" x14ac:dyDescent="0.25">
      <c r="L5165" s="11">
        <v>10273</v>
      </c>
      <c r="M5165" s="14">
        <f t="shared" si="210"/>
        <v>0.51370137013701367</v>
      </c>
      <c r="N5165" s="7">
        <f t="shared" si="209"/>
        <v>50.343509962351213</v>
      </c>
    </row>
    <row r="5166" spans="12:14" x14ac:dyDescent="0.25">
      <c r="L5166" s="11">
        <v>10275</v>
      </c>
      <c r="M5166" s="14">
        <f t="shared" si="210"/>
        <v>0.5138013801380138</v>
      </c>
      <c r="N5166" s="7">
        <f t="shared" si="209"/>
        <v>50.346018331630326</v>
      </c>
    </row>
    <row r="5167" spans="12:14" x14ac:dyDescent="0.25">
      <c r="L5167" s="11">
        <v>10277</v>
      </c>
      <c r="M5167" s="14">
        <f t="shared" si="210"/>
        <v>0.51390139013901392</v>
      </c>
      <c r="N5167" s="7">
        <f t="shared" si="209"/>
        <v>50.348526722680816</v>
      </c>
    </row>
    <row r="5168" spans="12:14" x14ac:dyDescent="0.25">
      <c r="L5168" s="11">
        <v>10279</v>
      </c>
      <c r="M5168" s="14">
        <f t="shared" si="210"/>
        <v>0.51400140014001405</v>
      </c>
      <c r="N5168" s="7">
        <f t="shared" si="209"/>
        <v>50.351035135660894</v>
      </c>
    </row>
    <row r="5169" spans="12:14" x14ac:dyDescent="0.25">
      <c r="L5169" s="11">
        <v>10281</v>
      </c>
      <c r="M5169" s="14">
        <f t="shared" si="210"/>
        <v>0.51410141014101407</v>
      </c>
      <c r="N5169" s="7">
        <f t="shared" si="209"/>
        <v>50.35354357072876</v>
      </c>
    </row>
    <row r="5170" spans="12:14" x14ac:dyDescent="0.25">
      <c r="L5170" s="11">
        <v>10283</v>
      </c>
      <c r="M5170" s="14">
        <f t="shared" si="210"/>
        <v>0.5142014201420142</v>
      </c>
      <c r="N5170" s="7">
        <f t="shared" si="209"/>
        <v>50.356052028042669</v>
      </c>
    </row>
    <row r="5171" spans="12:14" x14ac:dyDescent="0.25">
      <c r="L5171" s="11">
        <v>10285</v>
      </c>
      <c r="M5171" s="14">
        <f t="shared" si="210"/>
        <v>0.51430143014301433</v>
      </c>
      <c r="N5171" s="7">
        <f t="shared" si="209"/>
        <v>50.358560507760842</v>
      </c>
    </row>
    <row r="5172" spans="12:14" x14ac:dyDescent="0.25">
      <c r="L5172" s="11">
        <v>10287</v>
      </c>
      <c r="M5172" s="14">
        <f t="shared" si="210"/>
        <v>0.51440144014401445</v>
      </c>
      <c r="N5172" s="7">
        <f t="shared" si="209"/>
        <v>50.36106901004154</v>
      </c>
    </row>
    <row r="5173" spans="12:14" x14ac:dyDescent="0.25">
      <c r="L5173" s="11">
        <v>10289</v>
      </c>
      <c r="M5173" s="14">
        <f t="shared" si="210"/>
        <v>0.51450145014501447</v>
      </c>
      <c r="N5173" s="7">
        <f t="shared" si="209"/>
        <v>50.363577535043</v>
      </c>
    </row>
    <row r="5174" spans="12:14" x14ac:dyDescent="0.25">
      <c r="L5174" s="11">
        <v>10291</v>
      </c>
      <c r="M5174" s="14">
        <f t="shared" si="210"/>
        <v>0.5146014601460146</v>
      </c>
      <c r="N5174" s="7">
        <f t="shared" si="209"/>
        <v>50.366086082923516</v>
      </c>
    </row>
    <row r="5175" spans="12:14" x14ac:dyDescent="0.25">
      <c r="L5175" s="11">
        <v>10293</v>
      </c>
      <c r="M5175" s="14">
        <f t="shared" si="210"/>
        <v>0.51470147014701473</v>
      </c>
      <c r="N5175" s="7">
        <f t="shared" si="209"/>
        <v>50.368594653841349</v>
      </c>
    </row>
    <row r="5176" spans="12:14" x14ac:dyDescent="0.25">
      <c r="L5176" s="11">
        <v>10295</v>
      </c>
      <c r="M5176" s="14">
        <f t="shared" si="210"/>
        <v>0.51480148014801486</v>
      </c>
      <c r="N5176" s="7">
        <f t="shared" si="209"/>
        <v>50.371103247954792</v>
      </c>
    </row>
    <row r="5177" spans="12:14" x14ac:dyDescent="0.25">
      <c r="L5177" s="11">
        <v>10297</v>
      </c>
      <c r="M5177" s="14">
        <f t="shared" si="210"/>
        <v>0.51490149014901487</v>
      </c>
      <c r="N5177" s="7">
        <f t="shared" si="209"/>
        <v>50.373611865422149</v>
      </c>
    </row>
    <row r="5178" spans="12:14" x14ac:dyDescent="0.25">
      <c r="L5178" s="11">
        <v>10299</v>
      </c>
      <c r="M5178" s="14">
        <f t="shared" si="210"/>
        <v>0.515001500150015</v>
      </c>
      <c r="N5178" s="7">
        <f t="shared" si="209"/>
        <v>50.376120506401726</v>
      </c>
    </row>
    <row r="5179" spans="12:14" x14ac:dyDescent="0.25">
      <c r="L5179" s="11">
        <v>10301</v>
      </c>
      <c r="M5179" s="14">
        <f t="shared" si="210"/>
        <v>0.51510151015101513</v>
      </c>
      <c r="N5179" s="7">
        <f t="shared" si="209"/>
        <v>50.378629171051834</v>
      </c>
    </row>
    <row r="5180" spans="12:14" x14ac:dyDescent="0.25">
      <c r="L5180" s="11">
        <v>10303</v>
      </c>
      <c r="M5180" s="14">
        <f t="shared" si="210"/>
        <v>0.51520152015201515</v>
      </c>
      <c r="N5180" s="7">
        <f t="shared" si="209"/>
        <v>50.381137859530817</v>
      </c>
    </row>
    <row r="5181" spans="12:14" x14ac:dyDescent="0.25">
      <c r="L5181" s="11">
        <v>10305</v>
      </c>
      <c r="M5181" s="14">
        <f t="shared" si="210"/>
        <v>0.51530153015301527</v>
      </c>
      <c r="N5181" s="7">
        <f t="shared" si="209"/>
        <v>50.383646571997005</v>
      </c>
    </row>
    <row r="5182" spans="12:14" x14ac:dyDescent="0.25">
      <c r="L5182" s="11">
        <v>10307</v>
      </c>
      <c r="M5182" s="14">
        <f t="shared" si="210"/>
        <v>0.5154015401540154</v>
      </c>
      <c r="N5182" s="7">
        <f t="shared" si="209"/>
        <v>50.386155308608757</v>
      </c>
    </row>
    <row r="5183" spans="12:14" x14ac:dyDescent="0.25">
      <c r="L5183" s="11">
        <v>10309</v>
      </c>
      <c r="M5183" s="14">
        <f t="shared" si="210"/>
        <v>0.51550155015501553</v>
      </c>
      <c r="N5183" s="7">
        <f t="shared" si="209"/>
        <v>50.388664069524431</v>
      </c>
    </row>
    <row r="5184" spans="12:14" x14ac:dyDescent="0.25">
      <c r="L5184" s="11">
        <v>10311</v>
      </c>
      <c r="M5184" s="14">
        <f t="shared" si="210"/>
        <v>0.51560156015601555</v>
      </c>
      <c r="N5184" s="7">
        <f t="shared" si="209"/>
        <v>50.391172854902401</v>
      </c>
    </row>
    <row r="5185" spans="12:14" x14ac:dyDescent="0.25">
      <c r="L5185" s="11">
        <v>10313</v>
      </c>
      <c r="M5185" s="14">
        <f t="shared" si="210"/>
        <v>0.51570157015701568</v>
      </c>
      <c r="N5185" s="7">
        <f t="shared" si="209"/>
        <v>50.393681664901045</v>
      </c>
    </row>
    <row r="5186" spans="12:14" x14ac:dyDescent="0.25">
      <c r="L5186" s="11">
        <v>10315</v>
      </c>
      <c r="M5186" s="14">
        <f t="shared" si="210"/>
        <v>0.5158015801580158</v>
      </c>
      <c r="N5186" s="7">
        <f t="shared" si="209"/>
        <v>50.39619049967876</v>
      </c>
    </row>
    <row r="5187" spans="12:14" x14ac:dyDescent="0.25">
      <c r="L5187" s="11">
        <v>10317</v>
      </c>
      <c r="M5187" s="14">
        <f t="shared" si="210"/>
        <v>0.51590159015901593</v>
      </c>
      <c r="N5187" s="7">
        <f t="shared" si="209"/>
        <v>50.398699359393952</v>
      </c>
    </row>
    <row r="5188" spans="12:14" x14ac:dyDescent="0.25">
      <c r="L5188" s="11">
        <v>10319</v>
      </c>
      <c r="M5188" s="14">
        <f t="shared" si="210"/>
        <v>0.51600160016001595</v>
      </c>
      <c r="N5188" s="7">
        <f t="shared" si="209"/>
        <v>50.401208244205037</v>
      </c>
    </row>
    <row r="5189" spans="12:14" x14ac:dyDescent="0.25">
      <c r="L5189" s="11">
        <v>10321</v>
      </c>
      <c r="M5189" s="14">
        <f t="shared" si="210"/>
        <v>0.51610161016101608</v>
      </c>
      <c r="N5189" s="7">
        <f t="shared" si="209"/>
        <v>50.403717154270439</v>
      </c>
    </row>
    <row r="5190" spans="12:14" x14ac:dyDescent="0.25">
      <c r="L5190" s="11">
        <v>10323</v>
      </c>
      <c r="M5190" s="14">
        <f t="shared" si="210"/>
        <v>0.51620162016201621</v>
      </c>
      <c r="N5190" s="7">
        <f t="shared" si="209"/>
        <v>50.406226089748607</v>
      </c>
    </row>
    <row r="5191" spans="12:14" x14ac:dyDescent="0.25">
      <c r="L5191" s="11">
        <v>10325</v>
      </c>
      <c r="M5191" s="14">
        <f t="shared" si="210"/>
        <v>0.51630163016301633</v>
      </c>
      <c r="N5191" s="7">
        <f t="shared" si="209"/>
        <v>50.408735050797972</v>
      </c>
    </row>
    <row r="5192" spans="12:14" x14ac:dyDescent="0.25">
      <c r="L5192" s="11">
        <v>10327</v>
      </c>
      <c r="M5192" s="14">
        <f t="shared" si="210"/>
        <v>0.51640164016401635</v>
      </c>
      <c r="N5192" s="7">
        <f t="shared" si="209"/>
        <v>50.411244037577006</v>
      </c>
    </row>
    <row r="5193" spans="12:14" x14ac:dyDescent="0.25">
      <c r="L5193" s="11">
        <v>10329</v>
      </c>
      <c r="M5193" s="14">
        <f t="shared" si="210"/>
        <v>0.51650165016501648</v>
      </c>
      <c r="N5193" s="7">
        <f t="shared" si="209"/>
        <v>50.413753050244189</v>
      </c>
    </row>
    <row r="5194" spans="12:14" x14ac:dyDescent="0.25">
      <c r="L5194" s="11">
        <v>10331</v>
      </c>
      <c r="M5194" s="14">
        <f t="shared" si="210"/>
        <v>0.51660166016601661</v>
      </c>
      <c r="N5194" s="7">
        <f t="shared" si="209"/>
        <v>50.416262088957993</v>
      </c>
    </row>
    <row r="5195" spans="12:14" x14ac:dyDescent="0.25">
      <c r="L5195" s="11">
        <v>10333</v>
      </c>
      <c r="M5195" s="14">
        <f t="shared" si="210"/>
        <v>0.51670167016701674</v>
      </c>
      <c r="N5195" s="7">
        <f t="shared" si="209"/>
        <v>50.418771153876911</v>
      </c>
    </row>
    <row r="5196" spans="12:14" x14ac:dyDescent="0.25">
      <c r="L5196" s="11">
        <v>10335</v>
      </c>
      <c r="M5196" s="14">
        <f t="shared" si="210"/>
        <v>0.51680168016801675</v>
      </c>
      <c r="N5196" s="7">
        <f t="shared" si="209"/>
        <v>50.421280245159451</v>
      </c>
    </row>
    <row r="5197" spans="12:14" x14ac:dyDescent="0.25">
      <c r="L5197" s="11">
        <v>10337</v>
      </c>
      <c r="M5197" s="14">
        <f t="shared" si="210"/>
        <v>0.51690169016901688</v>
      </c>
      <c r="N5197" s="7">
        <f t="shared" si="209"/>
        <v>50.423789362964136</v>
      </c>
    </row>
    <row r="5198" spans="12:14" x14ac:dyDescent="0.25">
      <c r="L5198" s="11">
        <v>10339</v>
      </c>
      <c r="M5198" s="14">
        <f t="shared" si="210"/>
        <v>0.51700170017001701</v>
      </c>
      <c r="N5198" s="7">
        <f t="shared" si="209"/>
        <v>50.426298507449502</v>
      </c>
    </row>
    <row r="5199" spans="12:14" x14ac:dyDescent="0.25">
      <c r="L5199" s="11">
        <v>10341</v>
      </c>
      <c r="M5199" s="14">
        <f t="shared" si="210"/>
        <v>0.51710171017101714</v>
      </c>
      <c r="N5199" s="7">
        <f t="shared" si="209"/>
        <v>50.428807678774078</v>
      </c>
    </row>
    <row r="5200" spans="12:14" x14ac:dyDescent="0.25">
      <c r="L5200" s="11">
        <v>10343</v>
      </c>
      <c r="M5200" s="14">
        <f t="shared" si="210"/>
        <v>0.51720172017201715</v>
      </c>
      <c r="N5200" s="7">
        <f t="shared" si="209"/>
        <v>50.431316877096421</v>
      </c>
    </row>
    <row r="5201" spans="12:14" x14ac:dyDescent="0.25">
      <c r="L5201" s="11">
        <v>10345</v>
      </c>
      <c r="M5201" s="14">
        <f t="shared" si="210"/>
        <v>0.51730173017301728</v>
      </c>
      <c r="N5201" s="7">
        <f t="shared" si="209"/>
        <v>50.433826102575097</v>
      </c>
    </row>
    <row r="5202" spans="12:14" x14ac:dyDescent="0.25">
      <c r="L5202" s="11">
        <v>10347</v>
      </c>
      <c r="M5202" s="14">
        <f t="shared" si="210"/>
        <v>0.51740174017401741</v>
      </c>
      <c r="N5202" s="7">
        <f t="shared" si="209"/>
        <v>50.436335355368684</v>
      </c>
    </row>
    <row r="5203" spans="12:14" x14ac:dyDescent="0.25">
      <c r="L5203" s="11">
        <v>10349</v>
      </c>
      <c r="M5203" s="14">
        <f t="shared" si="210"/>
        <v>0.51750175017501754</v>
      </c>
      <c r="N5203" s="7">
        <f t="shared" si="209"/>
        <v>50.438844635635775</v>
      </c>
    </row>
    <row r="5204" spans="12:14" x14ac:dyDescent="0.25">
      <c r="L5204" s="11">
        <v>10351</v>
      </c>
      <c r="M5204" s="14">
        <f t="shared" si="210"/>
        <v>0.51760176017601756</v>
      </c>
      <c r="N5204" s="7">
        <f t="shared" si="209"/>
        <v>50.441353943534963</v>
      </c>
    </row>
    <row r="5205" spans="12:14" x14ac:dyDescent="0.25">
      <c r="L5205" s="11">
        <v>10353</v>
      </c>
      <c r="M5205" s="14">
        <f t="shared" si="210"/>
        <v>0.51770177017701768</v>
      </c>
      <c r="N5205" s="7">
        <f t="shared" si="209"/>
        <v>50.443863279224871</v>
      </c>
    </row>
    <row r="5206" spans="12:14" x14ac:dyDescent="0.25">
      <c r="L5206" s="11">
        <v>10355</v>
      </c>
      <c r="M5206" s="14">
        <f t="shared" si="210"/>
        <v>0.51780178017801781</v>
      </c>
      <c r="N5206" s="7">
        <f t="shared" si="209"/>
        <v>50.446372642864119</v>
      </c>
    </row>
    <row r="5207" spans="12:14" x14ac:dyDescent="0.25">
      <c r="L5207" s="11">
        <v>10357</v>
      </c>
      <c r="M5207" s="14">
        <f t="shared" si="210"/>
        <v>0.51790179017901794</v>
      </c>
      <c r="N5207" s="7">
        <f t="shared" si="209"/>
        <v>50.448882034611351</v>
      </c>
    </row>
    <row r="5208" spans="12:14" x14ac:dyDescent="0.25">
      <c r="L5208" s="11">
        <v>10359</v>
      </c>
      <c r="M5208" s="14">
        <f t="shared" si="210"/>
        <v>0.51800180018001796</v>
      </c>
      <c r="N5208" s="7">
        <f t="shared" si="209"/>
        <v>50.45139145462521</v>
      </c>
    </row>
    <row r="5209" spans="12:14" x14ac:dyDescent="0.25">
      <c r="L5209" s="11">
        <v>10361</v>
      </c>
      <c r="M5209" s="14">
        <f t="shared" si="210"/>
        <v>0.51810181018101809</v>
      </c>
      <c r="N5209" s="7">
        <f t="shared" si="209"/>
        <v>50.453900903064365</v>
      </c>
    </row>
    <row r="5210" spans="12:14" x14ac:dyDescent="0.25">
      <c r="L5210" s="11">
        <v>10363</v>
      </c>
      <c r="M5210" s="14">
        <f t="shared" si="210"/>
        <v>0.51820182018201821</v>
      </c>
      <c r="N5210" s="7">
        <f t="shared" si="209"/>
        <v>50.45641038008749</v>
      </c>
    </row>
    <row r="5211" spans="12:14" x14ac:dyDescent="0.25">
      <c r="L5211" s="11">
        <v>10365</v>
      </c>
      <c r="M5211" s="14">
        <f t="shared" si="210"/>
        <v>0.51830183018301834</v>
      </c>
      <c r="N5211" s="7">
        <f t="shared" si="209"/>
        <v>50.458919885853277</v>
      </c>
    </row>
    <row r="5212" spans="12:14" x14ac:dyDescent="0.25">
      <c r="L5212" s="11">
        <v>10367</v>
      </c>
      <c r="M5212" s="14">
        <f t="shared" si="210"/>
        <v>0.51840184018401836</v>
      </c>
      <c r="N5212" s="7">
        <f t="shared" si="209"/>
        <v>50.461429420520417</v>
      </c>
    </row>
    <row r="5213" spans="12:14" x14ac:dyDescent="0.25">
      <c r="L5213" s="11">
        <v>10369</v>
      </c>
      <c r="M5213" s="14">
        <f t="shared" si="210"/>
        <v>0.51850185018501849</v>
      </c>
      <c r="N5213" s="7">
        <f t="shared" ref="N5213:N5276" si="211">_xlfn.NORM.INV(M5213,$B$4,$E$4)</f>
        <v>50.46393898424764</v>
      </c>
    </row>
    <row r="5214" spans="12:14" x14ac:dyDescent="0.25">
      <c r="L5214" s="11">
        <v>10371</v>
      </c>
      <c r="M5214" s="14">
        <f t="shared" ref="M5214:M5277" si="212">$L5214/(2*9999)</f>
        <v>0.51860186018601862</v>
      </c>
      <c r="N5214" s="7">
        <f t="shared" si="211"/>
        <v>50.46644857719366</v>
      </c>
    </row>
    <row r="5215" spans="12:14" x14ac:dyDescent="0.25">
      <c r="L5215" s="11">
        <v>10373</v>
      </c>
      <c r="M5215" s="14">
        <f t="shared" si="212"/>
        <v>0.51870187018701874</v>
      </c>
      <c r="N5215" s="7">
        <f t="shared" si="211"/>
        <v>50.468958199517218</v>
      </c>
    </row>
    <row r="5216" spans="12:14" x14ac:dyDescent="0.25">
      <c r="L5216" s="11">
        <v>10375</v>
      </c>
      <c r="M5216" s="14">
        <f t="shared" si="212"/>
        <v>0.51880188018801876</v>
      </c>
      <c r="N5216" s="7">
        <f t="shared" si="211"/>
        <v>50.471467851377071</v>
      </c>
    </row>
    <row r="5217" spans="12:14" x14ac:dyDescent="0.25">
      <c r="L5217" s="11">
        <v>10377</v>
      </c>
      <c r="M5217" s="14">
        <f t="shared" si="212"/>
        <v>0.51890189018901889</v>
      </c>
      <c r="N5217" s="7">
        <f t="shared" si="211"/>
        <v>50.473977532931983</v>
      </c>
    </row>
    <row r="5218" spans="12:14" x14ac:dyDescent="0.25">
      <c r="L5218" s="11">
        <v>10379</v>
      </c>
      <c r="M5218" s="14">
        <f t="shared" si="212"/>
        <v>0.51900190019001902</v>
      </c>
      <c r="N5218" s="7">
        <f t="shared" si="211"/>
        <v>50.476487244340731</v>
      </c>
    </row>
    <row r="5219" spans="12:14" x14ac:dyDescent="0.25">
      <c r="L5219" s="11">
        <v>10381</v>
      </c>
      <c r="M5219" s="14">
        <f t="shared" si="212"/>
        <v>0.51910191019101914</v>
      </c>
      <c r="N5219" s="7">
        <f t="shared" si="211"/>
        <v>50.478996985762109</v>
      </c>
    </row>
    <row r="5220" spans="12:14" x14ac:dyDescent="0.25">
      <c r="L5220" s="11">
        <v>10383</v>
      </c>
      <c r="M5220" s="14">
        <f t="shared" si="212"/>
        <v>0.51920192019201916</v>
      </c>
      <c r="N5220" s="7">
        <f t="shared" si="211"/>
        <v>50.481506757354921</v>
      </c>
    </row>
    <row r="5221" spans="12:14" x14ac:dyDescent="0.25">
      <c r="L5221" s="11">
        <v>10385</v>
      </c>
      <c r="M5221" s="14">
        <f t="shared" si="212"/>
        <v>0.51930193019301929</v>
      </c>
      <c r="N5221" s="7">
        <f t="shared" si="211"/>
        <v>50.48401655927799</v>
      </c>
    </row>
    <row r="5222" spans="12:14" x14ac:dyDescent="0.25">
      <c r="L5222" s="11">
        <v>10387</v>
      </c>
      <c r="M5222" s="14">
        <f t="shared" si="212"/>
        <v>0.51940194019401942</v>
      </c>
      <c r="N5222" s="7">
        <f t="shared" si="211"/>
        <v>50.486526391690148</v>
      </c>
    </row>
    <row r="5223" spans="12:14" x14ac:dyDescent="0.25">
      <c r="L5223" s="11">
        <v>10389</v>
      </c>
      <c r="M5223" s="14">
        <f t="shared" si="212"/>
        <v>0.51950195019501955</v>
      </c>
      <c r="N5223" s="7">
        <f t="shared" si="211"/>
        <v>50.489036254750232</v>
      </c>
    </row>
    <row r="5224" spans="12:14" x14ac:dyDescent="0.25">
      <c r="L5224" s="11">
        <v>10391</v>
      </c>
      <c r="M5224" s="14">
        <f t="shared" si="212"/>
        <v>0.51960196019601956</v>
      </c>
      <c r="N5224" s="7">
        <f t="shared" si="211"/>
        <v>50.491546148617104</v>
      </c>
    </row>
    <row r="5225" spans="12:14" x14ac:dyDescent="0.25">
      <c r="L5225" s="11">
        <v>10393</v>
      </c>
      <c r="M5225" s="14">
        <f t="shared" si="212"/>
        <v>0.51970197019701969</v>
      </c>
      <c r="N5225" s="7">
        <f t="shared" si="211"/>
        <v>50.494056073449642</v>
      </c>
    </row>
    <row r="5226" spans="12:14" x14ac:dyDescent="0.25">
      <c r="L5226" s="11">
        <v>10395</v>
      </c>
      <c r="M5226" s="14">
        <f t="shared" si="212"/>
        <v>0.51980198019801982</v>
      </c>
      <c r="N5226" s="7">
        <f t="shared" si="211"/>
        <v>50.496566029406729</v>
      </c>
    </row>
    <row r="5227" spans="12:14" x14ac:dyDescent="0.25">
      <c r="L5227" s="11">
        <v>10397</v>
      </c>
      <c r="M5227" s="14">
        <f t="shared" si="212"/>
        <v>0.51990199019901995</v>
      </c>
      <c r="N5227" s="7">
        <f t="shared" si="211"/>
        <v>50.499076016647258</v>
      </c>
    </row>
    <row r="5228" spans="12:14" x14ac:dyDescent="0.25">
      <c r="L5228" s="11">
        <v>10399</v>
      </c>
      <c r="M5228" s="14">
        <f t="shared" si="212"/>
        <v>0.52000200020001996</v>
      </c>
      <c r="N5228" s="7">
        <f t="shared" si="211"/>
        <v>50.501586035330156</v>
      </c>
    </row>
    <row r="5229" spans="12:14" x14ac:dyDescent="0.25">
      <c r="L5229" s="11">
        <v>10401</v>
      </c>
      <c r="M5229" s="14">
        <f t="shared" si="212"/>
        <v>0.52010201020102009</v>
      </c>
      <c r="N5229" s="7">
        <f t="shared" si="211"/>
        <v>50.504096085614343</v>
      </c>
    </row>
    <row r="5230" spans="12:14" x14ac:dyDescent="0.25">
      <c r="L5230" s="11">
        <v>10403</v>
      </c>
      <c r="M5230" s="14">
        <f t="shared" si="212"/>
        <v>0.52020202020202022</v>
      </c>
      <c r="N5230" s="7">
        <f t="shared" si="211"/>
        <v>50.506606167658767</v>
      </c>
    </row>
    <row r="5231" spans="12:14" x14ac:dyDescent="0.25">
      <c r="L5231" s="11">
        <v>10405</v>
      </c>
      <c r="M5231" s="14">
        <f t="shared" si="212"/>
        <v>0.52030203020302035</v>
      </c>
      <c r="N5231" s="7">
        <f t="shared" si="211"/>
        <v>50.509116281622376</v>
      </c>
    </row>
    <row r="5232" spans="12:14" x14ac:dyDescent="0.25">
      <c r="L5232" s="11">
        <v>10407</v>
      </c>
      <c r="M5232" s="14">
        <f t="shared" si="212"/>
        <v>0.52040204020402037</v>
      </c>
      <c r="N5232" s="7">
        <f t="shared" si="211"/>
        <v>50.51162642766414</v>
      </c>
    </row>
    <row r="5233" spans="12:14" x14ac:dyDescent="0.25">
      <c r="L5233" s="11">
        <v>10409</v>
      </c>
      <c r="M5233" s="14">
        <f t="shared" si="212"/>
        <v>0.52050205020502049</v>
      </c>
      <c r="N5233" s="7">
        <f t="shared" si="211"/>
        <v>50.514136605943051</v>
      </c>
    </row>
    <row r="5234" spans="12:14" x14ac:dyDescent="0.25">
      <c r="L5234" s="11">
        <v>10411</v>
      </c>
      <c r="M5234" s="14">
        <f t="shared" si="212"/>
        <v>0.52060206020602062</v>
      </c>
      <c r="N5234" s="7">
        <f t="shared" si="211"/>
        <v>50.516646816618099</v>
      </c>
    </row>
    <row r="5235" spans="12:14" x14ac:dyDescent="0.25">
      <c r="L5235" s="11">
        <v>10413</v>
      </c>
      <c r="M5235" s="14">
        <f t="shared" si="212"/>
        <v>0.52070207020702075</v>
      </c>
      <c r="N5235" s="7">
        <f t="shared" si="211"/>
        <v>50.519157059848297</v>
      </c>
    </row>
    <row r="5236" spans="12:14" x14ac:dyDescent="0.25">
      <c r="L5236" s="11">
        <v>10415</v>
      </c>
      <c r="M5236" s="14">
        <f t="shared" si="212"/>
        <v>0.52080208020802077</v>
      </c>
      <c r="N5236" s="7">
        <f t="shared" si="211"/>
        <v>50.521667335792678</v>
      </c>
    </row>
    <row r="5237" spans="12:14" x14ac:dyDescent="0.25">
      <c r="L5237" s="11">
        <v>10417</v>
      </c>
      <c r="M5237" s="14">
        <f t="shared" si="212"/>
        <v>0.5209020902090209</v>
      </c>
      <c r="N5237" s="7">
        <f t="shared" si="211"/>
        <v>50.524177644610283</v>
      </c>
    </row>
    <row r="5238" spans="12:14" x14ac:dyDescent="0.25">
      <c r="L5238" s="11">
        <v>10419</v>
      </c>
      <c r="M5238" s="14">
        <f t="shared" si="212"/>
        <v>0.52100210021002102</v>
      </c>
      <c r="N5238" s="7">
        <f t="shared" si="211"/>
        <v>50.526687986460168</v>
      </c>
    </row>
    <row r="5239" spans="12:14" x14ac:dyDescent="0.25">
      <c r="L5239" s="11">
        <v>10421</v>
      </c>
      <c r="M5239" s="14">
        <f t="shared" si="212"/>
        <v>0.52110211021102115</v>
      </c>
      <c r="N5239" s="7">
        <f t="shared" si="211"/>
        <v>50.529198361501393</v>
      </c>
    </row>
    <row r="5240" spans="12:14" x14ac:dyDescent="0.25">
      <c r="L5240" s="11">
        <v>10423</v>
      </c>
      <c r="M5240" s="14">
        <f t="shared" si="212"/>
        <v>0.52120212021202117</v>
      </c>
      <c r="N5240" s="7">
        <f t="shared" si="211"/>
        <v>50.531708769893058</v>
      </c>
    </row>
    <row r="5241" spans="12:14" x14ac:dyDescent="0.25">
      <c r="L5241" s="11">
        <v>10425</v>
      </c>
      <c r="M5241" s="14">
        <f t="shared" si="212"/>
        <v>0.5213021302130213</v>
      </c>
      <c r="N5241" s="7">
        <f t="shared" si="211"/>
        <v>50.534219211794252</v>
      </c>
    </row>
    <row r="5242" spans="12:14" x14ac:dyDescent="0.25">
      <c r="L5242" s="11">
        <v>10427</v>
      </c>
      <c r="M5242" s="14">
        <f t="shared" si="212"/>
        <v>0.52140214021402143</v>
      </c>
      <c r="N5242" s="7">
        <f t="shared" si="211"/>
        <v>50.536729687364101</v>
      </c>
    </row>
    <row r="5243" spans="12:14" x14ac:dyDescent="0.25">
      <c r="L5243" s="11">
        <v>10429</v>
      </c>
      <c r="M5243" s="14">
        <f t="shared" si="212"/>
        <v>0.52150215021502155</v>
      </c>
      <c r="N5243" s="7">
        <f t="shared" si="211"/>
        <v>50.539240196761725</v>
      </c>
    </row>
    <row r="5244" spans="12:14" x14ac:dyDescent="0.25">
      <c r="L5244" s="11">
        <v>10431</v>
      </c>
      <c r="M5244" s="14">
        <f t="shared" si="212"/>
        <v>0.52160216021602157</v>
      </c>
      <c r="N5244" s="7">
        <f t="shared" si="211"/>
        <v>50.54175074014627</v>
      </c>
    </row>
    <row r="5245" spans="12:14" x14ac:dyDescent="0.25">
      <c r="L5245" s="11">
        <v>10433</v>
      </c>
      <c r="M5245" s="14">
        <f t="shared" si="212"/>
        <v>0.5217021702170217</v>
      </c>
      <c r="N5245" s="7">
        <f t="shared" si="211"/>
        <v>50.544261317676899</v>
      </c>
    </row>
    <row r="5246" spans="12:14" x14ac:dyDescent="0.25">
      <c r="L5246" s="11">
        <v>10435</v>
      </c>
      <c r="M5246" s="14">
        <f t="shared" si="212"/>
        <v>0.52180218021802183</v>
      </c>
      <c r="N5246" s="7">
        <f t="shared" si="211"/>
        <v>50.546771929512786</v>
      </c>
    </row>
    <row r="5247" spans="12:14" x14ac:dyDescent="0.25">
      <c r="L5247" s="11">
        <v>10437</v>
      </c>
      <c r="M5247" s="14">
        <f t="shared" si="212"/>
        <v>0.52190219021902196</v>
      </c>
      <c r="N5247" s="7">
        <f t="shared" si="211"/>
        <v>50.549282575813123</v>
      </c>
    </row>
    <row r="5248" spans="12:14" x14ac:dyDescent="0.25">
      <c r="L5248" s="11">
        <v>10439</v>
      </c>
      <c r="M5248" s="14">
        <f t="shared" si="212"/>
        <v>0.52200220022002197</v>
      </c>
      <c r="N5248" s="7">
        <f t="shared" si="211"/>
        <v>50.551793256737106</v>
      </c>
    </row>
    <row r="5249" spans="12:14" x14ac:dyDescent="0.25">
      <c r="L5249" s="11">
        <v>10441</v>
      </c>
      <c r="M5249" s="14">
        <f t="shared" si="212"/>
        <v>0.5221022102210221</v>
      </c>
      <c r="N5249" s="7">
        <f t="shared" si="211"/>
        <v>50.554303972443968</v>
      </c>
    </row>
    <row r="5250" spans="12:14" x14ac:dyDescent="0.25">
      <c r="L5250" s="11">
        <v>10443</v>
      </c>
      <c r="M5250" s="14">
        <f t="shared" si="212"/>
        <v>0.52220222022202223</v>
      </c>
      <c r="N5250" s="7">
        <f t="shared" si="211"/>
        <v>50.556814723092941</v>
      </c>
    </row>
    <row r="5251" spans="12:14" x14ac:dyDescent="0.25">
      <c r="L5251" s="11">
        <v>10445</v>
      </c>
      <c r="M5251" s="14">
        <f t="shared" si="212"/>
        <v>0.52230223022302236</v>
      </c>
      <c r="N5251" s="7">
        <f t="shared" si="211"/>
        <v>50.559325508843273</v>
      </c>
    </row>
    <row r="5252" spans="12:14" x14ac:dyDescent="0.25">
      <c r="L5252" s="11">
        <v>10447</v>
      </c>
      <c r="M5252" s="14">
        <f t="shared" si="212"/>
        <v>0.52240224022402237</v>
      </c>
      <c r="N5252" s="7">
        <f t="shared" si="211"/>
        <v>50.561836329854231</v>
      </c>
    </row>
    <row r="5253" spans="12:14" x14ac:dyDescent="0.25">
      <c r="L5253" s="11">
        <v>10449</v>
      </c>
      <c r="M5253" s="14">
        <f t="shared" si="212"/>
        <v>0.5225022502250225</v>
      </c>
      <c r="N5253" s="7">
        <f t="shared" si="211"/>
        <v>50.564347186285097</v>
      </c>
    </row>
    <row r="5254" spans="12:14" x14ac:dyDescent="0.25">
      <c r="L5254" s="11">
        <v>10451</v>
      </c>
      <c r="M5254" s="14">
        <f t="shared" si="212"/>
        <v>0.52260226022602263</v>
      </c>
      <c r="N5254" s="7">
        <f t="shared" si="211"/>
        <v>50.566858078295176</v>
      </c>
    </row>
    <row r="5255" spans="12:14" x14ac:dyDescent="0.25">
      <c r="L5255" s="11">
        <v>10453</v>
      </c>
      <c r="M5255" s="14">
        <f t="shared" si="212"/>
        <v>0.52270227022702265</v>
      </c>
      <c r="N5255" s="7">
        <f t="shared" si="211"/>
        <v>50.569369006043779</v>
      </c>
    </row>
    <row r="5256" spans="12:14" x14ac:dyDescent="0.25">
      <c r="L5256" s="11">
        <v>10455</v>
      </c>
      <c r="M5256" s="14">
        <f t="shared" si="212"/>
        <v>0.52280228022802278</v>
      </c>
      <c r="N5256" s="7">
        <f t="shared" si="211"/>
        <v>50.571879969690229</v>
      </c>
    </row>
    <row r="5257" spans="12:14" x14ac:dyDescent="0.25">
      <c r="L5257" s="11">
        <v>10457</v>
      </c>
      <c r="M5257" s="14">
        <f t="shared" si="212"/>
        <v>0.5229022902290229</v>
      </c>
      <c r="N5257" s="7">
        <f t="shared" si="211"/>
        <v>50.574390969393882</v>
      </c>
    </row>
    <row r="5258" spans="12:14" x14ac:dyDescent="0.25">
      <c r="L5258" s="11">
        <v>10459</v>
      </c>
      <c r="M5258" s="14">
        <f t="shared" si="212"/>
        <v>0.52300230023002303</v>
      </c>
      <c r="N5258" s="7">
        <f t="shared" si="211"/>
        <v>50.576902005314096</v>
      </c>
    </row>
    <row r="5259" spans="12:14" x14ac:dyDescent="0.25">
      <c r="L5259" s="11">
        <v>10461</v>
      </c>
      <c r="M5259" s="14">
        <f t="shared" si="212"/>
        <v>0.52310231023102305</v>
      </c>
      <c r="N5259" s="7">
        <f t="shared" si="211"/>
        <v>50.579413077610248</v>
      </c>
    </row>
    <row r="5260" spans="12:14" x14ac:dyDescent="0.25">
      <c r="L5260" s="11">
        <v>10463</v>
      </c>
      <c r="M5260" s="14">
        <f t="shared" si="212"/>
        <v>0.52320232023202318</v>
      </c>
      <c r="N5260" s="7">
        <f t="shared" si="211"/>
        <v>50.581924186441732</v>
      </c>
    </row>
    <row r="5261" spans="12:14" x14ac:dyDescent="0.25">
      <c r="L5261" s="11">
        <v>10465</v>
      </c>
      <c r="M5261" s="14">
        <f t="shared" si="212"/>
        <v>0.52330233023302331</v>
      </c>
      <c r="N5261" s="7">
        <f t="shared" si="211"/>
        <v>50.584435331967953</v>
      </c>
    </row>
    <row r="5262" spans="12:14" x14ac:dyDescent="0.25">
      <c r="L5262" s="11">
        <v>10467</v>
      </c>
      <c r="M5262" s="14">
        <f t="shared" si="212"/>
        <v>0.52340234023402343</v>
      </c>
      <c r="N5262" s="7">
        <f t="shared" si="211"/>
        <v>50.586946514348341</v>
      </c>
    </row>
    <row r="5263" spans="12:14" x14ac:dyDescent="0.25">
      <c r="L5263" s="11">
        <v>10469</v>
      </c>
      <c r="M5263" s="14">
        <f t="shared" si="212"/>
        <v>0.52350235023502345</v>
      </c>
      <c r="N5263" s="7">
        <f t="shared" si="211"/>
        <v>50.589457733742343</v>
      </c>
    </row>
    <row r="5264" spans="12:14" x14ac:dyDescent="0.25">
      <c r="L5264" s="11">
        <v>10471</v>
      </c>
      <c r="M5264" s="14">
        <f t="shared" si="212"/>
        <v>0.52360236023602358</v>
      </c>
      <c r="N5264" s="7">
        <f t="shared" si="211"/>
        <v>50.591968990309411</v>
      </c>
    </row>
    <row r="5265" spans="12:14" x14ac:dyDescent="0.25">
      <c r="L5265" s="11">
        <v>10473</v>
      </c>
      <c r="M5265" s="14">
        <f t="shared" si="212"/>
        <v>0.52370237023702371</v>
      </c>
      <c r="N5265" s="7">
        <f t="shared" si="211"/>
        <v>50.594480284209027</v>
      </c>
    </row>
    <row r="5266" spans="12:14" x14ac:dyDescent="0.25">
      <c r="L5266" s="11">
        <v>10475</v>
      </c>
      <c r="M5266" s="14">
        <f t="shared" si="212"/>
        <v>0.52380238023802383</v>
      </c>
      <c r="N5266" s="7">
        <f t="shared" si="211"/>
        <v>50.596991615600679</v>
      </c>
    </row>
    <row r="5267" spans="12:14" x14ac:dyDescent="0.25">
      <c r="L5267" s="11">
        <v>10477</v>
      </c>
      <c r="M5267" s="14">
        <f t="shared" si="212"/>
        <v>0.52390239023902385</v>
      </c>
      <c r="N5267" s="7">
        <f t="shared" si="211"/>
        <v>50.599502984643877</v>
      </c>
    </row>
    <row r="5268" spans="12:14" x14ac:dyDescent="0.25">
      <c r="L5268" s="11">
        <v>10479</v>
      </c>
      <c r="M5268" s="14">
        <f t="shared" si="212"/>
        <v>0.52400240024002398</v>
      </c>
      <c r="N5268" s="7">
        <f t="shared" si="211"/>
        <v>50.602014391498145</v>
      </c>
    </row>
    <row r="5269" spans="12:14" x14ac:dyDescent="0.25">
      <c r="L5269" s="11">
        <v>10481</v>
      </c>
      <c r="M5269" s="14">
        <f t="shared" si="212"/>
        <v>0.52410241024102411</v>
      </c>
      <c r="N5269" s="7">
        <f t="shared" si="211"/>
        <v>50.60452583632302</v>
      </c>
    </row>
    <row r="5270" spans="12:14" x14ac:dyDescent="0.25">
      <c r="L5270" s="11">
        <v>10483</v>
      </c>
      <c r="M5270" s="14">
        <f t="shared" si="212"/>
        <v>0.52420242024202424</v>
      </c>
      <c r="N5270" s="7">
        <f t="shared" si="211"/>
        <v>50.607037319278071</v>
      </c>
    </row>
    <row r="5271" spans="12:14" x14ac:dyDescent="0.25">
      <c r="L5271" s="11">
        <v>10485</v>
      </c>
      <c r="M5271" s="14">
        <f t="shared" si="212"/>
        <v>0.52430243024302425</v>
      </c>
      <c r="N5271" s="7">
        <f t="shared" si="211"/>
        <v>50.609548840522862</v>
      </c>
    </row>
    <row r="5272" spans="12:14" x14ac:dyDescent="0.25">
      <c r="L5272" s="11">
        <v>10487</v>
      </c>
      <c r="M5272" s="14">
        <f t="shared" si="212"/>
        <v>0.52440244024402438</v>
      </c>
      <c r="N5272" s="7">
        <f t="shared" si="211"/>
        <v>50.612060400216997</v>
      </c>
    </row>
    <row r="5273" spans="12:14" x14ac:dyDescent="0.25">
      <c r="L5273" s="11">
        <v>10489</v>
      </c>
      <c r="M5273" s="14">
        <f t="shared" si="212"/>
        <v>0.52450245024502451</v>
      </c>
      <c r="N5273" s="7">
        <f t="shared" si="211"/>
        <v>50.614571998520077</v>
      </c>
    </row>
    <row r="5274" spans="12:14" x14ac:dyDescent="0.25">
      <c r="L5274" s="11">
        <v>10491</v>
      </c>
      <c r="M5274" s="14">
        <f t="shared" si="212"/>
        <v>0.52460246024602464</v>
      </c>
      <c r="N5274" s="7">
        <f t="shared" si="211"/>
        <v>50.61708363559174</v>
      </c>
    </row>
    <row r="5275" spans="12:14" x14ac:dyDescent="0.25">
      <c r="L5275" s="11">
        <v>10493</v>
      </c>
      <c r="M5275" s="14">
        <f t="shared" si="212"/>
        <v>0.52470247024702465</v>
      </c>
      <c r="N5275" s="7">
        <f t="shared" si="211"/>
        <v>50.619595311591617</v>
      </c>
    </row>
    <row r="5276" spans="12:14" x14ac:dyDescent="0.25">
      <c r="L5276" s="11">
        <v>10495</v>
      </c>
      <c r="M5276" s="14">
        <f t="shared" si="212"/>
        <v>0.52480248024802478</v>
      </c>
      <c r="N5276" s="7">
        <f t="shared" si="211"/>
        <v>50.622107026679373</v>
      </c>
    </row>
    <row r="5277" spans="12:14" x14ac:dyDescent="0.25">
      <c r="L5277" s="11">
        <v>10497</v>
      </c>
      <c r="M5277" s="14">
        <f t="shared" si="212"/>
        <v>0.52490249024902491</v>
      </c>
      <c r="N5277" s="7">
        <f t="shared" ref="N5277:N5340" si="213">_xlfn.NORM.INV(M5277,$B$4,$E$4)</f>
        <v>50.624618781014689</v>
      </c>
    </row>
    <row r="5278" spans="12:14" x14ac:dyDescent="0.25">
      <c r="L5278" s="11">
        <v>10499</v>
      </c>
      <c r="M5278" s="14">
        <f t="shared" ref="M5278:M5341" si="214">$L5278/(2*9999)</f>
        <v>0.52500250025002504</v>
      </c>
      <c r="N5278" s="7">
        <f t="shared" si="213"/>
        <v>50.62713057475726</v>
      </c>
    </row>
    <row r="5279" spans="12:14" x14ac:dyDescent="0.25">
      <c r="L5279" s="11">
        <v>10501</v>
      </c>
      <c r="M5279" s="14">
        <f t="shared" si="214"/>
        <v>0.52510251025102506</v>
      </c>
      <c r="N5279" s="7">
        <f t="shared" si="213"/>
        <v>50.6296424080668</v>
      </c>
    </row>
    <row r="5280" spans="12:14" x14ac:dyDescent="0.25">
      <c r="L5280" s="11">
        <v>10503</v>
      </c>
      <c r="M5280" s="14">
        <f t="shared" si="214"/>
        <v>0.52520252025202518</v>
      </c>
      <c r="N5280" s="7">
        <f t="shared" si="213"/>
        <v>50.632154281103034</v>
      </c>
    </row>
    <row r="5281" spans="12:14" x14ac:dyDescent="0.25">
      <c r="L5281" s="11">
        <v>10505</v>
      </c>
      <c r="M5281" s="14">
        <f t="shared" si="214"/>
        <v>0.52530253025302531</v>
      </c>
      <c r="N5281" s="7">
        <f t="shared" si="213"/>
        <v>50.634666194025719</v>
      </c>
    </row>
    <row r="5282" spans="12:14" x14ac:dyDescent="0.25">
      <c r="L5282" s="11">
        <v>10507</v>
      </c>
      <c r="M5282" s="14">
        <f t="shared" si="214"/>
        <v>0.52540254025402544</v>
      </c>
      <c r="N5282" s="7">
        <f t="shared" si="213"/>
        <v>50.637178146994621</v>
      </c>
    </row>
    <row r="5283" spans="12:14" x14ac:dyDescent="0.25">
      <c r="L5283" s="11">
        <v>10509</v>
      </c>
      <c r="M5283" s="14">
        <f t="shared" si="214"/>
        <v>0.52550255025502546</v>
      </c>
      <c r="N5283" s="7">
        <f t="shared" si="213"/>
        <v>50.639690140169513</v>
      </c>
    </row>
    <row r="5284" spans="12:14" x14ac:dyDescent="0.25">
      <c r="L5284" s="11">
        <v>10511</v>
      </c>
      <c r="M5284" s="14">
        <f t="shared" si="214"/>
        <v>0.52560256025602559</v>
      </c>
      <c r="N5284" s="7">
        <f t="shared" si="213"/>
        <v>50.64220217371021</v>
      </c>
    </row>
    <row r="5285" spans="12:14" x14ac:dyDescent="0.25">
      <c r="L5285" s="11">
        <v>10513</v>
      </c>
      <c r="M5285" s="14">
        <f t="shared" si="214"/>
        <v>0.52570257025702571</v>
      </c>
      <c r="N5285" s="7">
        <f t="shared" si="213"/>
        <v>50.64471424777652</v>
      </c>
    </row>
    <row r="5286" spans="12:14" x14ac:dyDescent="0.25">
      <c r="L5286" s="11">
        <v>10515</v>
      </c>
      <c r="M5286" s="14">
        <f t="shared" si="214"/>
        <v>0.52580258025802584</v>
      </c>
      <c r="N5286" s="7">
        <f t="shared" si="213"/>
        <v>50.647226362528293</v>
      </c>
    </row>
    <row r="5287" spans="12:14" x14ac:dyDescent="0.25">
      <c r="L5287" s="11">
        <v>10517</v>
      </c>
      <c r="M5287" s="14">
        <f t="shared" si="214"/>
        <v>0.52590259025902586</v>
      </c>
      <c r="N5287" s="7">
        <f t="shared" si="213"/>
        <v>50.649738518125368</v>
      </c>
    </row>
    <row r="5288" spans="12:14" x14ac:dyDescent="0.25">
      <c r="L5288" s="11">
        <v>10519</v>
      </c>
      <c r="M5288" s="14">
        <f t="shared" si="214"/>
        <v>0.52600260026002599</v>
      </c>
      <c r="N5288" s="7">
        <f t="shared" si="213"/>
        <v>50.652250714727636</v>
      </c>
    </row>
    <row r="5289" spans="12:14" x14ac:dyDescent="0.25">
      <c r="L5289" s="11">
        <v>10521</v>
      </c>
      <c r="M5289" s="14">
        <f t="shared" si="214"/>
        <v>0.52610261026102612</v>
      </c>
      <c r="N5289" s="7">
        <f t="shared" si="213"/>
        <v>50.654762952494977</v>
      </c>
    </row>
    <row r="5290" spans="12:14" x14ac:dyDescent="0.25">
      <c r="L5290" s="11">
        <v>10523</v>
      </c>
      <c r="M5290" s="14">
        <f t="shared" si="214"/>
        <v>0.52620262026202624</v>
      </c>
      <c r="N5290" s="7">
        <f t="shared" si="213"/>
        <v>50.657275231587313</v>
      </c>
    </row>
    <row r="5291" spans="12:14" x14ac:dyDescent="0.25">
      <c r="L5291" s="11">
        <v>10525</v>
      </c>
      <c r="M5291" s="14">
        <f t="shared" si="214"/>
        <v>0.52630263026302626</v>
      </c>
      <c r="N5291" s="7">
        <f t="shared" si="213"/>
        <v>50.659787552164552</v>
      </c>
    </row>
    <row r="5292" spans="12:14" x14ac:dyDescent="0.25">
      <c r="L5292" s="11">
        <v>10527</v>
      </c>
      <c r="M5292" s="14">
        <f t="shared" si="214"/>
        <v>0.52640264026402639</v>
      </c>
      <c r="N5292" s="7">
        <f t="shared" si="213"/>
        <v>50.662299914386665</v>
      </c>
    </row>
    <row r="5293" spans="12:14" x14ac:dyDescent="0.25">
      <c r="L5293" s="11">
        <v>10529</v>
      </c>
      <c r="M5293" s="14">
        <f t="shared" si="214"/>
        <v>0.52650265026502652</v>
      </c>
      <c r="N5293" s="7">
        <f t="shared" si="213"/>
        <v>50.664812318413603</v>
      </c>
    </row>
    <row r="5294" spans="12:14" x14ac:dyDescent="0.25">
      <c r="L5294" s="11">
        <v>10531</v>
      </c>
      <c r="M5294" s="14">
        <f t="shared" si="214"/>
        <v>0.52660266026602665</v>
      </c>
      <c r="N5294" s="7">
        <f t="shared" si="213"/>
        <v>50.66732476440535</v>
      </c>
    </row>
    <row r="5295" spans="12:14" x14ac:dyDescent="0.25">
      <c r="L5295" s="11">
        <v>10533</v>
      </c>
      <c r="M5295" s="14">
        <f t="shared" si="214"/>
        <v>0.52670267026702666</v>
      </c>
      <c r="N5295" s="7">
        <f t="shared" si="213"/>
        <v>50.669837252521909</v>
      </c>
    </row>
    <row r="5296" spans="12:14" x14ac:dyDescent="0.25">
      <c r="L5296" s="11">
        <v>10535</v>
      </c>
      <c r="M5296" s="14">
        <f t="shared" si="214"/>
        <v>0.52680268026802679</v>
      </c>
      <c r="N5296" s="7">
        <f t="shared" si="213"/>
        <v>50.672349782923312</v>
      </c>
    </row>
    <row r="5297" spans="12:14" x14ac:dyDescent="0.25">
      <c r="L5297" s="11">
        <v>10537</v>
      </c>
      <c r="M5297" s="14">
        <f t="shared" si="214"/>
        <v>0.52690269026902692</v>
      </c>
      <c r="N5297" s="7">
        <f t="shared" si="213"/>
        <v>50.674862355769584</v>
      </c>
    </row>
    <row r="5298" spans="12:14" x14ac:dyDescent="0.25">
      <c r="L5298" s="11">
        <v>10539</v>
      </c>
      <c r="M5298" s="14">
        <f t="shared" si="214"/>
        <v>0.52700270027002705</v>
      </c>
      <c r="N5298" s="7">
        <f t="shared" si="213"/>
        <v>50.677374971220793</v>
      </c>
    </row>
    <row r="5299" spans="12:14" x14ac:dyDescent="0.25">
      <c r="L5299" s="11">
        <v>10541</v>
      </c>
      <c r="M5299" s="14">
        <f t="shared" si="214"/>
        <v>0.52710271027102706</v>
      </c>
      <c r="N5299" s="7">
        <f t="shared" si="213"/>
        <v>50.679887629437012</v>
      </c>
    </row>
    <row r="5300" spans="12:14" x14ac:dyDescent="0.25">
      <c r="L5300" s="11">
        <v>10543</v>
      </c>
      <c r="M5300" s="14">
        <f t="shared" si="214"/>
        <v>0.52720272027202719</v>
      </c>
      <c r="N5300" s="7">
        <f t="shared" si="213"/>
        <v>50.682400330578339</v>
      </c>
    </row>
    <row r="5301" spans="12:14" x14ac:dyDescent="0.25">
      <c r="L5301" s="11">
        <v>10545</v>
      </c>
      <c r="M5301" s="14">
        <f t="shared" si="214"/>
        <v>0.52730273027302732</v>
      </c>
      <c r="N5301" s="7">
        <f t="shared" si="213"/>
        <v>50.684913074804896</v>
      </c>
    </row>
    <row r="5302" spans="12:14" x14ac:dyDescent="0.25">
      <c r="L5302" s="11">
        <v>10547</v>
      </c>
      <c r="M5302" s="14">
        <f t="shared" si="214"/>
        <v>0.52740274027402745</v>
      </c>
      <c r="N5302" s="7">
        <f t="shared" si="213"/>
        <v>50.687425862276804</v>
      </c>
    </row>
    <row r="5303" spans="12:14" x14ac:dyDescent="0.25">
      <c r="L5303" s="11">
        <v>10549</v>
      </c>
      <c r="M5303" s="14">
        <f t="shared" si="214"/>
        <v>0.52750275027502747</v>
      </c>
      <c r="N5303" s="7">
        <f t="shared" si="213"/>
        <v>50.689938693154232</v>
      </c>
    </row>
    <row r="5304" spans="12:14" x14ac:dyDescent="0.25">
      <c r="L5304" s="11">
        <v>10551</v>
      </c>
      <c r="M5304" s="14">
        <f t="shared" si="214"/>
        <v>0.52760276027602759</v>
      </c>
      <c r="N5304" s="7">
        <f t="shared" si="213"/>
        <v>50.692451567597338</v>
      </c>
    </row>
    <row r="5305" spans="12:14" x14ac:dyDescent="0.25">
      <c r="L5305" s="11">
        <v>10553</v>
      </c>
      <c r="M5305" s="14">
        <f t="shared" si="214"/>
        <v>0.52770277027702772</v>
      </c>
      <c r="N5305" s="7">
        <f t="shared" si="213"/>
        <v>50.694964485766327</v>
      </c>
    </row>
    <row r="5306" spans="12:14" x14ac:dyDescent="0.25">
      <c r="L5306" s="11">
        <v>10555</v>
      </c>
      <c r="M5306" s="14">
        <f t="shared" si="214"/>
        <v>0.52780278027802785</v>
      </c>
      <c r="N5306" s="7">
        <f t="shared" si="213"/>
        <v>50.697477447821413</v>
      </c>
    </row>
    <row r="5307" spans="12:14" x14ac:dyDescent="0.25">
      <c r="L5307" s="11">
        <v>10557</v>
      </c>
      <c r="M5307" s="14">
        <f t="shared" si="214"/>
        <v>0.52790279027902787</v>
      </c>
      <c r="N5307" s="7">
        <f t="shared" si="213"/>
        <v>50.699990453922808</v>
      </c>
    </row>
    <row r="5308" spans="12:14" x14ac:dyDescent="0.25">
      <c r="L5308" s="11">
        <v>10559</v>
      </c>
      <c r="M5308" s="14">
        <f t="shared" si="214"/>
        <v>0.528002800280028</v>
      </c>
      <c r="N5308" s="7">
        <f t="shared" si="213"/>
        <v>50.702503504230783</v>
      </c>
    </row>
    <row r="5309" spans="12:14" x14ac:dyDescent="0.25">
      <c r="L5309" s="11">
        <v>10561</v>
      </c>
      <c r="M5309" s="14">
        <f t="shared" si="214"/>
        <v>0.52810281028102812</v>
      </c>
      <c r="N5309" s="7">
        <f t="shared" si="213"/>
        <v>50.705016598905608</v>
      </c>
    </row>
    <row r="5310" spans="12:14" x14ac:dyDescent="0.25">
      <c r="L5310" s="11">
        <v>10563</v>
      </c>
      <c r="M5310" s="14">
        <f t="shared" si="214"/>
        <v>0.52820282028202825</v>
      </c>
      <c r="N5310" s="7">
        <f t="shared" si="213"/>
        <v>50.70752973810756</v>
      </c>
    </row>
    <row r="5311" spans="12:14" x14ac:dyDescent="0.25">
      <c r="L5311" s="11">
        <v>10565</v>
      </c>
      <c r="M5311" s="14">
        <f t="shared" si="214"/>
        <v>0.52830283028302827</v>
      </c>
      <c r="N5311" s="7">
        <f t="shared" si="213"/>
        <v>50.710042921996951</v>
      </c>
    </row>
    <row r="5312" spans="12:14" x14ac:dyDescent="0.25">
      <c r="L5312" s="11">
        <v>10567</v>
      </c>
      <c r="M5312" s="14">
        <f t="shared" si="214"/>
        <v>0.5284028402840284</v>
      </c>
      <c r="N5312" s="7">
        <f t="shared" si="213"/>
        <v>50.712556150734123</v>
      </c>
    </row>
    <row r="5313" spans="12:14" x14ac:dyDescent="0.25">
      <c r="L5313" s="11">
        <v>10569</v>
      </c>
      <c r="M5313" s="14">
        <f t="shared" si="214"/>
        <v>0.52850285028502852</v>
      </c>
      <c r="N5313" s="7">
        <f t="shared" si="213"/>
        <v>50.715069424479424</v>
      </c>
    </row>
    <row r="5314" spans="12:14" x14ac:dyDescent="0.25">
      <c r="L5314" s="11">
        <v>10571</v>
      </c>
      <c r="M5314" s="14">
        <f t="shared" si="214"/>
        <v>0.52860286028602865</v>
      </c>
      <c r="N5314" s="7">
        <f t="shared" si="213"/>
        <v>50.717582743393216</v>
      </c>
    </row>
    <row r="5315" spans="12:14" x14ac:dyDescent="0.25">
      <c r="L5315" s="11">
        <v>10573</v>
      </c>
      <c r="M5315" s="14">
        <f t="shared" si="214"/>
        <v>0.52870287028702867</v>
      </c>
      <c r="N5315" s="7">
        <f t="shared" si="213"/>
        <v>50.720096107635882</v>
      </c>
    </row>
    <row r="5316" spans="12:14" x14ac:dyDescent="0.25">
      <c r="L5316" s="11">
        <v>10575</v>
      </c>
      <c r="M5316" s="14">
        <f t="shared" si="214"/>
        <v>0.5288028802880288</v>
      </c>
      <c r="N5316" s="7">
        <f t="shared" si="213"/>
        <v>50.72260951736785</v>
      </c>
    </row>
    <row r="5317" spans="12:14" x14ac:dyDescent="0.25">
      <c r="L5317" s="11">
        <v>10577</v>
      </c>
      <c r="M5317" s="14">
        <f t="shared" si="214"/>
        <v>0.52890289028902893</v>
      </c>
      <c r="N5317" s="7">
        <f t="shared" si="213"/>
        <v>50.725122972749546</v>
      </c>
    </row>
    <row r="5318" spans="12:14" x14ac:dyDescent="0.25">
      <c r="L5318" s="11">
        <v>10579</v>
      </c>
      <c r="M5318" s="14">
        <f t="shared" si="214"/>
        <v>0.52900290029002905</v>
      </c>
      <c r="N5318" s="7">
        <f t="shared" si="213"/>
        <v>50.727636473941409</v>
      </c>
    </row>
    <row r="5319" spans="12:14" x14ac:dyDescent="0.25">
      <c r="L5319" s="11">
        <v>10581</v>
      </c>
      <c r="M5319" s="14">
        <f t="shared" si="214"/>
        <v>0.52910291029102907</v>
      </c>
      <c r="N5319" s="7">
        <f t="shared" si="213"/>
        <v>50.730150021103917</v>
      </c>
    </row>
    <row r="5320" spans="12:14" x14ac:dyDescent="0.25">
      <c r="L5320" s="11">
        <v>10583</v>
      </c>
      <c r="M5320" s="14">
        <f t="shared" si="214"/>
        <v>0.5292029202920292</v>
      </c>
      <c r="N5320" s="7">
        <f t="shared" si="213"/>
        <v>50.732663614397566</v>
      </c>
    </row>
    <row r="5321" spans="12:14" x14ac:dyDescent="0.25">
      <c r="L5321" s="11">
        <v>10585</v>
      </c>
      <c r="M5321" s="14">
        <f t="shared" si="214"/>
        <v>0.52930293029302933</v>
      </c>
      <c r="N5321" s="7">
        <f t="shared" si="213"/>
        <v>50.735177253982862</v>
      </c>
    </row>
    <row r="5322" spans="12:14" x14ac:dyDescent="0.25">
      <c r="L5322" s="11">
        <v>10587</v>
      </c>
      <c r="M5322" s="14">
        <f t="shared" si="214"/>
        <v>0.52940294029402946</v>
      </c>
      <c r="N5322" s="7">
        <f t="shared" si="213"/>
        <v>50.737690940020343</v>
      </c>
    </row>
    <row r="5323" spans="12:14" x14ac:dyDescent="0.25">
      <c r="L5323" s="11">
        <v>10589</v>
      </c>
      <c r="M5323" s="14">
        <f t="shared" si="214"/>
        <v>0.52950295029502947</v>
      </c>
      <c r="N5323" s="7">
        <f t="shared" si="213"/>
        <v>50.740204672670551</v>
      </c>
    </row>
    <row r="5324" spans="12:14" x14ac:dyDescent="0.25">
      <c r="L5324" s="11">
        <v>10591</v>
      </c>
      <c r="M5324" s="14">
        <f t="shared" si="214"/>
        <v>0.5296029602960296</v>
      </c>
      <c r="N5324" s="7">
        <f t="shared" si="213"/>
        <v>50.742718452094067</v>
      </c>
    </row>
    <row r="5325" spans="12:14" x14ac:dyDescent="0.25">
      <c r="L5325" s="11">
        <v>10593</v>
      </c>
      <c r="M5325" s="14">
        <f t="shared" si="214"/>
        <v>0.52970297029702973</v>
      </c>
      <c r="N5325" s="7">
        <f t="shared" si="213"/>
        <v>50.745232278451489</v>
      </c>
    </row>
    <row r="5326" spans="12:14" x14ac:dyDescent="0.25">
      <c r="L5326" s="11">
        <v>10595</v>
      </c>
      <c r="M5326" s="14">
        <f t="shared" si="214"/>
        <v>0.52980298029802986</v>
      </c>
      <c r="N5326" s="7">
        <f t="shared" si="213"/>
        <v>50.747746151903428</v>
      </c>
    </row>
    <row r="5327" spans="12:14" x14ac:dyDescent="0.25">
      <c r="L5327" s="11">
        <v>10597</v>
      </c>
      <c r="M5327" s="14">
        <f t="shared" si="214"/>
        <v>0.52990299029902987</v>
      </c>
      <c r="N5327" s="7">
        <f t="shared" si="213"/>
        <v>50.750260072610516</v>
      </c>
    </row>
    <row r="5328" spans="12:14" x14ac:dyDescent="0.25">
      <c r="L5328" s="11">
        <v>10599</v>
      </c>
      <c r="M5328" s="14">
        <f t="shared" si="214"/>
        <v>0.53000300030003</v>
      </c>
      <c r="N5328" s="7">
        <f t="shared" si="213"/>
        <v>50.752774040733421</v>
      </c>
    </row>
    <row r="5329" spans="12:14" x14ac:dyDescent="0.25">
      <c r="L5329" s="11">
        <v>10601</v>
      </c>
      <c r="M5329" s="14">
        <f t="shared" si="214"/>
        <v>0.53010301030103013</v>
      </c>
      <c r="N5329" s="7">
        <f t="shared" si="213"/>
        <v>50.755288056432811</v>
      </c>
    </row>
    <row r="5330" spans="12:14" x14ac:dyDescent="0.25">
      <c r="L5330" s="11">
        <v>10603</v>
      </c>
      <c r="M5330" s="14">
        <f t="shared" si="214"/>
        <v>0.53020302030203015</v>
      </c>
      <c r="N5330" s="7">
        <f t="shared" si="213"/>
        <v>50.757802119869396</v>
      </c>
    </row>
    <row r="5331" spans="12:14" x14ac:dyDescent="0.25">
      <c r="L5331" s="11">
        <v>10605</v>
      </c>
      <c r="M5331" s="14">
        <f t="shared" si="214"/>
        <v>0.53030303030303028</v>
      </c>
      <c r="N5331" s="7">
        <f t="shared" si="213"/>
        <v>50.760316231203888</v>
      </c>
    </row>
    <row r="5332" spans="12:14" x14ac:dyDescent="0.25">
      <c r="L5332" s="11">
        <v>10607</v>
      </c>
      <c r="M5332" s="14">
        <f t="shared" si="214"/>
        <v>0.5304030403040304</v>
      </c>
      <c r="N5332" s="7">
        <f t="shared" si="213"/>
        <v>50.762830390597024</v>
      </c>
    </row>
    <row r="5333" spans="12:14" x14ac:dyDescent="0.25">
      <c r="L5333" s="11">
        <v>10609</v>
      </c>
      <c r="M5333" s="14">
        <f t="shared" si="214"/>
        <v>0.53050305030503053</v>
      </c>
      <c r="N5333" s="7">
        <f t="shared" si="213"/>
        <v>50.765344598209587</v>
      </c>
    </row>
    <row r="5334" spans="12:14" x14ac:dyDescent="0.25">
      <c r="L5334" s="11">
        <v>10611</v>
      </c>
      <c r="M5334" s="14">
        <f t="shared" si="214"/>
        <v>0.53060306030603055</v>
      </c>
      <c r="N5334" s="7">
        <f t="shared" si="213"/>
        <v>50.767858854202338</v>
      </c>
    </row>
    <row r="5335" spans="12:14" x14ac:dyDescent="0.25">
      <c r="L5335" s="11">
        <v>10613</v>
      </c>
      <c r="M5335" s="14">
        <f t="shared" si="214"/>
        <v>0.53070307030703068</v>
      </c>
      <c r="N5335" s="7">
        <f t="shared" si="213"/>
        <v>50.770373158736106</v>
      </c>
    </row>
    <row r="5336" spans="12:14" x14ac:dyDescent="0.25">
      <c r="L5336" s="11">
        <v>10615</v>
      </c>
      <c r="M5336" s="14">
        <f t="shared" si="214"/>
        <v>0.53080308030803081</v>
      </c>
      <c r="N5336" s="7">
        <f t="shared" si="213"/>
        <v>50.772887511971703</v>
      </c>
    </row>
    <row r="5337" spans="12:14" x14ac:dyDescent="0.25">
      <c r="L5337" s="11">
        <v>10617</v>
      </c>
      <c r="M5337" s="14">
        <f t="shared" si="214"/>
        <v>0.53090309030903093</v>
      </c>
      <c r="N5337" s="7">
        <f t="shared" si="213"/>
        <v>50.775401914069988</v>
      </c>
    </row>
    <row r="5338" spans="12:14" x14ac:dyDescent="0.25">
      <c r="L5338" s="11">
        <v>10619</v>
      </c>
      <c r="M5338" s="14">
        <f t="shared" si="214"/>
        <v>0.53100310031003095</v>
      </c>
      <c r="N5338" s="7">
        <f t="shared" si="213"/>
        <v>50.777916365191821</v>
      </c>
    </row>
    <row r="5339" spans="12:14" x14ac:dyDescent="0.25">
      <c r="L5339" s="11">
        <v>10621</v>
      </c>
      <c r="M5339" s="14">
        <f t="shared" si="214"/>
        <v>0.53110311031103108</v>
      </c>
      <c r="N5339" s="7">
        <f t="shared" si="213"/>
        <v>50.780430865498111</v>
      </c>
    </row>
    <row r="5340" spans="12:14" x14ac:dyDescent="0.25">
      <c r="L5340" s="11">
        <v>10623</v>
      </c>
      <c r="M5340" s="14">
        <f t="shared" si="214"/>
        <v>0.53120312031203121</v>
      </c>
      <c r="N5340" s="7">
        <f t="shared" si="213"/>
        <v>50.782945415149761</v>
      </c>
    </row>
    <row r="5341" spans="12:14" x14ac:dyDescent="0.25">
      <c r="L5341" s="11">
        <v>10625</v>
      </c>
      <c r="M5341" s="14">
        <f t="shared" si="214"/>
        <v>0.53130313031303134</v>
      </c>
      <c r="N5341" s="7">
        <f t="shared" ref="N5341:N5404" si="215">_xlfn.NORM.INV(M5341,$B$4,$E$4)</f>
        <v>50.785460014307709</v>
      </c>
    </row>
    <row r="5342" spans="12:14" x14ac:dyDescent="0.25">
      <c r="L5342" s="11">
        <v>10627</v>
      </c>
      <c r="M5342" s="14">
        <f t="shared" ref="M5342:M5405" si="216">$L5342/(2*9999)</f>
        <v>0.53140314031403135</v>
      </c>
      <c r="N5342" s="7">
        <f t="shared" si="215"/>
        <v>50.787974663132914</v>
      </c>
    </row>
    <row r="5343" spans="12:14" x14ac:dyDescent="0.25">
      <c r="L5343" s="11">
        <v>10629</v>
      </c>
      <c r="M5343" s="14">
        <f t="shared" si="216"/>
        <v>0.53150315031503148</v>
      </c>
      <c r="N5343" s="7">
        <f t="shared" si="215"/>
        <v>50.790489361786371</v>
      </c>
    </row>
    <row r="5344" spans="12:14" x14ac:dyDescent="0.25">
      <c r="L5344" s="11">
        <v>10631</v>
      </c>
      <c r="M5344" s="14">
        <f t="shared" si="216"/>
        <v>0.53160316031603161</v>
      </c>
      <c r="N5344" s="7">
        <f t="shared" si="215"/>
        <v>50.793004110429059</v>
      </c>
    </row>
    <row r="5345" spans="12:14" x14ac:dyDescent="0.25">
      <c r="L5345" s="11">
        <v>10633</v>
      </c>
      <c r="M5345" s="14">
        <f t="shared" si="216"/>
        <v>0.53170317031703174</v>
      </c>
      <c r="N5345" s="7">
        <f t="shared" si="215"/>
        <v>50.795518909222025</v>
      </c>
    </row>
    <row r="5346" spans="12:14" x14ac:dyDescent="0.25">
      <c r="L5346" s="11">
        <v>10635</v>
      </c>
      <c r="M5346" s="14">
        <f t="shared" si="216"/>
        <v>0.53180318031803175</v>
      </c>
      <c r="N5346" s="7">
        <f t="shared" si="215"/>
        <v>50.798033758326305</v>
      </c>
    </row>
    <row r="5347" spans="12:14" x14ac:dyDescent="0.25">
      <c r="L5347" s="11">
        <v>10637</v>
      </c>
      <c r="M5347" s="14">
        <f t="shared" si="216"/>
        <v>0.53190319031903188</v>
      </c>
      <c r="N5347" s="7">
        <f t="shared" si="215"/>
        <v>50.800548657902972</v>
      </c>
    </row>
    <row r="5348" spans="12:14" x14ac:dyDescent="0.25">
      <c r="L5348" s="11">
        <v>10639</v>
      </c>
      <c r="M5348" s="14">
        <f t="shared" si="216"/>
        <v>0.53200320032003201</v>
      </c>
      <c r="N5348" s="7">
        <f t="shared" si="215"/>
        <v>50.803063608113121</v>
      </c>
    </row>
    <row r="5349" spans="12:14" x14ac:dyDescent="0.25">
      <c r="L5349" s="11">
        <v>10641</v>
      </c>
      <c r="M5349" s="14">
        <f t="shared" si="216"/>
        <v>0.53210321032103214</v>
      </c>
      <c r="N5349" s="7">
        <f t="shared" si="215"/>
        <v>50.805578609117866</v>
      </c>
    </row>
    <row r="5350" spans="12:14" x14ac:dyDescent="0.25">
      <c r="L5350" s="11">
        <v>10643</v>
      </c>
      <c r="M5350" s="14">
        <f t="shared" si="216"/>
        <v>0.53220322032203216</v>
      </c>
      <c r="N5350" s="7">
        <f t="shared" si="215"/>
        <v>50.808093661078345</v>
      </c>
    </row>
    <row r="5351" spans="12:14" x14ac:dyDescent="0.25">
      <c r="L5351" s="11">
        <v>10645</v>
      </c>
      <c r="M5351" s="14">
        <f t="shared" si="216"/>
        <v>0.53230323032303228</v>
      </c>
      <c r="N5351" s="7">
        <f t="shared" si="215"/>
        <v>50.810608764155717</v>
      </c>
    </row>
    <row r="5352" spans="12:14" x14ac:dyDescent="0.25">
      <c r="L5352" s="11">
        <v>10647</v>
      </c>
      <c r="M5352" s="14">
        <f t="shared" si="216"/>
        <v>0.53240324032403241</v>
      </c>
      <c r="N5352" s="7">
        <f t="shared" si="215"/>
        <v>50.813123918511167</v>
      </c>
    </row>
    <row r="5353" spans="12:14" x14ac:dyDescent="0.25">
      <c r="L5353" s="11">
        <v>10649</v>
      </c>
      <c r="M5353" s="14">
        <f t="shared" si="216"/>
        <v>0.53250325032503254</v>
      </c>
      <c r="N5353" s="7">
        <f t="shared" si="215"/>
        <v>50.815639124305896</v>
      </c>
    </row>
    <row r="5354" spans="12:14" x14ac:dyDescent="0.25">
      <c r="L5354" s="11">
        <v>10651</v>
      </c>
      <c r="M5354" s="14">
        <f t="shared" si="216"/>
        <v>0.53260326032603256</v>
      </c>
      <c r="N5354" s="7">
        <f t="shared" si="215"/>
        <v>50.818154381701142</v>
      </c>
    </row>
    <row r="5355" spans="12:14" x14ac:dyDescent="0.25">
      <c r="L5355" s="11">
        <v>10653</v>
      </c>
      <c r="M5355" s="14">
        <f t="shared" si="216"/>
        <v>0.53270327032703269</v>
      </c>
      <c r="N5355" s="7">
        <f t="shared" si="215"/>
        <v>50.820669690858153</v>
      </c>
    </row>
    <row r="5356" spans="12:14" x14ac:dyDescent="0.25">
      <c r="L5356" s="11">
        <v>10655</v>
      </c>
      <c r="M5356" s="14">
        <f t="shared" si="216"/>
        <v>0.53280328032803281</v>
      </c>
      <c r="N5356" s="7">
        <f t="shared" si="215"/>
        <v>50.823185051938204</v>
      </c>
    </row>
    <row r="5357" spans="12:14" x14ac:dyDescent="0.25">
      <c r="L5357" s="11">
        <v>10657</v>
      </c>
      <c r="M5357" s="14">
        <f t="shared" si="216"/>
        <v>0.53290329032903294</v>
      </c>
      <c r="N5357" s="7">
        <f t="shared" si="215"/>
        <v>50.825700465102592</v>
      </c>
    </row>
    <row r="5358" spans="12:14" x14ac:dyDescent="0.25">
      <c r="L5358" s="11">
        <v>10659</v>
      </c>
      <c r="M5358" s="14">
        <f t="shared" si="216"/>
        <v>0.53300330033003296</v>
      </c>
      <c r="N5358" s="7">
        <f t="shared" si="215"/>
        <v>50.828215930512634</v>
      </c>
    </row>
    <row r="5359" spans="12:14" x14ac:dyDescent="0.25">
      <c r="L5359" s="11">
        <v>10661</v>
      </c>
      <c r="M5359" s="14">
        <f t="shared" si="216"/>
        <v>0.53310331033103309</v>
      </c>
      <c r="N5359" s="7">
        <f t="shared" si="215"/>
        <v>50.830731448329686</v>
      </c>
    </row>
    <row r="5360" spans="12:14" x14ac:dyDescent="0.25">
      <c r="L5360" s="11">
        <v>10663</v>
      </c>
      <c r="M5360" s="14">
        <f t="shared" si="216"/>
        <v>0.53320332033203321</v>
      </c>
      <c r="N5360" s="7">
        <f t="shared" si="215"/>
        <v>50.833247018715113</v>
      </c>
    </row>
    <row r="5361" spans="12:14" x14ac:dyDescent="0.25">
      <c r="L5361" s="11">
        <v>10665</v>
      </c>
      <c r="M5361" s="14">
        <f t="shared" si="216"/>
        <v>0.53330333033303334</v>
      </c>
      <c r="N5361" s="7">
        <f t="shared" si="215"/>
        <v>50.8357626418303</v>
      </c>
    </row>
    <row r="5362" spans="12:14" x14ac:dyDescent="0.25">
      <c r="L5362" s="11">
        <v>10667</v>
      </c>
      <c r="M5362" s="14">
        <f t="shared" si="216"/>
        <v>0.53340334033403336</v>
      </c>
      <c r="N5362" s="7">
        <f t="shared" si="215"/>
        <v>50.838278317836668</v>
      </c>
    </row>
    <row r="5363" spans="12:14" x14ac:dyDescent="0.25">
      <c r="L5363" s="11">
        <v>10669</v>
      </c>
      <c r="M5363" s="14">
        <f t="shared" si="216"/>
        <v>0.53350335033503349</v>
      </c>
      <c r="N5363" s="7">
        <f t="shared" si="215"/>
        <v>50.840794046895653</v>
      </c>
    </row>
    <row r="5364" spans="12:14" x14ac:dyDescent="0.25">
      <c r="L5364" s="11">
        <v>10671</v>
      </c>
      <c r="M5364" s="14">
        <f t="shared" si="216"/>
        <v>0.53360336033603362</v>
      </c>
      <c r="N5364" s="7">
        <f t="shared" si="215"/>
        <v>50.84330982916871</v>
      </c>
    </row>
    <row r="5365" spans="12:14" x14ac:dyDescent="0.25">
      <c r="L5365" s="11">
        <v>10673</v>
      </c>
      <c r="M5365" s="14">
        <f t="shared" si="216"/>
        <v>0.53370337033703374</v>
      </c>
      <c r="N5365" s="7">
        <f t="shared" si="215"/>
        <v>50.84582566481734</v>
      </c>
    </row>
    <row r="5366" spans="12:14" x14ac:dyDescent="0.25">
      <c r="L5366" s="11">
        <v>10675</v>
      </c>
      <c r="M5366" s="14">
        <f t="shared" si="216"/>
        <v>0.53380338033803376</v>
      </c>
      <c r="N5366" s="7">
        <f t="shared" si="215"/>
        <v>50.848341554003042</v>
      </c>
    </row>
    <row r="5367" spans="12:14" x14ac:dyDescent="0.25">
      <c r="L5367" s="11">
        <v>10677</v>
      </c>
      <c r="M5367" s="14">
        <f t="shared" si="216"/>
        <v>0.53390339033903389</v>
      </c>
      <c r="N5367" s="7">
        <f t="shared" si="215"/>
        <v>50.850857496887357</v>
      </c>
    </row>
    <row r="5368" spans="12:14" x14ac:dyDescent="0.25">
      <c r="L5368" s="11">
        <v>10679</v>
      </c>
      <c r="M5368" s="14">
        <f t="shared" si="216"/>
        <v>0.53400340034003402</v>
      </c>
      <c r="N5368" s="7">
        <f t="shared" si="215"/>
        <v>50.853373493631835</v>
      </c>
    </row>
    <row r="5369" spans="12:14" x14ac:dyDescent="0.25">
      <c r="L5369" s="11">
        <v>10681</v>
      </c>
      <c r="M5369" s="14">
        <f t="shared" si="216"/>
        <v>0.53410341034103415</v>
      </c>
      <c r="N5369" s="7">
        <f t="shared" si="215"/>
        <v>50.85588954439806</v>
      </c>
    </row>
    <row r="5370" spans="12:14" x14ac:dyDescent="0.25">
      <c r="L5370" s="11">
        <v>10683</v>
      </c>
      <c r="M5370" s="14">
        <f t="shared" si="216"/>
        <v>0.53420342034203416</v>
      </c>
      <c r="N5370" s="7">
        <f t="shared" si="215"/>
        <v>50.858405649347638</v>
      </c>
    </row>
    <row r="5371" spans="12:14" x14ac:dyDescent="0.25">
      <c r="L5371" s="11">
        <v>10685</v>
      </c>
      <c r="M5371" s="14">
        <f t="shared" si="216"/>
        <v>0.53430343034303429</v>
      </c>
      <c r="N5371" s="7">
        <f t="shared" si="215"/>
        <v>50.860921808642203</v>
      </c>
    </row>
    <row r="5372" spans="12:14" x14ac:dyDescent="0.25">
      <c r="L5372" s="11">
        <v>10687</v>
      </c>
      <c r="M5372" s="14">
        <f t="shared" si="216"/>
        <v>0.53440344034403442</v>
      </c>
      <c r="N5372" s="7">
        <f t="shared" si="215"/>
        <v>50.863438022443404</v>
      </c>
    </row>
    <row r="5373" spans="12:14" x14ac:dyDescent="0.25">
      <c r="L5373" s="11">
        <v>10689</v>
      </c>
      <c r="M5373" s="14">
        <f t="shared" si="216"/>
        <v>0.53450345034503455</v>
      </c>
      <c r="N5373" s="7">
        <f t="shared" si="215"/>
        <v>50.865954290912917</v>
      </c>
    </row>
    <row r="5374" spans="12:14" x14ac:dyDescent="0.25">
      <c r="L5374" s="11">
        <v>10691</v>
      </c>
      <c r="M5374" s="14">
        <f t="shared" si="216"/>
        <v>0.53460346034603456</v>
      </c>
      <c r="N5374" s="7">
        <f t="shared" si="215"/>
        <v>50.868470614212448</v>
      </c>
    </row>
    <row r="5375" spans="12:14" x14ac:dyDescent="0.25">
      <c r="L5375" s="11">
        <v>10693</v>
      </c>
      <c r="M5375" s="14">
        <f t="shared" si="216"/>
        <v>0.53470347034703469</v>
      </c>
      <c r="N5375" s="7">
        <f t="shared" si="215"/>
        <v>50.870986992503731</v>
      </c>
    </row>
    <row r="5376" spans="12:14" x14ac:dyDescent="0.25">
      <c r="L5376" s="11">
        <v>10695</v>
      </c>
      <c r="M5376" s="14">
        <f t="shared" si="216"/>
        <v>0.53480348034803482</v>
      </c>
      <c r="N5376" s="7">
        <f t="shared" si="215"/>
        <v>50.873503425948506</v>
      </c>
    </row>
    <row r="5377" spans="12:14" x14ac:dyDescent="0.25">
      <c r="L5377" s="11">
        <v>10697</v>
      </c>
      <c r="M5377" s="14">
        <f t="shared" si="216"/>
        <v>0.53490349034903495</v>
      </c>
      <c r="N5377" s="7">
        <f t="shared" si="215"/>
        <v>50.87601991470855</v>
      </c>
    </row>
    <row r="5378" spans="12:14" x14ac:dyDescent="0.25">
      <c r="L5378" s="11">
        <v>10699</v>
      </c>
      <c r="M5378" s="14">
        <f t="shared" si="216"/>
        <v>0.53500350035003497</v>
      </c>
      <c r="N5378" s="7">
        <f t="shared" si="215"/>
        <v>50.878536458945675</v>
      </c>
    </row>
    <row r="5379" spans="12:14" x14ac:dyDescent="0.25">
      <c r="L5379" s="11">
        <v>10701</v>
      </c>
      <c r="M5379" s="14">
        <f t="shared" si="216"/>
        <v>0.53510351035103509</v>
      </c>
      <c r="N5379" s="7">
        <f t="shared" si="215"/>
        <v>50.881053058821699</v>
      </c>
    </row>
    <row r="5380" spans="12:14" x14ac:dyDescent="0.25">
      <c r="L5380" s="11">
        <v>10703</v>
      </c>
      <c r="M5380" s="14">
        <f t="shared" si="216"/>
        <v>0.53520352035203522</v>
      </c>
      <c r="N5380" s="7">
        <f t="shared" si="215"/>
        <v>50.883569714498471</v>
      </c>
    </row>
    <row r="5381" spans="12:14" x14ac:dyDescent="0.25">
      <c r="L5381" s="11">
        <v>10705</v>
      </c>
      <c r="M5381" s="14">
        <f t="shared" si="216"/>
        <v>0.53530353035303535</v>
      </c>
      <c r="N5381" s="7">
        <f t="shared" si="215"/>
        <v>50.886086426137872</v>
      </c>
    </row>
    <row r="5382" spans="12:14" x14ac:dyDescent="0.25">
      <c r="L5382" s="11">
        <v>10707</v>
      </c>
      <c r="M5382" s="14">
        <f t="shared" si="216"/>
        <v>0.53540354035403537</v>
      </c>
      <c r="N5382" s="7">
        <f t="shared" si="215"/>
        <v>50.888603193901801</v>
      </c>
    </row>
    <row r="5383" spans="12:14" x14ac:dyDescent="0.25">
      <c r="L5383" s="11">
        <v>10709</v>
      </c>
      <c r="M5383" s="14">
        <f t="shared" si="216"/>
        <v>0.5355035503550355</v>
      </c>
      <c r="N5383" s="7">
        <f t="shared" si="215"/>
        <v>50.891120017952183</v>
      </c>
    </row>
    <row r="5384" spans="12:14" x14ac:dyDescent="0.25">
      <c r="L5384" s="11">
        <v>10711</v>
      </c>
      <c r="M5384" s="14">
        <f t="shared" si="216"/>
        <v>0.53560356035603562</v>
      </c>
      <c r="N5384" s="7">
        <f t="shared" si="215"/>
        <v>50.893636898450964</v>
      </c>
    </row>
    <row r="5385" spans="12:14" x14ac:dyDescent="0.25">
      <c r="L5385" s="11">
        <v>10713</v>
      </c>
      <c r="M5385" s="14">
        <f t="shared" si="216"/>
        <v>0.53570357035703575</v>
      </c>
      <c r="N5385" s="7">
        <f t="shared" si="215"/>
        <v>50.896153835560121</v>
      </c>
    </row>
    <row r="5386" spans="12:14" x14ac:dyDescent="0.25">
      <c r="L5386" s="11">
        <v>10715</v>
      </c>
      <c r="M5386" s="14">
        <f t="shared" si="216"/>
        <v>0.53580358035803577</v>
      </c>
      <c r="N5386" s="7">
        <f t="shared" si="215"/>
        <v>50.898670829441663</v>
      </c>
    </row>
    <row r="5387" spans="12:14" x14ac:dyDescent="0.25">
      <c r="L5387" s="11">
        <v>10717</v>
      </c>
      <c r="M5387" s="14">
        <f t="shared" si="216"/>
        <v>0.5359035903590359</v>
      </c>
      <c r="N5387" s="7">
        <f t="shared" si="215"/>
        <v>50.901187880257609</v>
      </c>
    </row>
    <row r="5388" spans="12:14" x14ac:dyDescent="0.25">
      <c r="L5388" s="11">
        <v>10719</v>
      </c>
      <c r="M5388" s="14">
        <f t="shared" si="216"/>
        <v>0.53600360036003603</v>
      </c>
      <c r="N5388" s="7">
        <f t="shared" si="215"/>
        <v>50.903704988170013</v>
      </c>
    </row>
    <row r="5389" spans="12:14" x14ac:dyDescent="0.25">
      <c r="L5389" s="11">
        <v>10721</v>
      </c>
      <c r="M5389" s="14">
        <f t="shared" si="216"/>
        <v>0.53610361036103615</v>
      </c>
      <c r="N5389" s="7">
        <f t="shared" si="215"/>
        <v>50.906222153340956</v>
      </c>
    </row>
    <row r="5390" spans="12:14" x14ac:dyDescent="0.25">
      <c r="L5390" s="11">
        <v>10723</v>
      </c>
      <c r="M5390" s="14">
        <f t="shared" si="216"/>
        <v>0.53620362036203617</v>
      </c>
      <c r="N5390" s="7">
        <f t="shared" si="215"/>
        <v>50.908739375932527</v>
      </c>
    </row>
    <row r="5391" spans="12:14" x14ac:dyDescent="0.25">
      <c r="L5391" s="11">
        <v>10725</v>
      </c>
      <c r="M5391" s="14">
        <f t="shared" si="216"/>
        <v>0.5363036303630363</v>
      </c>
      <c r="N5391" s="7">
        <f t="shared" si="215"/>
        <v>50.911256656106872</v>
      </c>
    </row>
    <row r="5392" spans="12:14" x14ac:dyDescent="0.25">
      <c r="L5392" s="11">
        <v>10727</v>
      </c>
      <c r="M5392" s="14">
        <f t="shared" si="216"/>
        <v>0.53640364036403643</v>
      </c>
      <c r="N5392" s="7">
        <f t="shared" si="215"/>
        <v>50.913773994026144</v>
      </c>
    </row>
    <row r="5393" spans="12:14" x14ac:dyDescent="0.25">
      <c r="L5393" s="11">
        <v>10729</v>
      </c>
      <c r="M5393" s="14">
        <f t="shared" si="216"/>
        <v>0.53650365036503656</v>
      </c>
      <c r="N5393" s="7">
        <f t="shared" si="215"/>
        <v>50.91629138985251</v>
      </c>
    </row>
    <row r="5394" spans="12:14" x14ac:dyDescent="0.25">
      <c r="L5394" s="11">
        <v>10731</v>
      </c>
      <c r="M5394" s="14">
        <f t="shared" si="216"/>
        <v>0.53660366036603657</v>
      </c>
      <c r="N5394" s="7">
        <f t="shared" si="215"/>
        <v>50.918808843748181</v>
      </c>
    </row>
    <row r="5395" spans="12:14" x14ac:dyDescent="0.25">
      <c r="L5395" s="11">
        <v>10733</v>
      </c>
      <c r="M5395" s="14">
        <f t="shared" si="216"/>
        <v>0.5367036703670367</v>
      </c>
      <c r="N5395" s="7">
        <f t="shared" si="215"/>
        <v>50.921326355875401</v>
      </c>
    </row>
    <row r="5396" spans="12:14" x14ac:dyDescent="0.25">
      <c r="L5396" s="11">
        <v>10735</v>
      </c>
      <c r="M5396" s="14">
        <f t="shared" si="216"/>
        <v>0.53680368036803683</v>
      </c>
      <c r="N5396" s="7">
        <f t="shared" si="215"/>
        <v>50.923843926396408</v>
      </c>
    </row>
    <row r="5397" spans="12:14" x14ac:dyDescent="0.25">
      <c r="L5397" s="11">
        <v>10737</v>
      </c>
      <c r="M5397" s="14">
        <f t="shared" si="216"/>
        <v>0.53690369036903696</v>
      </c>
      <c r="N5397" s="7">
        <f t="shared" si="215"/>
        <v>50.926361555473505</v>
      </c>
    </row>
    <row r="5398" spans="12:14" x14ac:dyDescent="0.25">
      <c r="L5398" s="11">
        <v>10739</v>
      </c>
      <c r="M5398" s="14">
        <f t="shared" si="216"/>
        <v>0.53700370037003697</v>
      </c>
      <c r="N5398" s="7">
        <f t="shared" si="215"/>
        <v>50.928879243268987</v>
      </c>
    </row>
    <row r="5399" spans="12:14" x14ac:dyDescent="0.25">
      <c r="L5399" s="11">
        <v>10741</v>
      </c>
      <c r="M5399" s="14">
        <f t="shared" si="216"/>
        <v>0.5371037103710371</v>
      </c>
      <c r="N5399" s="7">
        <f t="shared" si="215"/>
        <v>50.931396989945199</v>
      </c>
    </row>
    <row r="5400" spans="12:14" x14ac:dyDescent="0.25">
      <c r="L5400" s="11">
        <v>10743</v>
      </c>
      <c r="M5400" s="14">
        <f t="shared" si="216"/>
        <v>0.53720372037203723</v>
      </c>
      <c r="N5400" s="7">
        <f t="shared" si="215"/>
        <v>50.933914795664506</v>
      </c>
    </row>
    <row r="5401" spans="12:14" x14ac:dyDescent="0.25">
      <c r="L5401" s="11">
        <v>10745</v>
      </c>
      <c r="M5401" s="14">
        <f t="shared" si="216"/>
        <v>0.53730373037303736</v>
      </c>
      <c r="N5401" s="7">
        <f t="shared" si="215"/>
        <v>50.93643266058929</v>
      </c>
    </row>
    <row r="5402" spans="12:14" x14ac:dyDescent="0.25">
      <c r="L5402" s="11">
        <v>10747</v>
      </c>
      <c r="M5402" s="14">
        <f t="shared" si="216"/>
        <v>0.53740374037403738</v>
      </c>
      <c r="N5402" s="7">
        <f t="shared" si="215"/>
        <v>50.938950584881965</v>
      </c>
    </row>
    <row r="5403" spans="12:14" x14ac:dyDescent="0.25">
      <c r="L5403" s="11">
        <v>10749</v>
      </c>
      <c r="M5403" s="14">
        <f t="shared" si="216"/>
        <v>0.5375037503750375</v>
      </c>
      <c r="N5403" s="7">
        <f t="shared" si="215"/>
        <v>50.941468568704984</v>
      </c>
    </row>
    <row r="5404" spans="12:14" x14ac:dyDescent="0.25">
      <c r="L5404" s="11">
        <v>10751</v>
      </c>
      <c r="M5404" s="14">
        <f t="shared" si="216"/>
        <v>0.53760376037603763</v>
      </c>
      <c r="N5404" s="7">
        <f t="shared" si="215"/>
        <v>50.943986612220804</v>
      </c>
    </row>
    <row r="5405" spans="12:14" x14ac:dyDescent="0.25">
      <c r="L5405" s="11">
        <v>10753</v>
      </c>
      <c r="M5405" s="14">
        <f t="shared" si="216"/>
        <v>0.53770377037703765</v>
      </c>
      <c r="N5405" s="7">
        <f t="shared" ref="N5405:N5468" si="217">_xlfn.NORM.INV(M5405,$B$4,$E$4)</f>
        <v>50.946504715591928</v>
      </c>
    </row>
    <row r="5406" spans="12:14" x14ac:dyDescent="0.25">
      <c r="L5406" s="11">
        <v>10755</v>
      </c>
      <c r="M5406" s="14">
        <f t="shared" ref="M5406:M5469" si="218">$L5406/(2*9999)</f>
        <v>0.53780378037803778</v>
      </c>
      <c r="N5406" s="7">
        <f t="shared" si="217"/>
        <v>50.949022878980884</v>
      </c>
    </row>
    <row r="5407" spans="12:14" x14ac:dyDescent="0.25">
      <c r="L5407" s="11">
        <v>10757</v>
      </c>
      <c r="M5407" s="14">
        <f t="shared" si="218"/>
        <v>0.5379037903790379</v>
      </c>
      <c r="N5407" s="7">
        <f t="shared" si="217"/>
        <v>50.951541102550202</v>
      </c>
    </row>
    <row r="5408" spans="12:14" x14ac:dyDescent="0.25">
      <c r="L5408" s="11">
        <v>10759</v>
      </c>
      <c r="M5408" s="14">
        <f t="shared" si="218"/>
        <v>0.53800380038003803</v>
      </c>
      <c r="N5408" s="7">
        <f t="shared" si="217"/>
        <v>50.954059386462475</v>
      </c>
    </row>
    <row r="5409" spans="12:14" x14ac:dyDescent="0.25">
      <c r="L5409" s="11">
        <v>10761</v>
      </c>
      <c r="M5409" s="14">
        <f t="shared" si="218"/>
        <v>0.53810381038103805</v>
      </c>
      <c r="N5409" s="7">
        <f t="shared" si="217"/>
        <v>50.956577730880305</v>
      </c>
    </row>
    <row r="5410" spans="12:14" x14ac:dyDescent="0.25">
      <c r="L5410" s="11">
        <v>10763</v>
      </c>
      <c r="M5410" s="14">
        <f t="shared" si="218"/>
        <v>0.53820382038203818</v>
      </c>
      <c r="N5410" s="7">
        <f t="shared" si="217"/>
        <v>50.959096135966313</v>
      </c>
    </row>
    <row r="5411" spans="12:14" x14ac:dyDescent="0.25">
      <c r="L5411" s="11">
        <v>10765</v>
      </c>
      <c r="M5411" s="14">
        <f t="shared" si="218"/>
        <v>0.53830383038303831</v>
      </c>
      <c r="N5411" s="7">
        <f t="shared" si="217"/>
        <v>50.961614601883163</v>
      </c>
    </row>
    <row r="5412" spans="12:14" x14ac:dyDescent="0.25">
      <c r="L5412" s="11">
        <v>10767</v>
      </c>
      <c r="M5412" s="14">
        <f t="shared" si="218"/>
        <v>0.53840384038403843</v>
      </c>
      <c r="N5412" s="7">
        <f t="shared" si="217"/>
        <v>50.964133128793534</v>
      </c>
    </row>
    <row r="5413" spans="12:14" x14ac:dyDescent="0.25">
      <c r="L5413" s="11">
        <v>10769</v>
      </c>
      <c r="M5413" s="14">
        <f t="shared" si="218"/>
        <v>0.53850385038503845</v>
      </c>
      <c r="N5413" s="7">
        <f t="shared" si="217"/>
        <v>50.966651716860142</v>
      </c>
    </row>
    <row r="5414" spans="12:14" x14ac:dyDescent="0.25">
      <c r="L5414" s="11">
        <v>10771</v>
      </c>
      <c r="M5414" s="14">
        <f t="shared" si="218"/>
        <v>0.53860386038603858</v>
      </c>
      <c r="N5414" s="7">
        <f t="shared" si="217"/>
        <v>50.969170366245727</v>
      </c>
    </row>
    <row r="5415" spans="12:14" x14ac:dyDescent="0.25">
      <c r="L5415" s="11">
        <v>10773</v>
      </c>
      <c r="M5415" s="14">
        <f t="shared" si="218"/>
        <v>0.53870387038703871</v>
      </c>
      <c r="N5415" s="7">
        <f t="shared" si="217"/>
        <v>50.971689077113055</v>
      </c>
    </row>
    <row r="5416" spans="12:14" x14ac:dyDescent="0.25">
      <c r="L5416" s="11">
        <v>10775</v>
      </c>
      <c r="M5416" s="14">
        <f t="shared" si="218"/>
        <v>0.53880388038803884</v>
      </c>
      <c r="N5416" s="7">
        <f t="shared" si="217"/>
        <v>50.974207849624918</v>
      </c>
    </row>
    <row r="5417" spans="12:14" x14ac:dyDescent="0.25">
      <c r="L5417" s="11">
        <v>10777</v>
      </c>
      <c r="M5417" s="14">
        <f t="shared" si="218"/>
        <v>0.53890389038903885</v>
      </c>
      <c r="N5417" s="7">
        <f t="shared" si="217"/>
        <v>50.976726683944136</v>
      </c>
    </row>
    <row r="5418" spans="12:14" x14ac:dyDescent="0.25">
      <c r="L5418" s="11">
        <v>10779</v>
      </c>
      <c r="M5418" s="14">
        <f t="shared" si="218"/>
        <v>0.53900390039003898</v>
      </c>
      <c r="N5418" s="7">
        <f t="shared" si="217"/>
        <v>50.979245580233567</v>
      </c>
    </row>
    <row r="5419" spans="12:14" x14ac:dyDescent="0.25">
      <c r="L5419" s="11">
        <v>10781</v>
      </c>
      <c r="M5419" s="14">
        <f t="shared" si="218"/>
        <v>0.53910391039103911</v>
      </c>
      <c r="N5419" s="7">
        <f t="shared" si="217"/>
        <v>50.98176453865608</v>
      </c>
    </row>
    <row r="5420" spans="12:14" x14ac:dyDescent="0.25">
      <c r="L5420" s="11">
        <v>10783</v>
      </c>
      <c r="M5420" s="14">
        <f t="shared" si="218"/>
        <v>0.53920392039203924</v>
      </c>
      <c r="N5420" s="7">
        <f t="shared" si="217"/>
        <v>50.984283559374582</v>
      </c>
    </row>
    <row r="5421" spans="12:14" x14ac:dyDescent="0.25">
      <c r="L5421" s="11">
        <v>10785</v>
      </c>
      <c r="M5421" s="14">
        <f t="shared" si="218"/>
        <v>0.53930393039303925</v>
      </c>
      <c r="N5421" s="7">
        <f t="shared" si="217"/>
        <v>50.986802642552007</v>
      </c>
    </row>
    <row r="5422" spans="12:14" x14ac:dyDescent="0.25">
      <c r="L5422" s="11">
        <v>10787</v>
      </c>
      <c r="M5422" s="14">
        <f t="shared" si="218"/>
        <v>0.53940394039403938</v>
      </c>
      <c r="N5422" s="7">
        <f t="shared" si="217"/>
        <v>50.989321788351312</v>
      </c>
    </row>
    <row r="5423" spans="12:14" x14ac:dyDescent="0.25">
      <c r="L5423" s="11">
        <v>10789</v>
      </c>
      <c r="M5423" s="14">
        <f t="shared" si="218"/>
        <v>0.53950395039503951</v>
      </c>
      <c r="N5423" s="7">
        <f t="shared" si="217"/>
        <v>50.991840996935487</v>
      </c>
    </row>
    <row r="5424" spans="12:14" x14ac:dyDescent="0.25">
      <c r="L5424" s="11">
        <v>10791</v>
      </c>
      <c r="M5424" s="14">
        <f t="shared" si="218"/>
        <v>0.53960396039603964</v>
      </c>
      <c r="N5424" s="7">
        <f t="shared" si="217"/>
        <v>50.99436026846756</v>
      </c>
    </row>
    <row r="5425" spans="12:14" x14ac:dyDescent="0.25">
      <c r="L5425" s="11">
        <v>10793</v>
      </c>
      <c r="M5425" s="14">
        <f t="shared" si="218"/>
        <v>0.53970397039703966</v>
      </c>
      <c r="N5425" s="7">
        <f t="shared" si="217"/>
        <v>50.996879603110557</v>
      </c>
    </row>
    <row r="5426" spans="12:14" x14ac:dyDescent="0.25">
      <c r="L5426" s="11">
        <v>10795</v>
      </c>
      <c r="M5426" s="14">
        <f t="shared" si="218"/>
        <v>0.53980398039803978</v>
      </c>
      <c r="N5426" s="7">
        <f t="shared" si="217"/>
        <v>50.99939900102757</v>
      </c>
    </row>
    <row r="5427" spans="12:14" x14ac:dyDescent="0.25">
      <c r="L5427" s="11">
        <v>10797</v>
      </c>
      <c r="M5427" s="14">
        <f t="shared" si="218"/>
        <v>0.53990399039903991</v>
      </c>
      <c r="N5427" s="7">
        <f t="shared" si="217"/>
        <v>51.001918462381688</v>
      </c>
    </row>
    <row r="5428" spans="12:14" x14ac:dyDescent="0.25">
      <c r="L5428" s="11">
        <v>10799</v>
      </c>
      <c r="M5428" s="14">
        <f t="shared" si="218"/>
        <v>0.54000400040004004</v>
      </c>
      <c r="N5428" s="7">
        <f t="shared" si="217"/>
        <v>51.004437987336047</v>
      </c>
    </row>
    <row r="5429" spans="12:14" x14ac:dyDescent="0.25">
      <c r="L5429" s="11">
        <v>10801</v>
      </c>
      <c r="M5429" s="14">
        <f t="shared" si="218"/>
        <v>0.54010401040104006</v>
      </c>
      <c r="N5429" s="7">
        <f t="shared" si="217"/>
        <v>51.0069575760538</v>
      </c>
    </row>
    <row r="5430" spans="12:14" x14ac:dyDescent="0.25">
      <c r="L5430" s="11">
        <v>10803</v>
      </c>
      <c r="M5430" s="14">
        <f t="shared" si="218"/>
        <v>0.54020402040204019</v>
      </c>
      <c r="N5430" s="7">
        <f t="shared" si="217"/>
        <v>51.009477228698138</v>
      </c>
    </row>
    <row r="5431" spans="12:14" x14ac:dyDescent="0.25">
      <c r="L5431" s="11">
        <v>10805</v>
      </c>
      <c r="M5431" s="14">
        <f t="shared" si="218"/>
        <v>0.54030403040304031</v>
      </c>
      <c r="N5431" s="7">
        <f t="shared" si="217"/>
        <v>51.011996945432287</v>
      </c>
    </row>
    <row r="5432" spans="12:14" x14ac:dyDescent="0.25">
      <c r="L5432" s="11">
        <v>10807</v>
      </c>
      <c r="M5432" s="14">
        <f t="shared" si="218"/>
        <v>0.54040404040404044</v>
      </c>
      <c r="N5432" s="7">
        <f t="shared" si="217"/>
        <v>51.014516726419473</v>
      </c>
    </row>
    <row r="5433" spans="12:14" x14ac:dyDescent="0.25">
      <c r="L5433" s="11">
        <v>10809</v>
      </c>
      <c r="M5433" s="14">
        <f t="shared" si="218"/>
        <v>0.54050405040504046</v>
      </c>
      <c r="N5433" s="7">
        <f t="shared" si="217"/>
        <v>51.017036571822985</v>
      </c>
    </row>
    <row r="5434" spans="12:14" x14ac:dyDescent="0.25">
      <c r="L5434" s="11">
        <v>10811</v>
      </c>
      <c r="M5434" s="14">
        <f t="shared" si="218"/>
        <v>0.54060406040604059</v>
      </c>
      <c r="N5434" s="7">
        <f t="shared" si="217"/>
        <v>51.019556481806113</v>
      </c>
    </row>
    <row r="5435" spans="12:14" x14ac:dyDescent="0.25">
      <c r="L5435" s="11">
        <v>10813</v>
      </c>
      <c r="M5435" s="14">
        <f t="shared" si="218"/>
        <v>0.54070407040704072</v>
      </c>
      <c r="N5435" s="7">
        <f t="shared" si="217"/>
        <v>51.022076456532204</v>
      </c>
    </row>
    <row r="5436" spans="12:14" x14ac:dyDescent="0.25">
      <c r="L5436" s="11">
        <v>10815</v>
      </c>
      <c r="M5436" s="14">
        <f t="shared" si="218"/>
        <v>0.54080408040804084</v>
      </c>
      <c r="N5436" s="7">
        <f t="shared" si="217"/>
        <v>51.024596496164605</v>
      </c>
    </row>
    <row r="5437" spans="12:14" x14ac:dyDescent="0.25">
      <c r="L5437" s="11">
        <v>10817</v>
      </c>
      <c r="M5437" s="14">
        <f t="shared" si="218"/>
        <v>0.54090409040904086</v>
      </c>
      <c r="N5437" s="7">
        <f t="shared" si="217"/>
        <v>51.027116600866705</v>
      </c>
    </row>
    <row r="5438" spans="12:14" x14ac:dyDescent="0.25">
      <c r="L5438" s="11">
        <v>10819</v>
      </c>
      <c r="M5438" s="14">
        <f t="shared" si="218"/>
        <v>0.54100410041004099</v>
      </c>
      <c r="N5438" s="7">
        <f t="shared" si="217"/>
        <v>51.029636770801929</v>
      </c>
    </row>
    <row r="5439" spans="12:14" x14ac:dyDescent="0.25">
      <c r="L5439" s="11">
        <v>10821</v>
      </c>
      <c r="M5439" s="14">
        <f t="shared" si="218"/>
        <v>0.54110411041104112</v>
      </c>
      <c r="N5439" s="7">
        <f t="shared" si="217"/>
        <v>51.03215700613373</v>
      </c>
    </row>
    <row r="5440" spans="12:14" x14ac:dyDescent="0.25">
      <c r="L5440" s="11">
        <v>10823</v>
      </c>
      <c r="M5440" s="14">
        <f t="shared" si="218"/>
        <v>0.54120412041204125</v>
      </c>
      <c r="N5440" s="7">
        <f t="shared" si="217"/>
        <v>51.034677307025575</v>
      </c>
    </row>
    <row r="5441" spans="12:14" x14ac:dyDescent="0.25">
      <c r="L5441" s="11">
        <v>10825</v>
      </c>
      <c r="M5441" s="14">
        <f t="shared" si="218"/>
        <v>0.54130413041304126</v>
      </c>
      <c r="N5441" s="7">
        <f t="shared" si="217"/>
        <v>51.037197673640968</v>
      </c>
    </row>
    <row r="5442" spans="12:14" x14ac:dyDescent="0.25">
      <c r="L5442" s="11">
        <v>10827</v>
      </c>
      <c r="M5442" s="14">
        <f t="shared" si="218"/>
        <v>0.54140414041404139</v>
      </c>
      <c r="N5442" s="7">
        <f t="shared" si="217"/>
        <v>51.039718106143461</v>
      </c>
    </row>
    <row r="5443" spans="12:14" x14ac:dyDescent="0.25">
      <c r="L5443" s="11">
        <v>10829</v>
      </c>
      <c r="M5443" s="14">
        <f t="shared" si="218"/>
        <v>0.54150415041504152</v>
      </c>
      <c r="N5443" s="7">
        <f t="shared" si="217"/>
        <v>51.042238604696607</v>
      </c>
    </row>
    <row r="5444" spans="12:14" x14ac:dyDescent="0.25">
      <c r="L5444" s="11">
        <v>10831</v>
      </c>
      <c r="M5444" s="14">
        <f t="shared" si="218"/>
        <v>0.54160416041604165</v>
      </c>
      <c r="N5444" s="7">
        <f t="shared" si="217"/>
        <v>51.044759169464001</v>
      </c>
    </row>
    <row r="5445" spans="12:14" x14ac:dyDescent="0.25">
      <c r="L5445" s="11">
        <v>10833</v>
      </c>
      <c r="M5445" s="14">
        <f t="shared" si="218"/>
        <v>0.54170417041704166</v>
      </c>
      <c r="N5445" s="7">
        <f t="shared" si="217"/>
        <v>51.047279800609275</v>
      </c>
    </row>
    <row r="5446" spans="12:14" x14ac:dyDescent="0.25">
      <c r="L5446" s="11">
        <v>10835</v>
      </c>
      <c r="M5446" s="14">
        <f t="shared" si="218"/>
        <v>0.54180418041804179</v>
      </c>
      <c r="N5446" s="7">
        <f t="shared" si="217"/>
        <v>51.049800498296079</v>
      </c>
    </row>
    <row r="5447" spans="12:14" x14ac:dyDescent="0.25">
      <c r="L5447" s="11">
        <v>10837</v>
      </c>
      <c r="M5447" s="14">
        <f t="shared" si="218"/>
        <v>0.54190419041904192</v>
      </c>
      <c r="N5447" s="7">
        <f t="shared" si="217"/>
        <v>51.052321262688103</v>
      </c>
    </row>
    <row r="5448" spans="12:14" x14ac:dyDescent="0.25">
      <c r="L5448" s="11">
        <v>10839</v>
      </c>
      <c r="M5448" s="14">
        <f t="shared" si="218"/>
        <v>0.54200420042004205</v>
      </c>
      <c r="N5448" s="7">
        <f t="shared" si="217"/>
        <v>51.054842093949063</v>
      </c>
    </row>
    <row r="5449" spans="12:14" x14ac:dyDescent="0.25">
      <c r="L5449" s="11">
        <v>10841</v>
      </c>
      <c r="M5449" s="14">
        <f t="shared" si="218"/>
        <v>0.54210421042104207</v>
      </c>
      <c r="N5449" s="7">
        <f t="shared" si="217"/>
        <v>51.057362992242687</v>
      </c>
    </row>
    <row r="5450" spans="12:14" x14ac:dyDescent="0.25">
      <c r="L5450" s="11">
        <v>10843</v>
      </c>
      <c r="M5450" s="14">
        <f t="shared" si="218"/>
        <v>0.54220422042204219</v>
      </c>
      <c r="N5450" s="7">
        <f t="shared" si="217"/>
        <v>51.059883957732772</v>
      </c>
    </row>
    <row r="5451" spans="12:14" x14ac:dyDescent="0.25">
      <c r="L5451" s="11">
        <v>10845</v>
      </c>
      <c r="M5451" s="14">
        <f t="shared" si="218"/>
        <v>0.54230423042304232</v>
      </c>
      <c r="N5451" s="7">
        <f t="shared" si="217"/>
        <v>51.062404990583111</v>
      </c>
    </row>
    <row r="5452" spans="12:14" x14ac:dyDescent="0.25">
      <c r="L5452" s="11">
        <v>10847</v>
      </c>
      <c r="M5452" s="14">
        <f t="shared" si="218"/>
        <v>0.54240424042404245</v>
      </c>
      <c r="N5452" s="7">
        <f t="shared" si="217"/>
        <v>51.064926090957542</v>
      </c>
    </row>
    <row r="5453" spans="12:14" x14ac:dyDescent="0.25">
      <c r="L5453" s="11">
        <v>10849</v>
      </c>
      <c r="M5453" s="14">
        <f t="shared" si="218"/>
        <v>0.54250425042504247</v>
      </c>
      <c r="N5453" s="7">
        <f t="shared" si="217"/>
        <v>51.067447259019929</v>
      </c>
    </row>
    <row r="5454" spans="12:14" x14ac:dyDescent="0.25">
      <c r="L5454" s="11">
        <v>10851</v>
      </c>
      <c r="M5454" s="14">
        <f t="shared" si="218"/>
        <v>0.5426042604260426</v>
      </c>
      <c r="N5454" s="7">
        <f t="shared" si="217"/>
        <v>51.069968494934166</v>
      </c>
    </row>
    <row r="5455" spans="12:14" x14ac:dyDescent="0.25">
      <c r="L5455" s="11">
        <v>10853</v>
      </c>
      <c r="M5455" s="14">
        <f t="shared" si="218"/>
        <v>0.54270427042704272</v>
      </c>
      <c r="N5455" s="7">
        <f t="shared" si="217"/>
        <v>51.07248979886419</v>
      </c>
    </row>
    <row r="5456" spans="12:14" x14ac:dyDescent="0.25">
      <c r="L5456" s="11">
        <v>10855</v>
      </c>
      <c r="M5456" s="14">
        <f t="shared" si="218"/>
        <v>0.54280428042804285</v>
      </c>
      <c r="N5456" s="7">
        <f t="shared" si="217"/>
        <v>51.075011170973951</v>
      </c>
    </row>
    <row r="5457" spans="12:14" x14ac:dyDescent="0.25">
      <c r="L5457" s="11">
        <v>10857</v>
      </c>
      <c r="M5457" s="14">
        <f t="shared" si="218"/>
        <v>0.54290429042904287</v>
      </c>
      <c r="N5457" s="7">
        <f t="shared" si="217"/>
        <v>51.077532611427429</v>
      </c>
    </row>
    <row r="5458" spans="12:14" x14ac:dyDescent="0.25">
      <c r="L5458" s="11">
        <v>10859</v>
      </c>
      <c r="M5458" s="14">
        <f t="shared" si="218"/>
        <v>0.543004300430043</v>
      </c>
      <c r="N5458" s="7">
        <f t="shared" si="217"/>
        <v>51.08005412038866</v>
      </c>
    </row>
    <row r="5459" spans="12:14" x14ac:dyDescent="0.25">
      <c r="L5459" s="11">
        <v>10861</v>
      </c>
      <c r="M5459" s="14">
        <f t="shared" si="218"/>
        <v>0.54310431043104312</v>
      </c>
      <c r="N5459" s="7">
        <f t="shared" si="217"/>
        <v>51.082575698021678</v>
      </c>
    </row>
    <row r="5460" spans="12:14" x14ac:dyDescent="0.25">
      <c r="L5460" s="11">
        <v>10863</v>
      </c>
      <c r="M5460" s="14">
        <f t="shared" si="218"/>
        <v>0.54320432043204325</v>
      </c>
      <c r="N5460" s="7">
        <f t="shared" si="217"/>
        <v>51.08509734449057</v>
      </c>
    </row>
    <row r="5461" spans="12:14" x14ac:dyDescent="0.25">
      <c r="L5461" s="11">
        <v>10865</v>
      </c>
      <c r="M5461" s="14">
        <f t="shared" si="218"/>
        <v>0.54330433043304327</v>
      </c>
      <c r="N5461" s="7">
        <f t="shared" si="217"/>
        <v>51.087619059959444</v>
      </c>
    </row>
    <row r="5462" spans="12:14" x14ac:dyDescent="0.25">
      <c r="L5462" s="11">
        <v>10867</v>
      </c>
      <c r="M5462" s="14">
        <f t="shared" si="218"/>
        <v>0.5434043404340434</v>
      </c>
      <c r="N5462" s="7">
        <f t="shared" si="217"/>
        <v>51.09014084459244</v>
      </c>
    </row>
    <row r="5463" spans="12:14" x14ac:dyDescent="0.25">
      <c r="L5463" s="11">
        <v>10869</v>
      </c>
      <c r="M5463" s="14">
        <f t="shared" si="218"/>
        <v>0.54350435043504353</v>
      </c>
      <c r="N5463" s="7">
        <f t="shared" si="217"/>
        <v>51.092662698553745</v>
      </c>
    </row>
    <row r="5464" spans="12:14" x14ac:dyDescent="0.25">
      <c r="L5464" s="11">
        <v>10871</v>
      </c>
      <c r="M5464" s="14">
        <f t="shared" si="218"/>
        <v>0.54360436043604365</v>
      </c>
      <c r="N5464" s="7">
        <f t="shared" si="217"/>
        <v>51.095184622007551</v>
      </c>
    </row>
    <row r="5465" spans="12:14" x14ac:dyDescent="0.25">
      <c r="L5465" s="11">
        <v>10873</v>
      </c>
      <c r="M5465" s="14">
        <f t="shared" si="218"/>
        <v>0.54370437043704367</v>
      </c>
      <c r="N5465" s="7">
        <f t="shared" si="217"/>
        <v>51.097706615118092</v>
      </c>
    </row>
    <row r="5466" spans="12:14" x14ac:dyDescent="0.25">
      <c r="L5466" s="11">
        <v>10875</v>
      </c>
      <c r="M5466" s="14">
        <f t="shared" si="218"/>
        <v>0.5438043804380438</v>
      </c>
      <c r="N5466" s="7">
        <f t="shared" si="217"/>
        <v>51.100228678049639</v>
      </c>
    </row>
    <row r="5467" spans="12:14" x14ac:dyDescent="0.25">
      <c r="L5467" s="11">
        <v>10877</v>
      </c>
      <c r="M5467" s="14">
        <f t="shared" si="218"/>
        <v>0.54390439043904393</v>
      </c>
      <c r="N5467" s="7">
        <f t="shared" si="217"/>
        <v>51.102750810966498</v>
      </c>
    </row>
    <row r="5468" spans="12:14" x14ac:dyDescent="0.25">
      <c r="L5468" s="11">
        <v>10879</v>
      </c>
      <c r="M5468" s="14">
        <f t="shared" si="218"/>
        <v>0.54400440044004406</v>
      </c>
      <c r="N5468" s="7">
        <f t="shared" si="217"/>
        <v>51.105273014032988</v>
      </c>
    </row>
    <row r="5469" spans="12:14" x14ac:dyDescent="0.25">
      <c r="L5469" s="11">
        <v>10881</v>
      </c>
      <c r="M5469" s="14">
        <f t="shared" si="218"/>
        <v>0.54410441044104407</v>
      </c>
      <c r="N5469" s="7">
        <f t="shared" ref="N5469:N5532" si="219">_xlfn.NORM.INV(M5469,$B$4,$E$4)</f>
        <v>51.107795287413467</v>
      </c>
    </row>
    <row r="5470" spans="12:14" x14ac:dyDescent="0.25">
      <c r="L5470" s="11">
        <v>10883</v>
      </c>
      <c r="M5470" s="14">
        <f t="shared" ref="M5470:M5533" si="220">$L5470/(2*9999)</f>
        <v>0.5442044204420442</v>
      </c>
      <c r="N5470" s="7">
        <f t="shared" si="219"/>
        <v>51.110317631272345</v>
      </c>
    </row>
    <row r="5471" spans="12:14" x14ac:dyDescent="0.25">
      <c r="L5471" s="11">
        <v>10885</v>
      </c>
      <c r="M5471" s="14">
        <f t="shared" si="220"/>
        <v>0.54430443044304433</v>
      </c>
      <c r="N5471" s="7">
        <f t="shared" si="219"/>
        <v>51.112840045774028</v>
      </c>
    </row>
    <row r="5472" spans="12:14" x14ac:dyDescent="0.25">
      <c r="L5472" s="11">
        <v>10887</v>
      </c>
      <c r="M5472" s="14">
        <f t="shared" si="220"/>
        <v>0.54440444044404446</v>
      </c>
      <c r="N5472" s="7">
        <f t="shared" si="219"/>
        <v>51.115362531082987</v>
      </c>
    </row>
    <row r="5473" spans="12:14" x14ac:dyDescent="0.25">
      <c r="L5473" s="11">
        <v>10889</v>
      </c>
      <c r="M5473" s="14">
        <f t="shared" si="220"/>
        <v>0.54450445044504447</v>
      </c>
      <c r="N5473" s="7">
        <f t="shared" si="219"/>
        <v>51.117885087363703</v>
      </c>
    </row>
    <row r="5474" spans="12:14" x14ac:dyDescent="0.25">
      <c r="L5474" s="11">
        <v>10891</v>
      </c>
      <c r="M5474" s="14">
        <f t="shared" si="220"/>
        <v>0.5446044604460446</v>
      </c>
      <c r="N5474" s="7">
        <f t="shared" si="219"/>
        <v>51.120407714780697</v>
      </c>
    </row>
    <row r="5475" spans="12:14" x14ac:dyDescent="0.25">
      <c r="L5475" s="11">
        <v>10893</v>
      </c>
      <c r="M5475" s="14">
        <f t="shared" si="220"/>
        <v>0.54470447044704473</v>
      </c>
      <c r="N5475" s="7">
        <f t="shared" si="219"/>
        <v>51.122930413498523</v>
      </c>
    </row>
    <row r="5476" spans="12:14" x14ac:dyDescent="0.25">
      <c r="L5476" s="11">
        <v>10895</v>
      </c>
      <c r="M5476" s="14">
        <f t="shared" si="220"/>
        <v>0.54480448044804486</v>
      </c>
      <c r="N5476" s="7">
        <f t="shared" si="219"/>
        <v>51.12545318368177</v>
      </c>
    </row>
    <row r="5477" spans="12:14" x14ac:dyDescent="0.25">
      <c r="L5477" s="11">
        <v>10897</v>
      </c>
      <c r="M5477" s="14">
        <f t="shared" si="220"/>
        <v>0.54490449044904488</v>
      </c>
      <c r="N5477" s="7">
        <f t="shared" si="219"/>
        <v>51.127976025495045</v>
      </c>
    </row>
    <row r="5478" spans="12:14" x14ac:dyDescent="0.25">
      <c r="L5478" s="11">
        <v>10899</v>
      </c>
      <c r="M5478" s="14">
        <f t="shared" si="220"/>
        <v>0.545004500450045</v>
      </c>
      <c r="N5478" s="7">
        <f t="shared" si="219"/>
        <v>51.130498939103006</v>
      </c>
    </row>
    <row r="5479" spans="12:14" x14ac:dyDescent="0.25">
      <c r="L5479" s="11">
        <v>10901</v>
      </c>
      <c r="M5479" s="14">
        <f t="shared" si="220"/>
        <v>0.54510451045104513</v>
      </c>
      <c r="N5479" s="7">
        <f t="shared" si="219"/>
        <v>51.133021924670324</v>
      </c>
    </row>
    <row r="5480" spans="12:14" x14ac:dyDescent="0.25">
      <c r="L5480" s="11">
        <v>10903</v>
      </c>
      <c r="M5480" s="14">
        <f t="shared" si="220"/>
        <v>0.54520452045204515</v>
      </c>
      <c r="N5480" s="7">
        <f t="shared" si="219"/>
        <v>51.135544982361722</v>
      </c>
    </row>
    <row r="5481" spans="12:14" x14ac:dyDescent="0.25">
      <c r="L5481" s="11">
        <v>10905</v>
      </c>
      <c r="M5481" s="14">
        <f t="shared" si="220"/>
        <v>0.54530453045304528</v>
      </c>
      <c r="N5481" s="7">
        <f t="shared" si="219"/>
        <v>51.138068112341948</v>
      </c>
    </row>
    <row r="5482" spans="12:14" x14ac:dyDescent="0.25">
      <c r="L5482" s="11">
        <v>10907</v>
      </c>
      <c r="M5482" s="14">
        <f t="shared" si="220"/>
        <v>0.54540454045404541</v>
      </c>
      <c r="N5482" s="7">
        <f t="shared" si="219"/>
        <v>51.140591314775769</v>
      </c>
    </row>
    <row r="5483" spans="12:14" x14ac:dyDescent="0.25">
      <c r="L5483" s="11">
        <v>10909</v>
      </c>
      <c r="M5483" s="14">
        <f t="shared" si="220"/>
        <v>0.54550455045504553</v>
      </c>
      <c r="N5483" s="7">
        <f t="shared" si="219"/>
        <v>51.143114589828009</v>
      </c>
    </row>
    <row r="5484" spans="12:14" x14ac:dyDescent="0.25">
      <c r="L5484" s="11">
        <v>10911</v>
      </c>
      <c r="M5484" s="14">
        <f t="shared" si="220"/>
        <v>0.54560456045604555</v>
      </c>
      <c r="N5484" s="7">
        <f t="shared" si="219"/>
        <v>51.145637937663501</v>
      </c>
    </row>
    <row r="5485" spans="12:14" x14ac:dyDescent="0.25">
      <c r="L5485" s="11">
        <v>10913</v>
      </c>
      <c r="M5485" s="14">
        <f t="shared" si="220"/>
        <v>0.54570457045704568</v>
      </c>
      <c r="N5485" s="7">
        <f t="shared" si="219"/>
        <v>51.148161358447126</v>
      </c>
    </row>
    <row r="5486" spans="12:14" x14ac:dyDescent="0.25">
      <c r="L5486" s="11">
        <v>10915</v>
      </c>
      <c r="M5486" s="14">
        <f t="shared" si="220"/>
        <v>0.54580458045804581</v>
      </c>
      <c r="N5486" s="7">
        <f t="shared" si="219"/>
        <v>51.150684852343801</v>
      </c>
    </row>
    <row r="5487" spans="12:14" x14ac:dyDescent="0.25">
      <c r="L5487" s="11">
        <v>10917</v>
      </c>
      <c r="M5487" s="14">
        <f t="shared" si="220"/>
        <v>0.54590459045904594</v>
      </c>
      <c r="N5487" s="7">
        <f t="shared" si="219"/>
        <v>51.153208419518464</v>
      </c>
    </row>
    <row r="5488" spans="12:14" x14ac:dyDescent="0.25">
      <c r="L5488" s="11">
        <v>10919</v>
      </c>
      <c r="M5488" s="14">
        <f t="shared" si="220"/>
        <v>0.54600460046004595</v>
      </c>
      <c r="N5488" s="7">
        <f t="shared" si="219"/>
        <v>51.155732060136089</v>
      </c>
    </row>
    <row r="5489" spans="12:14" x14ac:dyDescent="0.25">
      <c r="L5489" s="11">
        <v>10921</v>
      </c>
      <c r="M5489" s="14">
        <f t="shared" si="220"/>
        <v>0.54610461046104608</v>
      </c>
      <c r="N5489" s="7">
        <f t="shared" si="219"/>
        <v>51.158255774361677</v>
      </c>
    </row>
    <row r="5490" spans="12:14" x14ac:dyDescent="0.25">
      <c r="L5490" s="11">
        <v>10923</v>
      </c>
      <c r="M5490" s="14">
        <f t="shared" si="220"/>
        <v>0.54620462046204621</v>
      </c>
      <c r="N5490" s="7">
        <f t="shared" si="219"/>
        <v>51.16077956236029</v>
      </c>
    </row>
    <row r="5491" spans="12:14" x14ac:dyDescent="0.25">
      <c r="L5491" s="11">
        <v>10925</v>
      </c>
      <c r="M5491" s="14">
        <f t="shared" si="220"/>
        <v>0.54630463046304634</v>
      </c>
      <c r="N5491" s="7">
        <f t="shared" si="219"/>
        <v>51.163303424296991</v>
      </c>
    </row>
    <row r="5492" spans="12:14" x14ac:dyDescent="0.25">
      <c r="L5492" s="11">
        <v>10927</v>
      </c>
      <c r="M5492" s="14">
        <f t="shared" si="220"/>
        <v>0.54640464046404635</v>
      </c>
      <c r="N5492" s="7">
        <f t="shared" si="219"/>
        <v>51.165827360336884</v>
      </c>
    </row>
    <row r="5493" spans="12:14" x14ac:dyDescent="0.25">
      <c r="L5493" s="11">
        <v>10929</v>
      </c>
      <c r="M5493" s="14">
        <f t="shared" si="220"/>
        <v>0.54650465046504648</v>
      </c>
      <c r="N5493" s="7">
        <f t="shared" si="219"/>
        <v>51.168351370645127</v>
      </c>
    </row>
    <row r="5494" spans="12:14" x14ac:dyDescent="0.25">
      <c r="L5494" s="11">
        <v>10931</v>
      </c>
      <c r="M5494" s="14">
        <f t="shared" si="220"/>
        <v>0.54660466046604661</v>
      </c>
      <c r="N5494" s="7">
        <f t="shared" si="219"/>
        <v>51.170875455386877</v>
      </c>
    </row>
    <row r="5495" spans="12:14" x14ac:dyDescent="0.25">
      <c r="L5495" s="11">
        <v>10933</v>
      </c>
      <c r="M5495" s="14">
        <f t="shared" si="220"/>
        <v>0.54670467046704674</v>
      </c>
      <c r="N5495" s="7">
        <f t="shared" si="219"/>
        <v>51.173399614727359</v>
      </c>
    </row>
    <row r="5496" spans="12:14" x14ac:dyDescent="0.25">
      <c r="L5496" s="11">
        <v>10935</v>
      </c>
      <c r="M5496" s="14">
        <f t="shared" si="220"/>
        <v>0.54680468046804676</v>
      </c>
      <c r="N5496" s="7">
        <f t="shared" si="219"/>
        <v>51.175923848831808</v>
      </c>
    </row>
    <row r="5497" spans="12:14" x14ac:dyDescent="0.25">
      <c r="L5497" s="11">
        <v>10937</v>
      </c>
      <c r="M5497" s="14">
        <f t="shared" si="220"/>
        <v>0.54690469046904688</v>
      </c>
      <c r="N5497" s="7">
        <f t="shared" si="219"/>
        <v>51.178448157865496</v>
      </c>
    </row>
    <row r="5498" spans="12:14" x14ac:dyDescent="0.25">
      <c r="L5498" s="11">
        <v>10939</v>
      </c>
      <c r="M5498" s="14">
        <f t="shared" si="220"/>
        <v>0.54700470047004701</v>
      </c>
      <c r="N5498" s="7">
        <f t="shared" si="219"/>
        <v>51.180972541993746</v>
      </c>
    </row>
    <row r="5499" spans="12:14" x14ac:dyDescent="0.25">
      <c r="L5499" s="11">
        <v>10941</v>
      </c>
      <c r="M5499" s="14">
        <f t="shared" si="220"/>
        <v>0.54710471047104714</v>
      </c>
      <c r="N5499" s="7">
        <f t="shared" si="219"/>
        <v>51.183497001381895</v>
      </c>
    </row>
    <row r="5500" spans="12:14" x14ac:dyDescent="0.25">
      <c r="L5500" s="11">
        <v>10943</v>
      </c>
      <c r="M5500" s="14">
        <f t="shared" si="220"/>
        <v>0.54720472047204716</v>
      </c>
      <c r="N5500" s="7">
        <f t="shared" si="219"/>
        <v>51.186021536195319</v>
      </c>
    </row>
    <row r="5501" spans="12:14" x14ac:dyDescent="0.25">
      <c r="L5501" s="11">
        <v>10945</v>
      </c>
      <c r="M5501" s="14">
        <f t="shared" si="220"/>
        <v>0.54730473047304729</v>
      </c>
      <c r="N5501" s="7">
        <f t="shared" si="219"/>
        <v>51.188546146599435</v>
      </c>
    </row>
    <row r="5502" spans="12:14" x14ac:dyDescent="0.25">
      <c r="L5502" s="11">
        <v>10947</v>
      </c>
      <c r="M5502" s="14">
        <f t="shared" si="220"/>
        <v>0.54740474047404741</v>
      </c>
      <c r="N5502" s="7">
        <f t="shared" si="219"/>
        <v>51.191070832759692</v>
      </c>
    </row>
    <row r="5503" spans="12:14" x14ac:dyDescent="0.25">
      <c r="L5503" s="11">
        <v>10949</v>
      </c>
      <c r="M5503" s="14">
        <f t="shared" si="220"/>
        <v>0.54750475047504754</v>
      </c>
      <c r="N5503" s="7">
        <f t="shared" si="219"/>
        <v>51.193595594841568</v>
      </c>
    </row>
    <row r="5504" spans="12:14" x14ac:dyDescent="0.25">
      <c r="L5504" s="11">
        <v>10951</v>
      </c>
      <c r="M5504" s="14">
        <f t="shared" si="220"/>
        <v>0.54760476047604756</v>
      </c>
      <c r="N5504" s="7">
        <f t="shared" si="219"/>
        <v>51.19612043301057</v>
      </c>
    </row>
    <row r="5505" spans="12:14" x14ac:dyDescent="0.25">
      <c r="L5505" s="11">
        <v>10953</v>
      </c>
      <c r="M5505" s="14">
        <f t="shared" si="220"/>
        <v>0.54770477047704769</v>
      </c>
      <c r="N5505" s="7">
        <f t="shared" si="219"/>
        <v>51.198645347432262</v>
      </c>
    </row>
    <row r="5506" spans="12:14" x14ac:dyDescent="0.25">
      <c r="L5506" s="11">
        <v>10955</v>
      </c>
      <c r="M5506" s="14">
        <f t="shared" si="220"/>
        <v>0.54780478047804781</v>
      </c>
      <c r="N5506" s="7">
        <f t="shared" si="219"/>
        <v>51.201170338272213</v>
      </c>
    </row>
    <row r="5507" spans="12:14" x14ac:dyDescent="0.25">
      <c r="L5507" s="11">
        <v>10957</v>
      </c>
      <c r="M5507" s="14">
        <f t="shared" si="220"/>
        <v>0.54790479047904794</v>
      </c>
      <c r="N5507" s="7">
        <f t="shared" si="219"/>
        <v>51.203695405696052</v>
      </c>
    </row>
    <row r="5508" spans="12:14" x14ac:dyDescent="0.25">
      <c r="L5508" s="11">
        <v>10959</v>
      </c>
      <c r="M5508" s="14">
        <f t="shared" si="220"/>
        <v>0.54800480048004796</v>
      </c>
      <c r="N5508" s="7">
        <f t="shared" si="219"/>
        <v>51.206220549869428</v>
      </c>
    </row>
    <row r="5509" spans="12:14" x14ac:dyDescent="0.25">
      <c r="L5509" s="11">
        <v>10961</v>
      </c>
      <c r="M5509" s="14">
        <f t="shared" si="220"/>
        <v>0.54810481048104809</v>
      </c>
      <c r="N5509" s="7">
        <f t="shared" si="219"/>
        <v>51.208745770958032</v>
      </c>
    </row>
    <row r="5510" spans="12:14" x14ac:dyDescent="0.25">
      <c r="L5510" s="11">
        <v>10963</v>
      </c>
      <c r="M5510" s="14">
        <f t="shared" si="220"/>
        <v>0.54820482048204822</v>
      </c>
      <c r="N5510" s="7">
        <f t="shared" si="219"/>
        <v>51.211271069127584</v>
      </c>
    </row>
    <row r="5511" spans="12:14" x14ac:dyDescent="0.25">
      <c r="L5511" s="11">
        <v>10965</v>
      </c>
      <c r="M5511" s="14">
        <f t="shared" si="220"/>
        <v>0.54830483048304834</v>
      </c>
      <c r="N5511" s="7">
        <f t="shared" si="219"/>
        <v>51.213796444543839</v>
      </c>
    </row>
    <row r="5512" spans="12:14" x14ac:dyDescent="0.25">
      <c r="L5512" s="11">
        <v>10967</v>
      </c>
      <c r="M5512" s="14">
        <f t="shared" si="220"/>
        <v>0.54840484048404836</v>
      </c>
      <c r="N5512" s="7">
        <f t="shared" si="219"/>
        <v>51.216321897372588</v>
      </c>
    </row>
    <row r="5513" spans="12:14" x14ac:dyDescent="0.25">
      <c r="L5513" s="11">
        <v>10969</v>
      </c>
      <c r="M5513" s="14">
        <f t="shared" si="220"/>
        <v>0.54850485048504849</v>
      </c>
      <c r="N5513" s="7">
        <f t="shared" si="219"/>
        <v>51.218847427779664</v>
      </c>
    </row>
    <row r="5514" spans="12:14" x14ac:dyDescent="0.25">
      <c r="L5514" s="11">
        <v>10971</v>
      </c>
      <c r="M5514" s="14">
        <f t="shared" si="220"/>
        <v>0.54860486048604862</v>
      </c>
      <c r="N5514" s="7">
        <f t="shared" si="219"/>
        <v>51.221373035930931</v>
      </c>
    </row>
    <row r="5515" spans="12:14" x14ac:dyDescent="0.25">
      <c r="L5515" s="11">
        <v>10973</v>
      </c>
      <c r="M5515" s="14">
        <f t="shared" si="220"/>
        <v>0.54870487048704875</v>
      </c>
      <c r="N5515" s="7">
        <f t="shared" si="219"/>
        <v>51.223898721992278</v>
      </c>
    </row>
    <row r="5516" spans="12:14" x14ac:dyDescent="0.25">
      <c r="L5516" s="11">
        <v>10975</v>
      </c>
      <c r="M5516" s="14">
        <f t="shared" si="220"/>
        <v>0.54880488048804876</v>
      </c>
      <c r="N5516" s="7">
        <f t="shared" si="219"/>
        <v>51.226424486129645</v>
      </c>
    </row>
    <row r="5517" spans="12:14" x14ac:dyDescent="0.25">
      <c r="L5517" s="11">
        <v>10977</v>
      </c>
      <c r="M5517" s="14">
        <f t="shared" si="220"/>
        <v>0.54890489048904889</v>
      </c>
      <c r="N5517" s="7">
        <f t="shared" si="219"/>
        <v>51.228950328508994</v>
      </c>
    </row>
    <row r="5518" spans="12:14" x14ac:dyDescent="0.25">
      <c r="L5518" s="11">
        <v>10979</v>
      </c>
      <c r="M5518" s="14">
        <f t="shared" si="220"/>
        <v>0.54900490049004902</v>
      </c>
      <c r="N5518" s="7">
        <f t="shared" si="219"/>
        <v>51.231476249296328</v>
      </c>
    </row>
    <row r="5519" spans="12:14" x14ac:dyDescent="0.25">
      <c r="L5519" s="11">
        <v>10981</v>
      </c>
      <c r="M5519" s="14">
        <f t="shared" si="220"/>
        <v>0.54910491049104915</v>
      </c>
      <c r="N5519" s="7">
        <f t="shared" si="219"/>
        <v>51.234002248657696</v>
      </c>
    </row>
    <row r="5520" spans="12:14" x14ac:dyDescent="0.25">
      <c r="L5520" s="11">
        <v>10983</v>
      </c>
      <c r="M5520" s="14">
        <f t="shared" si="220"/>
        <v>0.54920492049204916</v>
      </c>
      <c r="N5520" s="7">
        <f t="shared" si="219"/>
        <v>51.236528326759156</v>
      </c>
    </row>
    <row r="5521" spans="12:14" x14ac:dyDescent="0.25">
      <c r="L5521" s="11">
        <v>10985</v>
      </c>
      <c r="M5521" s="14">
        <f t="shared" si="220"/>
        <v>0.54930493049304929</v>
      </c>
      <c r="N5521" s="7">
        <f t="shared" si="219"/>
        <v>51.239054483766829</v>
      </c>
    </row>
    <row r="5522" spans="12:14" x14ac:dyDescent="0.25">
      <c r="L5522" s="11">
        <v>10987</v>
      </c>
      <c r="M5522" s="14">
        <f t="shared" si="220"/>
        <v>0.54940494049404942</v>
      </c>
      <c r="N5522" s="7">
        <f t="shared" si="219"/>
        <v>51.241580719846866</v>
      </c>
    </row>
    <row r="5523" spans="12:14" x14ac:dyDescent="0.25">
      <c r="L5523" s="11">
        <v>10989</v>
      </c>
      <c r="M5523" s="14">
        <f t="shared" si="220"/>
        <v>0.54950495049504955</v>
      </c>
      <c r="N5523" s="7">
        <f t="shared" si="219"/>
        <v>51.244107035165435</v>
      </c>
    </row>
    <row r="5524" spans="12:14" x14ac:dyDescent="0.25">
      <c r="L5524" s="11">
        <v>10991</v>
      </c>
      <c r="M5524" s="14">
        <f t="shared" si="220"/>
        <v>0.54960496049604957</v>
      </c>
      <c r="N5524" s="7">
        <f t="shared" si="219"/>
        <v>51.24663342988876</v>
      </c>
    </row>
    <row r="5525" spans="12:14" x14ac:dyDescent="0.25">
      <c r="L5525" s="11">
        <v>10993</v>
      </c>
      <c r="M5525" s="14">
        <f t="shared" si="220"/>
        <v>0.54970497049704969</v>
      </c>
      <c r="N5525" s="7">
        <f t="shared" si="219"/>
        <v>51.249159904183095</v>
      </c>
    </row>
    <row r="5526" spans="12:14" x14ac:dyDescent="0.25">
      <c r="L5526" s="11">
        <v>10995</v>
      </c>
      <c r="M5526" s="14">
        <f t="shared" si="220"/>
        <v>0.54980498049804982</v>
      </c>
      <c r="N5526" s="7">
        <f t="shared" si="219"/>
        <v>51.251686458214735</v>
      </c>
    </row>
    <row r="5527" spans="12:14" x14ac:dyDescent="0.25">
      <c r="L5527" s="11">
        <v>10997</v>
      </c>
      <c r="M5527" s="14">
        <f t="shared" si="220"/>
        <v>0.54990499049904995</v>
      </c>
      <c r="N5527" s="7">
        <f t="shared" si="219"/>
        <v>51.254213092149989</v>
      </c>
    </row>
    <row r="5528" spans="12:14" x14ac:dyDescent="0.25">
      <c r="L5528" s="11">
        <v>10999</v>
      </c>
      <c r="M5528" s="14">
        <f t="shared" si="220"/>
        <v>0.55000500050004997</v>
      </c>
      <c r="N5528" s="7">
        <f t="shared" si="219"/>
        <v>51.256739806155231</v>
      </c>
    </row>
    <row r="5529" spans="12:14" x14ac:dyDescent="0.25">
      <c r="L5529" s="11">
        <v>11001</v>
      </c>
      <c r="M5529" s="14">
        <f t="shared" si="220"/>
        <v>0.5501050105010501</v>
      </c>
      <c r="N5529" s="7">
        <f t="shared" si="219"/>
        <v>51.259266600396863</v>
      </c>
    </row>
    <row r="5530" spans="12:14" x14ac:dyDescent="0.25">
      <c r="L5530" s="11">
        <v>11003</v>
      </c>
      <c r="M5530" s="14">
        <f t="shared" si="220"/>
        <v>0.55020502050205022</v>
      </c>
      <c r="N5530" s="7">
        <f t="shared" si="219"/>
        <v>51.261793475041301</v>
      </c>
    </row>
    <row r="5531" spans="12:14" x14ac:dyDescent="0.25">
      <c r="L5531" s="11">
        <v>11005</v>
      </c>
      <c r="M5531" s="14">
        <f t="shared" si="220"/>
        <v>0.55030503050305035</v>
      </c>
      <c r="N5531" s="7">
        <f t="shared" si="219"/>
        <v>51.26432043025504</v>
      </c>
    </row>
    <row r="5532" spans="12:14" x14ac:dyDescent="0.25">
      <c r="L5532" s="11">
        <v>11007</v>
      </c>
      <c r="M5532" s="14">
        <f t="shared" si="220"/>
        <v>0.55040504050405037</v>
      </c>
      <c r="N5532" s="7">
        <f t="shared" si="219"/>
        <v>51.266847466204567</v>
      </c>
    </row>
    <row r="5533" spans="12:14" x14ac:dyDescent="0.25">
      <c r="L5533" s="11">
        <v>11009</v>
      </c>
      <c r="M5533" s="14">
        <f t="shared" si="220"/>
        <v>0.5505050505050505</v>
      </c>
      <c r="N5533" s="7">
        <f t="shared" ref="N5533:N5596" si="221">_xlfn.NORM.INV(M5533,$B$4,$E$4)</f>
        <v>51.269374583056432</v>
      </c>
    </row>
    <row r="5534" spans="12:14" x14ac:dyDescent="0.25">
      <c r="L5534" s="11">
        <v>11011</v>
      </c>
      <c r="M5534" s="14">
        <f t="shared" ref="M5534:M5597" si="222">$L5534/(2*9999)</f>
        <v>0.55060506050605063</v>
      </c>
      <c r="N5534" s="7">
        <f t="shared" si="221"/>
        <v>51.271901780977217</v>
      </c>
    </row>
    <row r="5535" spans="12:14" x14ac:dyDescent="0.25">
      <c r="L5535" s="11">
        <v>11013</v>
      </c>
      <c r="M5535" s="14">
        <f t="shared" si="222"/>
        <v>0.55070507050705075</v>
      </c>
      <c r="N5535" s="7">
        <f t="shared" si="221"/>
        <v>51.274429060133542</v>
      </c>
    </row>
    <row r="5536" spans="12:14" x14ac:dyDescent="0.25">
      <c r="L5536" s="11">
        <v>11015</v>
      </c>
      <c r="M5536" s="14">
        <f t="shared" si="222"/>
        <v>0.55080508050805077</v>
      </c>
      <c r="N5536" s="7">
        <f t="shared" si="221"/>
        <v>51.276956420692052</v>
      </c>
    </row>
    <row r="5537" spans="12:14" x14ac:dyDescent="0.25">
      <c r="L5537" s="11">
        <v>11017</v>
      </c>
      <c r="M5537" s="14">
        <f t="shared" si="222"/>
        <v>0.5509050905090509</v>
      </c>
      <c r="N5537" s="7">
        <f t="shared" si="221"/>
        <v>51.279483862819447</v>
      </c>
    </row>
    <row r="5538" spans="12:14" x14ac:dyDescent="0.25">
      <c r="L5538" s="11">
        <v>11019</v>
      </c>
      <c r="M5538" s="14">
        <f t="shared" si="222"/>
        <v>0.55100510051005103</v>
      </c>
      <c r="N5538" s="7">
        <f t="shared" si="221"/>
        <v>51.282011386682449</v>
      </c>
    </row>
    <row r="5539" spans="12:14" x14ac:dyDescent="0.25">
      <c r="L5539" s="11">
        <v>11021</v>
      </c>
      <c r="M5539" s="14">
        <f t="shared" si="222"/>
        <v>0.55110511051105115</v>
      </c>
      <c r="N5539" s="7">
        <f t="shared" si="221"/>
        <v>51.284538992447828</v>
      </c>
    </row>
    <row r="5540" spans="12:14" x14ac:dyDescent="0.25">
      <c r="L5540" s="11">
        <v>11023</v>
      </c>
      <c r="M5540" s="14">
        <f t="shared" si="222"/>
        <v>0.55120512051205117</v>
      </c>
      <c r="N5540" s="7">
        <f t="shared" si="221"/>
        <v>51.287066680282386</v>
      </c>
    </row>
    <row r="5541" spans="12:14" x14ac:dyDescent="0.25">
      <c r="L5541" s="11">
        <v>11025</v>
      </c>
      <c r="M5541" s="14">
        <f t="shared" si="222"/>
        <v>0.5513051305130513</v>
      </c>
      <c r="N5541" s="7">
        <f t="shared" si="221"/>
        <v>51.289594450352951</v>
      </c>
    </row>
    <row r="5542" spans="12:14" x14ac:dyDescent="0.25">
      <c r="L5542" s="11">
        <v>11027</v>
      </c>
      <c r="M5542" s="14">
        <f t="shared" si="222"/>
        <v>0.55140514051405143</v>
      </c>
      <c r="N5542" s="7">
        <f t="shared" si="221"/>
        <v>51.292122302826414</v>
      </c>
    </row>
    <row r="5543" spans="12:14" x14ac:dyDescent="0.25">
      <c r="L5543" s="11">
        <v>11029</v>
      </c>
      <c r="M5543" s="14">
        <f t="shared" si="222"/>
        <v>0.55150515051505156</v>
      </c>
      <c r="N5543" s="7">
        <f t="shared" si="221"/>
        <v>51.294650237869682</v>
      </c>
    </row>
    <row r="5544" spans="12:14" x14ac:dyDescent="0.25">
      <c r="L5544" s="11">
        <v>11031</v>
      </c>
      <c r="M5544" s="14">
        <f t="shared" si="222"/>
        <v>0.55160516051605157</v>
      </c>
      <c r="N5544" s="7">
        <f t="shared" si="221"/>
        <v>51.297178255649712</v>
      </c>
    </row>
    <row r="5545" spans="12:14" x14ac:dyDescent="0.25">
      <c r="L5545" s="11">
        <v>11033</v>
      </c>
      <c r="M5545" s="14">
        <f t="shared" si="222"/>
        <v>0.5517051705170517</v>
      </c>
      <c r="N5545" s="7">
        <f t="shared" si="221"/>
        <v>51.299706356333481</v>
      </c>
    </row>
    <row r="5546" spans="12:14" x14ac:dyDescent="0.25">
      <c r="L5546" s="11">
        <v>11035</v>
      </c>
      <c r="M5546" s="14">
        <f t="shared" si="222"/>
        <v>0.55180518051805183</v>
      </c>
      <c r="N5546" s="7">
        <f t="shared" si="221"/>
        <v>51.30223454008803</v>
      </c>
    </row>
    <row r="5547" spans="12:14" x14ac:dyDescent="0.25">
      <c r="L5547" s="11">
        <v>11037</v>
      </c>
      <c r="M5547" s="14">
        <f t="shared" si="222"/>
        <v>0.55190519051905196</v>
      </c>
      <c r="N5547" s="7">
        <f t="shared" si="221"/>
        <v>51.304762807080415</v>
      </c>
    </row>
    <row r="5548" spans="12:14" x14ac:dyDescent="0.25">
      <c r="L5548" s="11">
        <v>11039</v>
      </c>
      <c r="M5548" s="14">
        <f t="shared" si="222"/>
        <v>0.55200520052005198</v>
      </c>
      <c r="N5548" s="7">
        <f t="shared" si="221"/>
        <v>51.307291157477735</v>
      </c>
    </row>
    <row r="5549" spans="12:14" x14ac:dyDescent="0.25">
      <c r="L5549" s="11">
        <v>11041</v>
      </c>
      <c r="M5549" s="14">
        <f t="shared" si="222"/>
        <v>0.5521052105210521</v>
      </c>
      <c r="N5549" s="7">
        <f t="shared" si="221"/>
        <v>51.309819591447138</v>
      </c>
    </row>
    <row r="5550" spans="12:14" x14ac:dyDescent="0.25">
      <c r="L5550" s="11">
        <v>11043</v>
      </c>
      <c r="M5550" s="14">
        <f t="shared" si="222"/>
        <v>0.55220522052205223</v>
      </c>
      <c r="N5550" s="7">
        <f t="shared" si="221"/>
        <v>51.312348109155792</v>
      </c>
    </row>
    <row r="5551" spans="12:14" x14ac:dyDescent="0.25">
      <c r="L5551" s="11">
        <v>11045</v>
      </c>
      <c r="M5551" s="14">
        <f t="shared" si="222"/>
        <v>0.55230523052305236</v>
      </c>
      <c r="N5551" s="7">
        <f t="shared" si="221"/>
        <v>51.314876710770925</v>
      </c>
    </row>
    <row r="5552" spans="12:14" x14ac:dyDescent="0.25">
      <c r="L5552" s="11">
        <v>11047</v>
      </c>
      <c r="M5552" s="14">
        <f t="shared" si="222"/>
        <v>0.55240524052405238</v>
      </c>
      <c r="N5552" s="7">
        <f t="shared" si="221"/>
        <v>51.317405396459783</v>
      </c>
    </row>
    <row r="5553" spans="12:14" x14ac:dyDescent="0.25">
      <c r="L5553" s="11">
        <v>11049</v>
      </c>
      <c r="M5553" s="14">
        <f t="shared" si="222"/>
        <v>0.5525052505250525</v>
      </c>
      <c r="N5553" s="7">
        <f t="shared" si="221"/>
        <v>51.319934166389665</v>
      </c>
    </row>
    <row r="5554" spans="12:14" x14ac:dyDescent="0.25">
      <c r="L5554" s="11">
        <v>11051</v>
      </c>
      <c r="M5554" s="14">
        <f t="shared" si="222"/>
        <v>0.55260526052605263</v>
      </c>
      <c r="N5554" s="7">
        <f t="shared" si="221"/>
        <v>51.322463020727895</v>
      </c>
    </row>
    <row r="5555" spans="12:14" x14ac:dyDescent="0.25">
      <c r="L5555" s="11">
        <v>11053</v>
      </c>
      <c r="M5555" s="14">
        <f t="shared" si="222"/>
        <v>0.55270527052705265</v>
      </c>
      <c r="N5555" s="7">
        <f t="shared" si="221"/>
        <v>51.324991959641842</v>
      </c>
    </row>
    <row r="5556" spans="12:14" x14ac:dyDescent="0.25">
      <c r="L5556" s="11">
        <v>11055</v>
      </c>
      <c r="M5556" s="14">
        <f t="shared" si="222"/>
        <v>0.55280528052805278</v>
      </c>
      <c r="N5556" s="7">
        <f t="shared" si="221"/>
        <v>51.327520983298918</v>
      </c>
    </row>
    <row r="5557" spans="12:14" x14ac:dyDescent="0.25">
      <c r="L5557" s="11">
        <v>11057</v>
      </c>
      <c r="M5557" s="14">
        <f t="shared" si="222"/>
        <v>0.55290529052905291</v>
      </c>
      <c r="N5557" s="7">
        <f t="shared" si="221"/>
        <v>51.330050091866561</v>
      </c>
    </row>
    <row r="5558" spans="12:14" x14ac:dyDescent="0.25">
      <c r="L5558" s="11">
        <v>11059</v>
      </c>
      <c r="M5558" s="14">
        <f t="shared" si="222"/>
        <v>0.55300530053005303</v>
      </c>
      <c r="N5558" s="7">
        <f t="shared" si="221"/>
        <v>51.332579285512267</v>
      </c>
    </row>
    <row r="5559" spans="12:14" x14ac:dyDescent="0.25">
      <c r="L5559" s="11">
        <v>11061</v>
      </c>
      <c r="M5559" s="14">
        <f t="shared" si="222"/>
        <v>0.55310531053105305</v>
      </c>
      <c r="N5559" s="7">
        <f t="shared" si="221"/>
        <v>51.335108564403548</v>
      </c>
    </row>
    <row r="5560" spans="12:14" x14ac:dyDescent="0.25">
      <c r="L5560" s="11">
        <v>11063</v>
      </c>
      <c r="M5560" s="14">
        <f t="shared" si="222"/>
        <v>0.55320532053205318</v>
      </c>
      <c r="N5560" s="7">
        <f t="shared" si="221"/>
        <v>51.33763792870797</v>
      </c>
    </row>
    <row r="5561" spans="12:14" x14ac:dyDescent="0.25">
      <c r="L5561" s="11">
        <v>11065</v>
      </c>
      <c r="M5561" s="14">
        <f t="shared" si="222"/>
        <v>0.55330533053305331</v>
      </c>
      <c r="N5561" s="7">
        <f t="shared" si="221"/>
        <v>51.340167378593137</v>
      </c>
    </row>
    <row r="5562" spans="12:14" x14ac:dyDescent="0.25">
      <c r="L5562" s="11">
        <v>11067</v>
      </c>
      <c r="M5562" s="14">
        <f t="shared" si="222"/>
        <v>0.55340534053405344</v>
      </c>
      <c r="N5562" s="7">
        <f t="shared" si="221"/>
        <v>51.342696914226678</v>
      </c>
    </row>
    <row r="5563" spans="12:14" x14ac:dyDescent="0.25">
      <c r="L5563" s="11">
        <v>11069</v>
      </c>
      <c r="M5563" s="14">
        <f t="shared" si="222"/>
        <v>0.55350535053505345</v>
      </c>
      <c r="N5563" s="7">
        <f t="shared" si="221"/>
        <v>51.345226535776284</v>
      </c>
    </row>
    <row r="5564" spans="12:14" x14ac:dyDescent="0.25">
      <c r="L5564" s="11">
        <v>11071</v>
      </c>
      <c r="M5564" s="14">
        <f t="shared" si="222"/>
        <v>0.55360536053605358</v>
      </c>
      <c r="N5564" s="7">
        <f t="shared" si="221"/>
        <v>51.34775624340967</v>
      </c>
    </row>
    <row r="5565" spans="12:14" x14ac:dyDescent="0.25">
      <c r="L5565" s="11">
        <v>11073</v>
      </c>
      <c r="M5565" s="14">
        <f t="shared" si="222"/>
        <v>0.55370537053705371</v>
      </c>
      <c r="N5565" s="7">
        <f t="shared" si="221"/>
        <v>51.350286037294588</v>
      </c>
    </row>
    <row r="5566" spans="12:14" x14ac:dyDescent="0.25">
      <c r="L5566" s="11">
        <v>11075</v>
      </c>
      <c r="M5566" s="14">
        <f t="shared" si="222"/>
        <v>0.55380538053805384</v>
      </c>
      <c r="N5566" s="7">
        <f t="shared" si="221"/>
        <v>51.352815917598839</v>
      </c>
    </row>
    <row r="5567" spans="12:14" x14ac:dyDescent="0.25">
      <c r="L5567" s="11">
        <v>11077</v>
      </c>
      <c r="M5567" s="14">
        <f t="shared" si="222"/>
        <v>0.55390539053905385</v>
      </c>
      <c r="N5567" s="7">
        <f t="shared" si="221"/>
        <v>51.355345884490248</v>
      </c>
    </row>
    <row r="5568" spans="12:14" x14ac:dyDescent="0.25">
      <c r="L5568" s="11">
        <v>11079</v>
      </c>
      <c r="M5568" s="14">
        <f t="shared" si="222"/>
        <v>0.55400540054005398</v>
      </c>
      <c r="N5568" s="7">
        <f t="shared" si="221"/>
        <v>51.357875938136701</v>
      </c>
    </row>
    <row r="5569" spans="12:14" x14ac:dyDescent="0.25">
      <c r="L5569" s="11">
        <v>11081</v>
      </c>
      <c r="M5569" s="14">
        <f t="shared" si="222"/>
        <v>0.55410541054105411</v>
      </c>
      <c r="N5569" s="7">
        <f t="shared" si="221"/>
        <v>51.360406078706113</v>
      </c>
    </row>
    <row r="5570" spans="12:14" x14ac:dyDescent="0.25">
      <c r="L5570" s="11">
        <v>11083</v>
      </c>
      <c r="M5570" s="14">
        <f t="shared" si="222"/>
        <v>0.55420542054205424</v>
      </c>
      <c r="N5570" s="7">
        <f t="shared" si="221"/>
        <v>51.362936306366429</v>
      </c>
    </row>
    <row r="5571" spans="12:14" x14ac:dyDescent="0.25">
      <c r="L5571" s="11">
        <v>11085</v>
      </c>
      <c r="M5571" s="14">
        <f t="shared" si="222"/>
        <v>0.55430543054305426</v>
      </c>
      <c r="N5571" s="7">
        <f t="shared" si="221"/>
        <v>51.365466621285648</v>
      </c>
    </row>
    <row r="5572" spans="12:14" x14ac:dyDescent="0.25">
      <c r="L5572" s="11">
        <v>11087</v>
      </c>
      <c r="M5572" s="14">
        <f t="shared" si="222"/>
        <v>0.55440544054405438</v>
      </c>
      <c r="N5572" s="7">
        <f t="shared" si="221"/>
        <v>51.367997023631801</v>
      </c>
    </row>
    <row r="5573" spans="12:14" x14ac:dyDescent="0.25">
      <c r="L5573" s="11">
        <v>11089</v>
      </c>
      <c r="M5573" s="14">
        <f t="shared" si="222"/>
        <v>0.55450545054505451</v>
      </c>
      <c r="N5573" s="7">
        <f t="shared" si="221"/>
        <v>51.370527513572959</v>
      </c>
    </row>
    <row r="5574" spans="12:14" x14ac:dyDescent="0.25">
      <c r="L5574" s="11">
        <v>11091</v>
      </c>
      <c r="M5574" s="14">
        <f t="shared" si="222"/>
        <v>0.55460546054605464</v>
      </c>
      <c r="N5574" s="7">
        <f t="shared" si="221"/>
        <v>51.373058091277244</v>
      </c>
    </row>
    <row r="5575" spans="12:14" x14ac:dyDescent="0.25">
      <c r="L5575" s="11">
        <v>11093</v>
      </c>
      <c r="M5575" s="14">
        <f t="shared" si="222"/>
        <v>0.55470547054705466</v>
      </c>
      <c r="N5575" s="7">
        <f t="shared" si="221"/>
        <v>51.375588756912798</v>
      </c>
    </row>
    <row r="5576" spans="12:14" x14ac:dyDescent="0.25">
      <c r="L5576" s="11">
        <v>11095</v>
      </c>
      <c r="M5576" s="14">
        <f t="shared" si="222"/>
        <v>0.55480548054805479</v>
      </c>
      <c r="N5576" s="7">
        <f t="shared" si="221"/>
        <v>51.378119510647821</v>
      </c>
    </row>
    <row r="5577" spans="12:14" x14ac:dyDescent="0.25">
      <c r="L5577" s="11">
        <v>11097</v>
      </c>
      <c r="M5577" s="14">
        <f t="shared" si="222"/>
        <v>0.55490549054905491</v>
      </c>
      <c r="N5577" s="7">
        <f t="shared" si="221"/>
        <v>51.380650352650548</v>
      </c>
    </row>
    <row r="5578" spans="12:14" x14ac:dyDescent="0.25">
      <c r="L5578" s="11">
        <v>11099</v>
      </c>
      <c r="M5578" s="14">
        <f t="shared" si="222"/>
        <v>0.55500550055005504</v>
      </c>
      <c r="N5578" s="7">
        <f t="shared" si="221"/>
        <v>51.383181283089243</v>
      </c>
    </row>
    <row r="5579" spans="12:14" x14ac:dyDescent="0.25">
      <c r="L5579" s="11">
        <v>11101</v>
      </c>
      <c r="M5579" s="14">
        <f t="shared" si="222"/>
        <v>0.55510551055105506</v>
      </c>
      <c r="N5579" s="7">
        <f t="shared" si="221"/>
        <v>51.38571230213222</v>
      </c>
    </row>
    <row r="5580" spans="12:14" x14ac:dyDescent="0.25">
      <c r="L5580" s="11">
        <v>11103</v>
      </c>
      <c r="M5580" s="14">
        <f t="shared" si="222"/>
        <v>0.55520552055205519</v>
      </c>
      <c r="N5580" s="7">
        <f t="shared" si="221"/>
        <v>51.38824340994784</v>
      </c>
    </row>
    <row r="5581" spans="12:14" x14ac:dyDescent="0.25">
      <c r="L5581" s="11">
        <v>11105</v>
      </c>
      <c r="M5581" s="14">
        <f t="shared" si="222"/>
        <v>0.55530553055305532</v>
      </c>
      <c r="N5581" s="7">
        <f t="shared" si="221"/>
        <v>51.390774606704497</v>
      </c>
    </row>
    <row r="5582" spans="12:14" x14ac:dyDescent="0.25">
      <c r="L5582" s="11">
        <v>11107</v>
      </c>
      <c r="M5582" s="14">
        <f t="shared" si="222"/>
        <v>0.55540554055405544</v>
      </c>
      <c r="N5582" s="7">
        <f t="shared" si="221"/>
        <v>51.393305892570623</v>
      </c>
    </row>
    <row r="5583" spans="12:14" x14ac:dyDescent="0.25">
      <c r="L5583" s="11">
        <v>11109</v>
      </c>
      <c r="M5583" s="14">
        <f t="shared" si="222"/>
        <v>0.55550555055505546</v>
      </c>
      <c r="N5583" s="7">
        <f t="shared" si="221"/>
        <v>51.395837267714697</v>
      </c>
    </row>
    <row r="5584" spans="12:14" x14ac:dyDescent="0.25">
      <c r="L5584" s="11">
        <v>11111</v>
      </c>
      <c r="M5584" s="14">
        <f t="shared" si="222"/>
        <v>0.55560556055605559</v>
      </c>
      <c r="N5584" s="7">
        <f t="shared" si="221"/>
        <v>51.398368732305229</v>
      </c>
    </row>
    <row r="5585" spans="12:14" x14ac:dyDescent="0.25">
      <c r="L5585" s="11">
        <v>11113</v>
      </c>
      <c r="M5585" s="14">
        <f t="shared" si="222"/>
        <v>0.55570557055705572</v>
      </c>
      <c r="N5585" s="7">
        <f t="shared" si="221"/>
        <v>51.400900286510783</v>
      </c>
    </row>
    <row r="5586" spans="12:14" x14ac:dyDescent="0.25">
      <c r="L5586" s="11">
        <v>11115</v>
      </c>
      <c r="M5586" s="14">
        <f t="shared" si="222"/>
        <v>0.55580558055805585</v>
      </c>
      <c r="N5586" s="7">
        <f t="shared" si="221"/>
        <v>51.403431930499949</v>
      </c>
    </row>
    <row r="5587" spans="12:14" x14ac:dyDescent="0.25">
      <c r="L5587" s="11">
        <v>11117</v>
      </c>
      <c r="M5587" s="14">
        <f t="shared" si="222"/>
        <v>0.55590559055905586</v>
      </c>
      <c r="N5587" s="7">
        <f t="shared" si="221"/>
        <v>51.405963664441373</v>
      </c>
    </row>
    <row r="5588" spans="12:14" x14ac:dyDescent="0.25">
      <c r="L5588" s="11">
        <v>11119</v>
      </c>
      <c r="M5588" s="14">
        <f t="shared" si="222"/>
        <v>0.55600560056005599</v>
      </c>
      <c r="N5588" s="7">
        <f t="shared" si="221"/>
        <v>51.408495488503732</v>
      </c>
    </row>
    <row r="5589" spans="12:14" x14ac:dyDescent="0.25">
      <c r="L5589" s="11">
        <v>11121</v>
      </c>
      <c r="M5589" s="14">
        <f t="shared" si="222"/>
        <v>0.55610561056105612</v>
      </c>
      <c r="N5589" s="7">
        <f t="shared" si="221"/>
        <v>51.411027402855744</v>
      </c>
    </row>
    <row r="5590" spans="12:14" x14ac:dyDescent="0.25">
      <c r="L5590" s="11">
        <v>11123</v>
      </c>
      <c r="M5590" s="14">
        <f t="shared" si="222"/>
        <v>0.55620562056205625</v>
      </c>
      <c r="N5590" s="7">
        <f t="shared" si="221"/>
        <v>51.413559407666185</v>
      </c>
    </row>
    <row r="5591" spans="12:14" x14ac:dyDescent="0.25">
      <c r="L5591" s="11">
        <v>11125</v>
      </c>
      <c r="M5591" s="14">
        <f t="shared" si="222"/>
        <v>0.55630563056305626</v>
      </c>
      <c r="N5591" s="7">
        <f t="shared" si="221"/>
        <v>51.416091503103836</v>
      </c>
    </row>
    <row r="5592" spans="12:14" x14ac:dyDescent="0.25">
      <c r="L5592" s="11">
        <v>11127</v>
      </c>
      <c r="M5592" s="14">
        <f t="shared" si="222"/>
        <v>0.55640564056405639</v>
      </c>
      <c r="N5592" s="7">
        <f t="shared" si="221"/>
        <v>51.418623689337558</v>
      </c>
    </row>
    <row r="5593" spans="12:14" x14ac:dyDescent="0.25">
      <c r="L5593" s="11">
        <v>11129</v>
      </c>
      <c r="M5593" s="14">
        <f t="shared" si="222"/>
        <v>0.55650565056505652</v>
      </c>
      <c r="N5593" s="7">
        <f t="shared" si="221"/>
        <v>51.42115596653624</v>
      </c>
    </row>
    <row r="5594" spans="12:14" x14ac:dyDescent="0.25">
      <c r="L5594" s="11">
        <v>11131</v>
      </c>
      <c r="M5594" s="14">
        <f t="shared" si="222"/>
        <v>0.55660566056605665</v>
      </c>
      <c r="N5594" s="7">
        <f t="shared" si="221"/>
        <v>51.4236883348688</v>
      </c>
    </row>
    <row r="5595" spans="12:14" x14ac:dyDescent="0.25">
      <c r="L5595" s="11">
        <v>11133</v>
      </c>
      <c r="M5595" s="14">
        <f t="shared" si="222"/>
        <v>0.55670567056705667</v>
      </c>
      <c r="N5595" s="7">
        <f t="shared" si="221"/>
        <v>51.426220794504211</v>
      </c>
    </row>
    <row r="5596" spans="12:14" x14ac:dyDescent="0.25">
      <c r="L5596" s="11">
        <v>11135</v>
      </c>
      <c r="M5596" s="14">
        <f t="shared" si="222"/>
        <v>0.55680568056805679</v>
      </c>
      <c r="N5596" s="7">
        <f t="shared" si="221"/>
        <v>51.428753345611483</v>
      </c>
    </row>
    <row r="5597" spans="12:14" x14ac:dyDescent="0.25">
      <c r="L5597" s="11">
        <v>11137</v>
      </c>
      <c r="M5597" s="14">
        <f t="shared" si="222"/>
        <v>0.55690569056905692</v>
      </c>
      <c r="N5597" s="7">
        <f t="shared" ref="N5597:N5660" si="223">_xlfn.NORM.INV(M5597,$B$4,$E$4)</f>
        <v>51.431285988359669</v>
      </c>
    </row>
    <row r="5598" spans="12:14" x14ac:dyDescent="0.25">
      <c r="L5598" s="11">
        <v>11139</v>
      </c>
      <c r="M5598" s="14">
        <f t="shared" ref="M5598:M5661" si="224">$L5598/(2*9999)</f>
        <v>0.55700570057005705</v>
      </c>
      <c r="N5598" s="7">
        <f t="shared" si="223"/>
        <v>51.43381872291787</v>
      </c>
    </row>
    <row r="5599" spans="12:14" x14ac:dyDescent="0.25">
      <c r="L5599" s="11">
        <v>11141</v>
      </c>
      <c r="M5599" s="14">
        <f t="shared" si="224"/>
        <v>0.55710571057105707</v>
      </c>
      <c r="N5599" s="7">
        <f t="shared" si="223"/>
        <v>51.43635154945521</v>
      </c>
    </row>
    <row r="5600" spans="12:14" x14ac:dyDescent="0.25">
      <c r="L5600" s="11">
        <v>11143</v>
      </c>
      <c r="M5600" s="14">
        <f t="shared" si="224"/>
        <v>0.55720572057205719</v>
      </c>
      <c r="N5600" s="7">
        <f t="shared" si="223"/>
        <v>51.438884468140884</v>
      </c>
    </row>
    <row r="5601" spans="12:14" x14ac:dyDescent="0.25">
      <c r="L5601" s="11">
        <v>11145</v>
      </c>
      <c r="M5601" s="14">
        <f t="shared" si="224"/>
        <v>0.55730573057305732</v>
      </c>
      <c r="N5601" s="7">
        <f t="shared" si="223"/>
        <v>51.441417479144107</v>
      </c>
    </row>
    <row r="5602" spans="12:14" x14ac:dyDescent="0.25">
      <c r="L5602" s="11">
        <v>11147</v>
      </c>
      <c r="M5602" s="14">
        <f t="shared" si="224"/>
        <v>0.55740574057405745</v>
      </c>
      <c r="N5602" s="7">
        <f t="shared" si="223"/>
        <v>51.44395058263413</v>
      </c>
    </row>
    <row r="5603" spans="12:14" x14ac:dyDescent="0.25">
      <c r="L5603" s="11">
        <v>11149</v>
      </c>
      <c r="M5603" s="14">
        <f t="shared" si="224"/>
        <v>0.55750575057505747</v>
      </c>
      <c r="N5603" s="7">
        <f t="shared" si="223"/>
        <v>51.446483778780276</v>
      </c>
    </row>
    <row r="5604" spans="12:14" x14ac:dyDescent="0.25">
      <c r="L5604" s="11">
        <v>11151</v>
      </c>
      <c r="M5604" s="14">
        <f t="shared" si="224"/>
        <v>0.5576057605760576</v>
      </c>
      <c r="N5604" s="7">
        <f t="shared" si="223"/>
        <v>51.449017067751882</v>
      </c>
    </row>
    <row r="5605" spans="12:14" x14ac:dyDescent="0.25">
      <c r="L5605" s="11">
        <v>11153</v>
      </c>
      <c r="M5605" s="14">
        <f t="shared" si="224"/>
        <v>0.55770577057705772</v>
      </c>
      <c r="N5605" s="7">
        <f t="shared" si="223"/>
        <v>51.451550449718347</v>
      </c>
    </row>
    <row r="5606" spans="12:14" x14ac:dyDescent="0.25">
      <c r="L5606" s="11">
        <v>11155</v>
      </c>
      <c r="M5606" s="14">
        <f t="shared" si="224"/>
        <v>0.55780578057805785</v>
      </c>
      <c r="N5606" s="7">
        <f t="shared" si="223"/>
        <v>51.454083924849094</v>
      </c>
    </row>
    <row r="5607" spans="12:14" x14ac:dyDescent="0.25">
      <c r="L5607" s="11">
        <v>11157</v>
      </c>
      <c r="M5607" s="14">
        <f t="shared" si="224"/>
        <v>0.55790579057905787</v>
      </c>
      <c r="N5607" s="7">
        <f t="shared" si="223"/>
        <v>51.456617493313601</v>
      </c>
    </row>
    <row r="5608" spans="12:14" x14ac:dyDescent="0.25">
      <c r="L5608" s="11">
        <v>11159</v>
      </c>
      <c r="M5608" s="14">
        <f t="shared" si="224"/>
        <v>0.558005800580058</v>
      </c>
      <c r="N5608" s="7">
        <f t="shared" si="223"/>
        <v>51.45915115528139</v>
      </c>
    </row>
    <row r="5609" spans="12:14" x14ac:dyDescent="0.25">
      <c r="L5609" s="11">
        <v>11161</v>
      </c>
      <c r="M5609" s="14">
        <f t="shared" si="224"/>
        <v>0.55810581058105813</v>
      </c>
      <c r="N5609" s="7">
        <f t="shared" si="223"/>
        <v>51.461684910922024</v>
      </c>
    </row>
    <row r="5610" spans="12:14" x14ac:dyDescent="0.25">
      <c r="L5610" s="11">
        <v>11163</v>
      </c>
      <c r="M5610" s="14">
        <f t="shared" si="224"/>
        <v>0.55820582058205825</v>
      </c>
      <c r="N5610" s="7">
        <f t="shared" si="223"/>
        <v>51.464218760405096</v>
      </c>
    </row>
    <row r="5611" spans="12:14" x14ac:dyDescent="0.25">
      <c r="L5611" s="11">
        <v>11165</v>
      </c>
      <c r="M5611" s="14">
        <f t="shared" si="224"/>
        <v>0.55830583058305827</v>
      </c>
      <c r="N5611" s="7">
        <f t="shared" si="223"/>
        <v>51.466752703900262</v>
      </c>
    </row>
    <row r="5612" spans="12:14" x14ac:dyDescent="0.25">
      <c r="L5612" s="11">
        <v>11167</v>
      </c>
      <c r="M5612" s="14">
        <f t="shared" si="224"/>
        <v>0.5584058405840584</v>
      </c>
      <c r="N5612" s="7">
        <f t="shared" si="223"/>
        <v>51.469286741577207</v>
      </c>
    </row>
    <row r="5613" spans="12:14" x14ac:dyDescent="0.25">
      <c r="L5613" s="11">
        <v>11169</v>
      </c>
      <c r="M5613" s="14">
        <f t="shared" si="224"/>
        <v>0.55850585058505853</v>
      </c>
      <c r="N5613" s="7">
        <f t="shared" si="223"/>
        <v>51.471820873605672</v>
      </c>
    </row>
    <row r="5614" spans="12:14" x14ac:dyDescent="0.25">
      <c r="L5614" s="11">
        <v>11171</v>
      </c>
      <c r="M5614" s="14">
        <f t="shared" si="224"/>
        <v>0.55860586058605866</v>
      </c>
      <c r="N5614" s="7">
        <f t="shared" si="223"/>
        <v>51.474355100155421</v>
      </c>
    </row>
    <row r="5615" spans="12:14" x14ac:dyDescent="0.25">
      <c r="L5615" s="11">
        <v>11173</v>
      </c>
      <c r="M5615" s="14">
        <f t="shared" si="224"/>
        <v>0.55870587058705867</v>
      </c>
      <c r="N5615" s="7">
        <f t="shared" si="223"/>
        <v>51.47688942139628</v>
      </c>
    </row>
    <row r="5616" spans="12:14" x14ac:dyDescent="0.25">
      <c r="L5616" s="11">
        <v>11175</v>
      </c>
      <c r="M5616" s="14">
        <f t="shared" si="224"/>
        <v>0.5588058805880588</v>
      </c>
      <c r="N5616" s="7">
        <f t="shared" si="223"/>
        <v>51.479423837498111</v>
      </c>
    </row>
    <row r="5617" spans="12:14" x14ac:dyDescent="0.25">
      <c r="L5617" s="11">
        <v>11177</v>
      </c>
      <c r="M5617" s="14">
        <f t="shared" si="224"/>
        <v>0.55890589058905893</v>
      </c>
      <c r="N5617" s="7">
        <f t="shared" si="223"/>
        <v>51.481958348630819</v>
      </c>
    </row>
    <row r="5618" spans="12:14" x14ac:dyDescent="0.25">
      <c r="L5618" s="11">
        <v>11179</v>
      </c>
      <c r="M5618" s="14">
        <f t="shared" si="224"/>
        <v>0.55900590059005906</v>
      </c>
      <c r="N5618" s="7">
        <f t="shared" si="223"/>
        <v>51.48449295496436</v>
      </c>
    </row>
    <row r="5619" spans="12:14" x14ac:dyDescent="0.25">
      <c r="L5619" s="11">
        <v>11181</v>
      </c>
      <c r="M5619" s="14">
        <f t="shared" si="224"/>
        <v>0.55910591059105907</v>
      </c>
      <c r="N5619" s="7">
        <f t="shared" si="223"/>
        <v>51.487027656668715</v>
      </c>
    </row>
    <row r="5620" spans="12:14" x14ac:dyDescent="0.25">
      <c r="L5620" s="11">
        <v>11183</v>
      </c>
      <c r="M5620" s="14">
        <f t="shared" si="224"/>
        <v>0.5592059205920592</v>
      </c>
      <c r="N5620" s="7">
        <f t="shared" si="223"/>
        <v>51.489562453913933</v>
      </c>
    </row>
    <row r="5621" spans="12:14" x14ac:dyDescent="0.25">
      <c r="L5621" s="11">
        <v>11185</v>
      </c>
      <c r="M5621" s="14">
        <f t="shared" si="224"/>
        <v>0.55930593059305933</v>
      </c>
      <c r="N5621" s="7">
        <f t="shared" si="223"/>
        <v>51.492097346870082</v>
      </c>
    </row>
    <row r="5622" spans="12:14" x14ac:dyDescent="0.25">
      <c r="L5622" s="11">
        <v>11187</v>
      </c>
      <c r="M5622" s="14">
        <f t="shared" si="224"/>
        <v>0.55940594059405946</v>
      </c>
      <c r="N5622" s="7">
        <f t="shared" si="223"/>
        <v>51.494632335707301</v>
      </c>
    </row>
    <row r="5623" spans="12:14" x14ac:dyDescent="0.25">
      <c r="L5623" s="11">
        <v>11189</v>
      </c>
      <c r="M5623" s="14">
        <f t="shared" si="224"/>
        <v>0.55950595059505948</v>
      </c>
      <c r="N5623" s="7">
        <f t="shared" si="223"/>
        <v>51.497167420595751</v>
      </c>
    </row>
    <row r="5624" spans="12:14" x14ac:dyDescent="0.25">
      <c r="L5624" s="11">
        <v>11191</v>
      </c>
      <c r="M5624" s="14">
        <f t="shared" si="224"/>
        <v>0.5596059605960596</v>
      </c>
      <c r="N5624" s="7">
        <f t="shared" si="223"/>
        <v>51.499702601705643</v>
      </c>
    </row>
    <row r="5625" spans="12:14" x14ac:dyDescent="0.25">
      <c r="L5625" s="11">
        <v>11193</v>
      </c>
      <c r="M5625" s="14">
        <f t="shared" si="224"/>
        <v>0.55970597059705973</v>
      </c>
      <c r="N5625" s="7">
        <f t="shared" si="223"/>
        <v>51.502237879207236</v>
      </c>
    </row>
    <row r="5626" spans="12:14" x14ac:dyDescent="0.25">
      <c r="L5626" s="11">
        <v>11195</v>
      </c>
      <c r="M5626" s="14">
        <f t="shared" si="224"/>
        <v>0.55980598059805986</v>
      </c>
      <c r="N5626" s="7">
        <f t="shared" si="223"/>
        <v>51.504773253270834</v>
      </c>
    </row>
    <row r="5627" spans="12:14" x14ac:dyDescent="0.25">
      <c r="L5627" s="11">
        <v>11197</v>
      </c>
      <c r="M5627" s="14">
        <f t="shared" si="224"/>
        <v>0.55990599059905988</v>
      </c>
      <c r="N5627" s="7">
        <f t="shared" si="223"/>
        <v>51.507308724066775</v>
      </c>
    </row>
    <row r="5628" spans="12:14" x14ac:dyDescent="0.25">
      <c r="L5628" s="11">
        <v>11199</v>
      </c>
      <c r="M5628" s="14">
        <f t="shared" si="224"/>
        <v>0.56000600060006001</v>
      </c>
      <c r="N5628" s="7">
        <f t="shared" si="223"/>
        <v>51.509844291765461</v>
      </c>
    </row>
    <row r="5629" spans="12:14" x14ac:dyDescent="0.25">
      <c r="L5629" s="11">
        <v>11201</v>
      </c>
      <c r="M5629" s="14">
        <f t="shared" si="224"/>
        <v>0.56010601060106013</v>
      </c>
      <c r="N5629" s="7">
        <f t="shared" si="223"/>
        <v>51.512379956537309</v>
      </c>
    </row>
    <row r="5630" spans="12:14" x14ac:dyDescent="0.25">
      <c r="L5630" s="11">
        <v>11203</v>
      </c>
      <c r="M5630" s="14">
        <f t="shared" si="224"/>
        <v>0.56020602060206015</v>
      </c>
      <c r="N5630" s="7">
        <f t="shared" si="223"/>
        <v>51.514915718552807</v>
      </c>
    </row>
    <row r="5631" spans="12:14" x14ac:dyDescent="0.25">
      <c r="L5631" s="11">
        <v>11205</v>
      </c>
      <c r="M5631" s="14">
        <f t="shared" si="224"/>
        <v>0.56030603060306028</v>
      </c>
      <c r="N5631" s="7">
        <f t="shared" si="223"/>
        <v>51.517451577982484</v>
      </c>
    </row>
    <row r="5632" spans="12:14" x14ac:dyDescent="0.25">
      <c r="L5632" s="11">
        <v>11207</v>
      </c>
      <c r="M5632" s="14">
        <f t="shared" si="224"/>
        <v>0.56040604060406041</v>
      </c>
      <c r="N5632" s="7">
        <f t="shared" si="223"/>
        <v>51.519987534996901</v>
      </c>
    </row>
    <row r="5633" spans="12:14" x14ac:dyDescent="0.25">
      <c r="L5633" s="11">
        <v>11209</v>
      </c>
      <c r="M5633" s="14">
        <f t="shared" si="224"/>
        <v>0.56050605060506054</v>
      </c>
      <c r="N5633" s="7">
        <f t="shared" si="223"/>
        <v>51.522523589766664</v>
      </c>
    </row>
    <row r="5634" spans="12:14" x14ac:dyDescent="0.25">
      <c r="L5634" s="11">
        <v>11211</v>
      </c>
      <c r="M5634" s="14">
        <f t="shared" si="224"/>
        <v>0.56060606060606055</v>
      </c>
      <c r="N5634" s="7">
        <f t="shared" si="223"/>
        <v>51.525059742462446</v>
      </c>
    </row>
    <row r="5635" spans="12:14" x14ac:dyDescent="0.25">
      <c r="L5635" s="11">
        <v>11213</v>
      </c>
      <c r="M5635" s="14">
        <f t="shared" si="224"/>
        <v>0.56070607060706068</v>
      </c>
      <c r="N5635" s="7">
        <f t="shared" si="223"/>
        <v>51.527595993254934</v>
      </c>
    </row>
    <row r="5636" spans="12:14" x14ac:dyDescent="0.25">
      <c r="L5636" s="11">
        <v>11215</v>
      </c>
      <c r="M5636" s="14">
        <f t="shared" si="224"/>
        <v>0.56080608060806081</v>
      </c>
      <c r="N5636" s="7">
        <f t="shared" si="223"/>
        <v>51.530132342314886</v>
      </c>
    </row>
    <row r="5637" spans="12:14" x14ac:dyDescent="0.25">
      <c r="L5637" s="11">
        <v>11217</v>
      </c>
      <c r="M5637" s="14">
        <f t="shared" si="224"/>
        <v>0.56090609060906094</v>
      </c>
      <c r="N5637" s="7">
        <f t="shared" si="223"/>
        <v>51.532668789813094</v>
      </c>
    </row>
    <row r="5638" spans="12:14" x14ac:dyDescent="0.25">
      <c r="L5638" s="11">
        <v>11219</v>
      </c>
      <c r="M5638" s="14">
        <f t="shared" si="224"/>
        <v>0.56100610061006095</v>
      </c>
      <c r="N5638" s="7">
        <f t="shared" si="223"/>
        <v>51.535205335920395</v>
      </c>
    </row>
    <row r="5639" spans="12:14" x14ac:dyDescent="0.25">
      <c r="L5639" s="11">
        <v>11221</v>
      </c>
      <c r="M5639" s="14">
        <f t="shared" si="224"/>
        <v>0.56110611061106108</v>
      </c>
      <c r="N5639" s="7">
        <f t="shared" si="223"/>
        <v>51.537741980807667</v>
      </c>
    </row>
    <row r="5640" spans="12:14" x14ac:dyDescent="0.25">
      <c r="L5640" s="11">
        <v>11223</v>
      </c>
      <c r="M5640" s="14">
        <f t="shared" si="224"/>
        <v>0.56120612061206121</v>
      </c>
      <c r="N5640" s="7">
        <f t="shared" si="223"/>
        <v>51.540278724645844</v>
      </c>
    </row>
    <row r="5641" spans="12:14" x14ac:dyDescent="0.25">
      <c r="L5641" s="11">
        <v>11225</v>
      </c>
      <c r="M5641" s="14">
        <f t="shared" si="224"/>
        <v>0.56130613061306134</v>
      </c>
      <c r="N5641" s="7">
        <f t="shared" si="223"/>
        <v>51.542815567605899</v>
      </c>
    </row>
    <row r="5642" spans="12:14" x14ac:dyDescent="0.25">
      <c r="L5642" s="11">
        <v>11227</v>
      </c>
      <c r="M5642" s="14">
        <f t="shared" si="224"/>
        <v>0.56140614061406136</v>
      </c>
      <c r="N5642" s="7">
        <f t="shared" si="223"/>
        <v>51.545352509858851</v>
      </c>
    </row>
    <row r="5643" spans="12:14" x14ac:dyDescent="0.25">
      <c r="L5643" s="11">
        <v>11229</v>
      </c>
      <c r="M5643" s="14">
        <f t="shared" si="224"/>
        <v>0.56150615061506148</v>
      </c>
      <c r="N5643" s="7">
        <f t="shared" si="223"/>
        <v>51.547889551575771</v>
      </c>
    </row>
    <row r="5644" spans="12:14" x14ac:dyDescent="0.25">
      <c r="L5644" s="11">
        <v>11231</v>
      </c>
      <c r="M5644" s="14">
        <f t="shared" si="224"/>
        <v>0.56160616061606161</v>
      </c>
      <c r="N5644" s="7">
        <f t="shared" si="223"/>
        <v>51.550426692927758</v>
      </c>
    </row>
    <row r="5645" spans="12:14" x14ac:dyDescent="0.25">
      <c r="L5645" s="11">
        <v>11233</v>
      </c>
      <c r="M5645" s="14">
        <f t="shared" si="224"/>
        <v>0.56170617061706174</v>
      </c>
      <c r="N5645" s="7">
        <f t="shared" si="223"/>
        <v>51.55296393408598</v>
      </c>
    </row>
    <row r="5646" spans="12:14" x14ac:dyDescent="0.25">
      <c r="L5646" s="11">
        <v>11235</v>
      </c>
      <c r="M5646" s="14">
        <f t="shared" si="224"/>
        <v>0.56180618061806176</v>
      </c>
      <c r="N5646" s="7">
        <f t="shared" si="223"/>
        <v>51.555501275221637</v>
      </c>
    </row>
    <row r="5647" spans="12:14" x14ac:dyDescent="0.25">
      <c r="L5647" s="11">
        <v>11237</v>
      </c>
      <c r="M5647" s="14">
        <f t="shared" si="224"/>
        <v>0.56190619061906188</v>
      </c>
      <c r="N5647" s="7">
        <f t="shared" si="223"/>
        <v>51.558038716505976</v>
      </c>
    </row>
    <row r="5648" spans="12:14" x14ac:dyDescent="0.25">
      <c r="L5648" s="11">
        <v>11239</v>
      </c>
      <c r="M5648" s="14">
        <f t="shared" si="224"/>
        <v>0.56200620062006201</v>
      </c>
      <c r="N5648" s="7">
        <f t="shared" si="223"/>
        <v>51.560576258110288</v>
      </c>
    </row>
    <row r="5649" spans="12:14" x14ac:dyDescent="0.25">
      <c r="L5649" s="11">
        <v>11241</v>
      </c>
      <c r="M5649" s="14">
        <f t="shared" si="224"/>
        <v>0.56210621062106214</v>
      </c>
      <c r="N5649" s="7">
        <f t="shared" si="223"/>
        <v>51.56311390020592</v>
      </c>
    </row>
    <row r="5650" spans="12:14" x14ac:dyDescent="0.25">
      <c r="L5650" s="11">
        <v>11243</v>
      </c>
      <c r="M5650" s="14">
        <f t="shared" si="224"/>
        <v>0.56220622062206216</v>
      </c>
      <c r="N5650" s="7">
        <f t="shared" si="223"/>
        <v>51.565651642964262</v>
      </c>
    </row>
    <row r="5651" spans="12:14" x14ac:dyDescent="0.25">
      <c r="L5651" s="11">
        <v>11245</v>
      </c>
      <c r="M5651" s="14">
        <f t="shared" si="224"/>
        <v>0.56230623062306229</v>
      </c>
      <c r="N5651" s="7">
        <f t="shared" si="223"/>
        <v>51.56818948655674</v>
      </c>
    </row>
    <row r="5652" spans="12:14" x14ac:dyDescent="0.25">
      <c r="L5652" s="11">
        <v>11247</v>
      </c>
      <c r="M5652" s="14">
        <f t="shared" si="224"/>
        <v>0.56240624062406241</v>
      </c>
      <c r="N5652" s="7">
        <f t="shared" si="223"/>
        <v>51.570727431154836</v>
      </c>
    </row>
    <row r="5653" spans="12:14" x14ac:dyDescent="0.25">
      <c r="L5653" s="11">
        <v>11249</v>
      </c>
      <c r="M5653" s="14">
        <f t="shared" si="224"/>
        <v>0.56250625062506254</v>
      </c>
      <c r="N5653" s="7">
        <f t="shared" si="223"/>
        <v>51.573265476930082</v>
      </c>
    </row>
    <row r="5654" spans="12:14" x14ac:dyDescent="0.25">
      <c r="L5654" s="11">
        <v>11251</v>
      </c>
      <c r="M5654" s="14">
        <f t="shared" si="224"/>
        <v>0.56260626062606256</v>
      </c>
      <c r="N5654" s="7">
        <f t="shared" si="223"/>
        <v>51.575803624054039</v>
      </c>
    </row>
    <row r="5655" spans="12:14" x14ac:dyDescent="0.25">
      <c r="L5655" s="11">
        <v>11253</v>
      </c>
      <c r="M5655" s="14">
        <f t="shared" si="224"/>
        <v>0.56270627062706269</v>
      </c>
      <c r="N5655" s="7">
        <f t="shared" si="223"/>
        <v>51.578341872698346</v>
      </c>
    </row>
    <row r="5656" spans="12:14" x14ac:dyDescent="0.25">
      <c r="L5656" s="11">
        <v>11255</v>
      </c>
      <c r="M5656" s="14">
        <f t="shared" si="224"/>
        <v>0.56280628062806282</v>
      </c>
      <c r="N5656" s="7">
        <f t="shared" si="223"/>
        <v>51.580880223034647</v>
      </c>
    </row>
    <row r="5657" spans="12:14" x14ac:dyDescent="0.25">
      <c r="L5657" s="11">
        <v>11257</v>
      </c>
      <c r="M5657" s="14">
        <f t="shared" si="224"/>
        <v>0.56290629062906294</v>
      </c>
      <c r="N5657" s="7">
        <f t="shared" si="223"/>
        <v>51.583418675234675</v>
      </c>
    </row>
    <row r="5658" spans="12:14" x14ac:dyDescent="0.25">
      <c r="L5658" s="11">
        <v>11259</v>
      </c>
      <c r="M5658" s="14">
        <f t="shared" si="224"/>
        <v>0.56300630063006296</v>
      </c>
      <c r="N5658" s="7">
        <f t="shared" si="223"/>
        <v>51.585957229470175</v>
      </c>
    </row>
    <row r="5659" spans="12:14" x14ac:dyDescent="0.25">
      <c r="L5659" s="11">
        <v>11261</v>
      </c>
      <c r="M5659" s="14">
        <f t="shared" si="224"/>
        <v>0.56310631063106309</v>
      </c>
      <c r="N5659" s="7">
        <f t="shared" si="223"/>
        <v>51.588495885912963</v>
      </c>
    </row>
    <row r="5660" spans="12:14" x14ac:dyDescent="0.25">
      <c r="L5660" s="11">
        <v>11263</v>
      </c>
      <c r="M5660" s="14">
        <f t="shared" si="224"/>
        <v>0.56320632063206322</v>
      </c>
      <c r="N5660" s="7">
        <f t="shared" si="223"/>
        <v>51.59103464473489</v>
      </c>
    </row>
    <row r="5661" spans="12:14" x14ac:dyDescent="0.25">
      <c r="L5661" s="11">
        <v>11265</v>
      </c>
      <c r="M5661" s="14">
        <f t="shared" si="224"/>
        <v>0.56330633063306335</v>
      </c>
      <c r="N5661" s="7">
        <f t="shared" ref="N5661:N5724" si="225">_xlfn.NORM.INV(M5661,$B$4,$E$4)</f>
        <v>51.593573506107866</v>
      </c>
    </row>
    <row r="5662" spans="12:14" x14ac:dyDescent="0.25">
      <c r="L5662" s="11">
        <v>11267</v>
      </c>
      <c r="M5662" s="14">
        <f t="shared" ref="M5662:M5725" si="226">$L5662/(2*9999)</f>
        <v>0.56340634063406336</v>
      </c>
      <c r="N5662" s="7">
        <f t="shared" si="225"/>
        <v>51.596112470203821</v>
      </c>
    </row>
    <row r="5663" spans="12:14" x14ac:dyDescent="0.25">
      <c r="L5663" s="11">
        <v>11269</v>
      </c>
      <c r="M5663" s="14">
        <f t="shared" si="226"/>
        <v>0.56350635063506349</v>
      </c>
      <c r="N5663" s="7">
        <f t="shared" si="225"/>
        <v>51.598651537194769</v>
      </c>
    </row>
    <row r="5664" spans="12:14" x14ac:dyDescent="0.25">
      <c r="L5664" s="11">
        <v>11271</v>
      </c>
      <c r="M5664" s="14">
        <f t="shared" si="226"/>
        <v>0.56360636063606362</v>
      </c>
      <c r="N5664" s="7">
        <f t="shared" si="225"/>
        <v>51.601190707252755</v>
      </c>
    </row>
    <row r="5665" spans="12:14" x14ac:dyDescent="0.25">
      <c r="L5665" s="11">
        <v>11273</v>
      </c>
      <c r="M5665" s="14">
        <f t="shared" si="226"/>
        <v>0.56370637063706375</v>
      </c>
      <c r="N5665" s="7">
        <f t="shared" si="225"/>
        <v>51.603729980549851</v>
      </c>
    </row>
    <row r="5666" spans="12:14" x14ac:dyDescent="0.25">
      <c r="L5666" s="11">
        <v>11275</v>
      </c>
      <c r="M5666" s="14">
        <f t="shared" si="226"/>
        <v>0.56380638063806376</v>
      </c>
      <c r="N5666" s="7">
        <f t="shared" si="225"/>
        <v>51.606269357258213</v>
      </c>
    </row>
    <row r="5667" spans="12:14" x14ac:dyDescent="0.25">
      <c r="L5667" s="11">
        <v>11277</v>
      </c>
      <c r="M5667" s="14">
        <f t="shared" si="226"/>
        <v>0.56390639063906389</v>
      </c>
      <c r="N5667" s="7">
        <f t="shared" si="225"/>
        <v>51.608808837550022</v>
      </c>
    </row>
    <row r="5668" spans="12:14" x14ac:dyDescent="0.25">
      <c r="L5668" s="11">
        <v>11279</v>
      </c>
      <c r="M5668" s="14">
        <f t="shared" si="226"/>
        <v>0.56400640064006402</v>
      </c>
      <c r="N5668" s="7">
        <f t="shared" si="225"/>
        <v>51.611348421597512</v>
      </c>
    </row>
    <row r="5669" spans="12:14" x14ac:dyDescent="0.25">
      <c r="L5669" s="11">
        <v>11281</v>
      </c>
      <c r="M5669" s="14">
        <f t="shared" si="226"/>
        <v>0.56410641064106415</v>
      </c>
      <c r="N5669" s="7">
        <f t="shared" si="225"/>
        <v>51.613888109572969</v>
      </c>
    </row>
    <row r="5670" spans="12:14" x14ac:dyDescent="0.25">
      <c r="L5670" s="11">
        <v>11283</v>
      </c>
      <c r="M5670" s="14">
        <f t="shared" si="226"/>
        <v>0.56420642064206417</v>
      </c>
      <c r="N5670" s="7">
        <f t="shared" si="225"/>
        <v>51.616427901648713</v>
      </c>
    </row>
    <row r="5671" spans="12:14" x14ac:dyDescent="0.25">
      <c r="L5671" s="11">
        <v>11285</v>
      </c>
      <c r="M5671" s="14">
        <f t="shared" si="226"/>
        <v>0.56430643064306429</v>
      </c>
      <c r="N5671" s="7">
        <f t="shared" si="225"/>
        <v>51.618967797997136</v>
      </c>
    </row>
    <row r="5672" spans="12:14" x14ac:dyDescent="0.25">
      <c r="L5672" s="11">
        <v>11287</v>
      </c>
      <c r="M5672" s="14">
        <f t="shared" si="226"/>
        <v>0.56440644064406442</v>
      </c>
      <c r="N5672" s="7">
        <f t="shared" si="225"/>
        <v>51.621507798790653</v>
      </c>
    </row>
    <row r="5673" spans="12:14" x14ac:dyDescent="0.25">
      <c r="L5673" s="11">
        <v>11289</v>
      </c>
      <c r="M5673" s="14">
        <f t="shared" si="226"/>
        <v>0.56450645064506455</v>
      </c>
      <c r="N5673" s="7">
        <f t="shared" si="225"/>
        <v>51.624047904201745</v>
      </c>
    </row>
    <row r="5674" spans="12:14" x14ac:dyDescent="0.25">
      <c r="L5674" s="11">
        <v>11291</v>
      </c>
      <c r="M5674" s="14">
        <f t="shared" si="226"/>
        <v>0.56460646064606457</v>
      </c>
      <c r="N5674" s="7">
        <f t="shared" si="225"/>
        <v>51.626588114402935</v>
      </c>
    </row>
    <row r="5675" spans="12:14" x14ac:dyDescent="0.25">
      <c r="L5675" s="11">
        <v>11293</v>
      </c>
      <c r="M5675" s="14">
        <f t="shared" si="226"/>
        <v>0.5647064706470647</v>
      </c>
      <c r="N5675" s="7">
        <f t="shared" si="225"/>
        <v>51.629128429566791</v>
      </c>
    </row>
    <row r="5676" spans="12:14" x14ac:dyDescent="0.25">
      <c r="L5676" s="11">
        <v>11295</v>
      </c>
      <c r="M5676" s="14">
        <f t="shared" si="226"/>
        <v>0.56480648064806482</v>
      </c>
      <c r="N5676" s="7">
        <f t="shared" si="225"/>
        <v>51.631668849865932</v>
      </c>
    </row>
    <row r="5677" spans="12:14" x14ac:dyDescent="0.25">
      <c r="L5677" s="11">
        <v>11297</v>
      </c>
      <c r="M5677" s="14">
        <f t="shared" si="226"/>
        <v>0.56490649064906495</v>
      </c>
      <c r="N5677" s="7">
        <f t="shared" si="225"/>
        <v>51.634209375473027</v>
      </c>
    </row>
    <row r="5678" spans="12:14" x14ac:dyDescent="0.25">
      <c r="L5678" s="11">
        <v>11299</v>
      </c>
      <c r="M5678" s="14">
        <f t="shared" si="226"/>
        <v>0.56500650065006497</v>
      </c>
      <c r="N5678" s="7">
        <f t="shared" si="225"/>
        <v>51.636750006560796</v>
      </c>
    </row>
    <row r="5679" spans="12:14" x14ac:dyDescent="0.25">
      <c r="L5679" s="11">
        <v>11301</v>
      </c>
      <c r="M5679" s="14">
        <f t="shared" si="226"/>
        <v>0.5651065106510651</v>
      </c>
      <c r="N5679" s="7">
        <f t="shared" si="225"/>
        <v>51.639290743302006</v>
      </c>
    </row>
    <row r="5680" spans="12:14" x14ac:dyDescent="0.25">
      <c r="L5680" s="11">
        <v>11303</v>
      </c>
      <c r="M5680" s="14">
        <f t="shared" si="226"/>
        <v>0.56520652065206523</v>
      </c>
      <c r="N5680" s="7">
        <f t="shared" si="225"/>
        <v>51.641831585869468</v>
      </c>
    </row>
    <row r="5681" spans="12:14" x14ac:dyDescent="0.25">
      <c r="L5681" s="11">
        <v>11305</v>
      </c>
      <c r="M5681" s="14">
        <f t="shared" si="226"/>
        <v>0.56530653065306535</v>
      </c>
      <c r="N5681" s="7">
        <f t="shared" si="225"/>
        <v>51.644372534436044</v>
      </c>
    </row>
    <row r="5682" spans="12:14" x14ac:dyDescent="0.25">
      <c r="L5682" s="11">
        <v>11307</v>
      </c>
      <c r="M5682" s="14">
        <f t="shared" si="226"/>
        <v>0.56540654065406537</v>
      </c>
      <c r="N5682" s="7">
        <f t="shared" si="225"/>
        <v>51.646913589174645</v>
      </c>
    </row>
    <row r="5683" spans="12:14" x14ac:dyDescent="0.25">
      <c r="L5683" s="11">
        <v>11309</v>
      </c>
      <c r="M5683" s="14">
        <f t="shared" si="226"/>
        <v>0.5655065506550655</v>
      </c>
      <c r="N5683" s="7">
        <f t="shared" si="225"/>
        <v>51.649454750258244</v>
      </c>
    </row>
    <row r="5684" spans="12:14" x14ac:dyDescent="0.25">
      <c r="L5684" s="11">
        <v>11311</v>
      </c>
      <c r="M5684" s="14">
        <f t="shared" si="226"/>
        <v>0.56560656065606563</v>
      </c>
      <c r="N5684" s="7">
        <f t="shared" si="225"/>
        <v>51.651996017859844</v>
      </c>
    </row>
    <row r="5685" spans="12:14" x14ac:dyDescent="0.25">
      <c r="L5685" s="11">
        <v>11313</v>
      </c>
      <c r="M5685" s="14">
        <f t="shared" si="226"/>
        <v>0.56570657065706575</v>
      </c>
      <c r="N5685" s="7">
        <f t="shared" si="225"/>
        <v>51.654537392152498</v>
      </c>
    </row>
    <row r="5686" spans="12:14" x14ac:dyDescent="0.25">
      <c r="L5686" s="11">
        <v>11315</v>
      </c>
      <c r="M5686" s="14">
        <f t="shared" si="226"/>
        <v>0.56580658065806577</v>
      </c>
      <c r="N5686" s="7">
        <f t="shared" si="225"/>
        <v>51.657078873309331</v>
      </c>
    </row>
    <row r="5687" spans="12:14" x14ac:dyDescent="0.25">
      <c r="L5687" s="11">
        <v>11317</v>
      </c>
      <c r="M5687" s="14">
        <f t="shared" si="226"/>
        <v>0.5659065906590659</v>
      </c>
      <c r="N5687" s="7">
        <f t="shared" si="225"/>
        <v>51.659620461503486</v>
      </c>
    </row>
    <row r="5688" spans="12:14" x14ac:dyDescent="0.25">
      <c r="L5688" s="11">
        <v>11319</v>
      </c>
      <c r="M5688" s="14">
        <f t="shared" si="226"/>
        <v>0.56600660066006603</v>
      </c>
      <c r="N5688" s="7">
        <f t="shared" si="225"/>
        <v>51.662162156908181</v>
      </c>
    </row>
    <row r="5689" spans="12:14" x14ac:dyDescent="0.25">
      <c r="L5689" s="11">
        <v>11321</v>
      </c>
      <c r="M5689" s="14">
        <f t="shared" si="226"/>
        <v>0.56610661066106616</v>
      </c>
      <c r="N5689" s="7">
        <f t="shared" si="225"/>
        <v>51.664703959696681</v>
      </c>
    </row>
    <row r="5690" spans="12:14" x14ac:dyDescent="0.25">
      <c r="L5690" s="11">
        <v>11323</v>
      </c>
      <c r="M5690" s="14">
        <f t="shared" si="226"/>
        <v>0.56620662066206617</v>
      </c>
      <c r="N5690" s="7">
        <f t="shared" si="225"/>
        <v>51.667245870042272</v>
      </c>
    </row>
    <row r="5691" spans="12:14" x14ac:dyDescent="0.25">
      <c r="L5691" s="11">
        <v>11325</v>
      </c>
      <c r="M5691" s="14">
        <f t="shared" si="226"/>
        <v>0.5663066306630663</v>
      </c>
      <c r="N5691" s="7">
        <f t="shared" si="225"/>
        <v>51.669787888118336</v>
      </c>
    </row>
    <row r="5692" spans="12:14" x14ac:dyDescent="0.25">
      <c r="L5692" s="11">
        <v>11327</v>
      </c>
      <c r="M5692" s="14">
        <f t="shared" si="226"/>
        <v>0.56640664066406643</v>
      </c>
      <c r="N5692" s="7">
        <f t="shared" si="225"/>
        <v>51.672330014098264</v>
      </c>
    </row>
    <row r="5693" spans="12:14" x14ac:dyDescent="0.25">
      <c r="L5693" s="11">
        <v>11329</v>
      </c>
      <c r="M5693" s="14">
        <f t="shared" si="226"/>
        <v>0.56650665066506656</v>
      </c>
      <c r="N5693" s="7">
        <f t="shared" si="225"/>
        <v>51.674872248155516</v>
      </c>
    </row>
    <row r="5694" spans="12:14" x14ac:dyDescent="0.25">
      <c r="L5694" s="11">
        <v>11331</v>
      </c>
      <c r="M5694" s="14">
        <f t="shared" si="226"/>
        <v>0.56660666066606657</v>
      </c>
      <c r="N5694" s="7">
        <f t="shared" si="225"/>
        <v>51.677414590463606</v>
      </c>
    </row>
    <row r="5695" spans="12:14" x14ac:dyDescent="0.25">
      <c r="L5695" s="11">
        <v>11333</v>
      </c>
      <c r="M5695" s="14">
        <f t="shared" si="226"/>
        <v>0.5667066706670667</v>
      </c>
      <c r="N5695" s="7">
        <f t="shared" si="225"/>
        <v>51.679957041196083</v>
      </c>
    </row>
    <row r="5696" spans="12:14" x14ac:dyDescent="0.25">
      <c r="L5696" s="11">
        <v>11335</v>
      </c>
      <c r="M5696" s="14">
        <f t="shared" si="226"/>
        <v>0.56680668066806683</v>
      </c>
      <c r="N5696" s="7">
        <f t="shared" si="225"/>
        <v>51.682499600526562</v>
      </c>
    </row>
    <row r="5697" spans="12:14" x14ac:dyDescent="0.25">
      <c r="L5697" s="11">
        <v>11337</v>
      </c>
      <c r="M5697" s="14">
        <f t="shared" si="226"/>
        <v>0.56690669066906696</v>
      </c>
      <c r="N5697" s="7">
        <f t="shared" si="225"/>
        <v>51.685042268628699</v>
      </c>
    </row>
    <row r="5698" spans="12:14" x14ac:dyDescent="0.25">
      <c r="L5698" s="11">
        <v>11339</v>
      </c>
      <c r="M5698" s="14">
        <f t="shared" si="226"/>
        <v>0.56700670067006698</v>
      </c>
      <c r="N5698" s="7">
        <f t="shared" si="225"/>
        <v>51.687585045676201</v>
      </c>
    </row>
    <row r="5699" spans="12:14" x14ac:dyDescent="0.25">
      <c r="L5699" s="11">
        <v>11341</v>
      </c>
      <c r="M5699" s="14">
        <f t="shared" si="226"/>
        <v>0.5671067106710671</v>
      </c>
      <c r="N5699" s="7">
        <f t="shared" si="225"/>
        <v>51.690127931842831</v>
      </c>
    </row>
    <row r="5700" spans="12:14" x14ac:dyDescent="0.25">
      <c r="L5700" s="11">
        <v>11343</v>
      </c>
      <c r="M5700" s="14">
        <f t="shared" si="226"/>
        <v>0.56720672067206723</v>
      </c>
      <c r="N5700" s="7">
        <f t="shared" si="225"/>
        <v>51.692670927302402</v>
      </c>
    </row>
    <row r="5701" spans="12:14" x14ac:dyDescent="0.25">
      <c r="L5701" s="11">
        <v>11345</v>
      </c>
      <c r="M5701" s="14">
        <f t="shared" si="226"/>
        <v>0.56730673067306736</v>
      </c>
      <c r="N5701" s="7">
        <f t="shared" si="225"/>
        <v>51.695214032228762</v>
      </c>
    </row>
    <row r="5702" spans="12:14" x14ac:dyDescent="0.25">
      <c r="L5702" s="11">
        <v>11347</v>
      </c>
      <c r="M5702" s="14">
        <f t="shared" si="226"/>
        <v>0.56740674067406738</v>
      </c>
      <c r="N5702" s="7">
        <f t="shared" si="225"/>
        <v>51.697757246795824</v>
      </c>
    </row>
    <row r="5703" spans="12:14" x14ac:dyDescent="0.25">
      <c r="L5703" s="11">
        <v>11349</v>
      </c>
      <c r="M5703" s="14">
        <f t="shared" si="226"/>
        <v>0.56750675067506751</v>
      </c>
      <c r="N5703" s="7">
        <f t="shared" si="225"/>
        <v>51.700300571177564</v>
      </c>
    </row>
    <row r="5704" spans="12:14" x14ac:dyDescent="0.25">
      <c r="L5704" s="11">
        <v>11351</v>
      </c>
      <c r="M5704" s="14">
        <f t="shared" si="226"/>
        <v>0.56760676067606763</v>
      </c>
      <c r="N5704" s="7">
        <f t="shared" si="225"/>
        <v>51.702844005547981</v>
      </c>
    </row>
    <row r="5705" spans="12:14" x14ac:dyDescent="0.25">
      <c r="L5705" s="11">
        <v>11353</v>
      </c>
      <c r="M5705" s="14">
        <f t="shared" si="226"/>
        <v>0.56770677067706765</v>
      </c>
      <c r="N5705" s="7">
        <f t="shared" si="225"/>
        <v>51.705387550081142</v>
      </c>
    </row>
    <row r="5706" spans="12:14" x14ac:dyDescent="0.25">
      <c r="L5706" s="11">
        <v>11355</v>
      </c>
      <c r="M5706" s="14">
        <f t="shared" si="226"/>
        <v>0.56780678067806778</v>
      </c>
      <c r="N5706" s="7">
        <f t="shared" si="225"/>
        <v>51.707931204951173</v>
      </c>
    </row>
    <row r="5707" spans="12:14" x14ac:dyDescent="0.25">
      <c r="L5707" s="11">
        <v>11357</v>
      </c>
      <c r="M5707" s="14">
        <f t="shared" si="226"/>
        <v>0.56790679067906791</v>
      </c>
      <c r="N5707" s="7">
        <f t="shared" si="225"/>
        <v>51.710474970332228</v>
      </c>
    </row>
    <row r="5708" spans="12:14" x14ac:dyDescent="0.25">
      <c r="L5708" s="11">
        <v>11359</v>
      </c>
      <c r="M5708" s="14">
        <f t="shared" si="226"/>
        <v>0.56800680068006804</v>
      </c>
      <c r="N5708" s="7">
        <f t="shared" si="225"/>
        <v>51.713018846398526</v>
      </c>
    </row>
    <row r="5709" spans="12:14" x14ac:dyDescent="0.25">
      <c r="L5709" s="11">
        <v>11361</v>
      </c>
      <c r="M5709" s="14">
        <f t="shared" si="226"/>
        <v>0.56810681068106805</v>
      </c>
      <c r="N5709" s="7">
        <f t="shared" si="225"/>
        <v>51.715562833324334</v>
      </c>
    </row>
    <row r="5710" spans="12:14" x14ac:dyDescent="0.25">
      <c r="L5710" s="11">
        <v>11363</v>
      </c>
      <c r="M5710" s="14">
        <f t="shared" si="226"/>
        <v>0.56820682068206818</v>
      </c>
      <c r="N5710" s="7">
        <f t="shared" si="225"/>
        <v>51.718106931283984</v>
      </c>
    </row>
    <row r="5711" spans="12:14" x14ac:dyDescent="0.25">
      <c r="L5711" s="11">
        <v>11365</v>
      </c>
      <c r="M5711" s="14">
        <f t="shared" si="226"/>
        <v>0.56830683068306831</v>
      </c>
      <c r="N5711" s="7">
        <f t="shared" si="225"/>
        <v>51.720651140451842</v>
      </c>
    </row>
    <row r="5712" spans="12:14" x14ac:dyDescent="0.25">
      <c r="L5712" s="11">
        <v>11367</v>
      </c>
      <c r="M5712" s="14">
        <f t="shared" si="226"/>
        <v>0.56840684068406844</v>
      </c>
      <c r="N5712" s="7">
        <f t="shared" si="225"/>
        <v>51.723195461002334</v>
      </c>
    </row>
    <row r="5713" spans="12:14" x14ac:dyDescent="0.25">
      <c r="L5713" s="11">
        <v>11369</v>
      </c>
      <c r="M5713" s="14">
        <f t="shared" si="226"/>
        <v>0.56850685068506845</v>
      </c>
      <c r="N5713" s="7">
        <f t="shared" si="225"/>
        <v>51.725739893109925</v>
      </c>
    </row>
    <row r="5714" spans="12:14" x14ac:dyDescent="0.25">
      <c r="L5714" s="11">
        <v>11371</v>
      </c>
      <c r="M5714" s="14">
        <f t="shared" si="226"/>
        <v>0.56860686068606858</v>
      </c>
      <c r="N5714" s="7">
        <f t="shared" si="225"/>
        <v>51.728284436949153</v>
      </c>
    </row>
    <row r="5715" spans="12:14" x14ac:dyDescent="0.25">
      <c r="L5715" s="11">
        <v>11373</v>
      </c>
      <c r="M5715" s="14">
        <f t="shared" si="226"/>
        <v>0.56870687068706871</v>
      </c>
      <c r="N5715" s="7">
        <f t="shared" si="225"/>
        <v>51.730829092694592</v>
      </c>
    </row>
    <row r="5716" spans="12:14" x14ac:dyDescent="0.25">
      <c r="L5716" s="11">
        <v>11375</v>
      </c>
      <c r="M5716" s="14">
        <f t="shared" si="226"/>
        <v>0.56880688068806884</v>
      </c>
      <c r="N5716" s="7">
        <f t="shared" si="225"/>
        <v>51.733373860520885</v>
      </c>
    </row>
    <row r="5717" spans="12:14" x14ac:dyDescent="0.25">
      <c r="L5717" s="11">
        <v>11377</v>
      </c>
      <c r="M5717" s="14">
        <f t="shared" si="226"/>
        <v>0.56890689068906886</v>
      </c>
      <c r="N5717" s="7">
        <f t="shared" si="225"/>
        <v>51.735918740602692</v>
      </c>
    </row>
    <row r="5718" spans="12:14" x14ac:dyDescent="0.25">
      <c r="L5718" s="11">
        <v>11379</v>
      </c>
      <c r="M5718" s="14">
        <f t="shared" si="226"/>
        <v>0.56900690069006898</v>
      </c>
      <c r="N5718" s="7">
        <f t="shared" si="225"/>
        <v>51.738463733114777</v>
      </c>
    </row>
    <row r="5719" spans="12:14" x14ac:dyDescent="0.25">
      <c r="L5719" s="11">
        <v>11381</v>
      </c>
      <c r="M5719" s="14">
        <f t="shared" si="226"/>
        <v>0.56910691069106911</v>
      </c>
      <c r="N5719" s="7">
        <f t="shared" si="225"/>
        <v>51.741008838231906</v>
      </c>
    </row>
    <row r="5720" spans="12:14" x14ac:dyDescent="0.25">
      <c r="L5720" s="11">
        <v>11383</v>
      </c>
      <c r="M5720" s="14">
        <f t="shared" si="226"/>
        <v>0.56920692069206924</v>
      </c>
      <c r="N5720" s="7">
        <f t="shared" si="225"/>
        <v>51.743554056128929</v>
      </c>
    </row>
    <row r="5721" spans="12:14" x14ac:dyDescent="0.25">
      <c r="L5721" s="11">
        <v>11385</v>
      </c>
      <c r="M5721" s="14">
        <f t="shared" si="226"/>
        <v>0.56930693069306926</v>
      </c>
      <c r="N5721" s="7">
        <f t="shared" si="225"/>
        <v>51.746099386980738</v>
      </c>
    </row>
    <row r="5722" spans="12:14" x14ac:dyDescent="0.25">
      <c r="L5722" s="11">
        <v>11387</v>
      </c>
      <c r="M5722" s="14">
        <f t="shared" si="226"/>
        <v>0.56940694069406939</v>
      </c>
      <c r="N5722" s="7">
        <f t="shared" si="225"/>
        <v>51.748644830962277</v>
      </c>
    </row>
    <row r="5723" spans="12:14" x14ac:dyDescent="0.25">
      <c r="L5723" s="11">
        <v>11389</v>
      </c>
      <c r="M5723" s="14">
        <f t="shared" si="226"/>
        <v>0.56950695069506951</v>
      </c>
      <c r="N5723" s="7">
        <f t="shared" si="225"/>
        <v>51.751190388248546</v>
      </c>
    </row>
    <row r="5724" spans="12:14" x14ac:dyDescent="0.25">
      <c r="L5724" s="11">
        <v>11391</v>
      </c>
      <c r="M5724" s="14">
        <f t="shared" si="226"/>
        <v>0.56960696069606964</v>
      </c>
      <c r="N5724" s="7">
        <f t="shared" si="225"/>
        <v>51.753736059014585</v>
      </c>
    </row>
    <row r="5725" spans="12:14" x14ac:dyDescent="0.25">
      <c r="L5725" s="11">
        <v>11393</v>
      </c>
      <c r="M5725" s="14">
        <f t="shared" si="226"/>
        <v>0.56970697069706966</v>
      </c>
      <c r="N5725" s="7">
        <f t="shared" ref="N5725:N5788" si="227">_xlfn.NORM.INV(M5725,$B$4,$E$4)</f>
        <v>51.756281843435517</v>
      </c>
    </row>
    <row r="5726" spans="12:14" x14ac:dyDescent="0.25">
      <c r="L5726" s="11">
        <v>11395</v>
      </c>
      <c r="M5726" s="14">
        <f t="shared" ref="M5726:M5789" si="228">$L5726/(2*9999)</f>
        <v>0.56980698069806979</v>
      </c>
      <c r="N5726" s="7">
        <f t="shared" si="227"/>
        <v>51.758827741686488</v>
      </c>
    </row>
    <row r="5727" spans="12:14" x14ac:dyDescent="0.25">
      <c r="L5727" s="11">
        <v>11397</v>
      </c>
      <c r="M5727" s="14">
        <f t="shared" si="228"/>
        <v>0.56990699069906992</v>
      </c>
      <c r="N5727" s="7">
        <f t="shared" si="227"/>
        <v>51.761373753942706</v>
      </c>
    </row>
    <row r="5728" spans="12:14" x14ac:dyDescent="0.25">
      <c r="L5728" s="11">
        <v>11399</v>
      </c>
      <c r="M5728" s="14">
        <f t="shared" si="228"/>
        <v>0.57000700070007004</v>
      </c>
      <c r="N5728" s="7">
        <f t="shared" si="227"/>
        <v>51.763919880379433</v>
      </c>
    </row>
    <row r="5729" spans="12:14" x14ac:dyDescent="0.25">
      <c r="L5729" s="11">
        <v>11401</v>
      </c>
      <c r="M5729" s="14">
        <f t="shared" si="228"/>
        <v>0.57010701070107006</v>
      </c>
      <c r="N5729" s="7">
        <f t="shared" si="227"/>
        <v>51.766466121171987</v>
      </c>
    </row>
    <row r="5730" spans="12:14" x14ac:dyDescent="0.25">
      <c r="L5730" s="11">
        <v>11403</v>
      </c>
      <c r="M5730" s="14">
        <f t="shared" si="228"/>
        <v>0.57020702070207019</v>
      </c>
      <c r="N5730" s="7">
        <f t="shared" si="227"/>
        <v>51.769012476495739</v>
      </c>
    </row>
    <row r="5731" spans="12:14" x14ac:dyDescent="0.25">
      <c r="L5731" s="11">
        <v>11405</v>
      </c>
      <c r="M5731" s="14">
        <f t="shared" si="228"/>
        <v>0.57030703070307032</v>
      </c>
      <c r="N5731" s="7">
        <f t="shared" si="227"/>
        <v>51.771558946526113</v>
      </c>
    </row>
    <row r="5732" spans="12:14" x14ac:dyDescent="0.25">
      <c r="L5732" s="11">
        <v>11407</v>
      </c>
      <c r="M5732" s="14">
        <f t="shared" si="228"/>
        <v>0.57040704070407044</v>
      </c>
      <c r="N5732" s="7">
        <f t="shared" si="227"/>
        <v>51.774105531438579</v>
      </c>
    </row>
    <row r="5733" spans="12:14" x14ac:dyDescent="0.25">
      <c r="L5733" s="11">
        <v>11409</v>
      </c>
      <c r="M5733" s="14">
        <f t="shared" si="228"/>
        <v>0.57050705070507046</v>
      </c>
      <c r="N5733" s="7">
        <f t="shared" si="227"/>
        <v>51.776652231408661</v>
      </c>
    </row>
    <row r="5734" spans="12:14" x14ac:dyDescent="0.25">
      <c r="L5734" s="11">
        <v>11411</v>
      </c>
      <c r="M5734" s="14">
        <f t="shared" si="228"/>
        <v>0.57060706070607059</v>
      </c>
      <c r="N5734" s="7">
        <f t="shared" si="227"/>
        <v>51.779199046611964</v>
      </c>
    </row>
    <row r="5735" spans="12:14" x14ac:dyDescent="0.25">
      <c r="L5735" s="11">
        <v>11413</v>
      </c>
      <c r="M5735" s="14">
        <f t="shared" si="228"/>
        <v>0.57070707070707072</v>
      </c>
      <c r="N5735" s="7">
        <f t="shared" si="227"/>
        <v>51.781745977224105</v>
      </c>
    </row>
    <row r="5736" spans="12:14" x14ac:dyDescent="0.25">
      <c r="L5736" s="11">
        <v>11415</v>
      </c>
      <c r="M5736" s="14">
        <f t="shared" si="228"/>
        <v>0.57080708070807085</v>
      </c>
      <c r="N5736" s="7">
        <f t="shared" si="227"/>
        <v>51.78429302342078</v>
      </c>
    </row>
    <row r="5737" spans="12:14" x14ac:dyDescent="0.25">
      <c r="L5737" s="11">
        <v>11417</v>
      </c>
      <c r="M5737" s="14">
        <f t="shared" si="228"/>
        <v>0.57090709070907086</v>
      </c>
      <c r="N5737" s="7">
        <f t="shared" si="227"/>
        <v>51.786840185377734</v>
      </c>
    </row>
    <row r="5738" spans="12:14" x14ac:dyDescent="0.25">
      <c r="L5738" s="11">
        <v>11419</v>
      </c>
      <c r="M5738" s="14">
        <f t="shared" si="228"/>
        <v>0.57100710071007099</v>
      </c>
      <c r="N5738" s="7">
        <f t="shared" si="227"/>
        <v>51.789387463270771</v>
      </c>
    </row>
    <row r="5739" spans="12:14" x14ac:dyDescent="0.25">
      <c r="L5739" s="11">
        <v>11421</v>
      </c>
      <c r="M5739" s="14">
        <f t="shared" si="228"/>
        <v>0.57110711071107112</v>
      </c>
      <c r="N5739" s="7">
        <f t="shared" si="227"/>
        <v>51.791934857275734</v>
      </c>
    </row>
    <row r="5740" spans="12:14" x14ac:dyDescent="0.25">
      <c r="L5740" s="11">
        <v>11423</v>
      </c>
      <c r="M5740" s="14">
        <f t="shared" si="228"/>
        <v>0.57120712071207125</v>
      </c>
      <c r="N5740" s="7">
        <f t="shared" si="227"/>
        <v>51.794482367568534</v>
      </c>
    </row>
    <row r="5741" spans="12:14" x14ac:dyDescent="0.25">
      <c r="L5741" s="11">
        <v>11425</v>
      </c>
      <c r="M5741" s="14">
        <f t="shared" si="228"/>
        <v>0.57130713071307127</v>
      </c>
      <c r="N5741" s="7">
        <f t="shared" si="227"/>
        <v>51.797029994325136</v>
      </c>
    </row>
    <row r="5742" spans="12:14" x14ac:dyDescent="0.25">
      <c r="L5742" s="11">
        <v>11427</v>
      </c>
      <c r="M5742" s="14">
        <f t="shared" si="228"/>
        <v>0.57140714071407139</v>
      </c>
      <c r="N5742" s="7">
        <f t="shared" si="227"/>
        <v>51.799577737721549</v>
      </c>
    </row>
    <row r="5743" spans="12:14" x14ac:dyDescent="0.25">
      <c r="L5743" s="11">
        <v>11429</v>
      </c>
      <c r="M5743" s="14">
        <f t="shared" si="228"/>
        <v>0.57150715071507152</v>
      </c>
      <c r="N5743" s="7">
        <f t="shared" si="227"/>
        <v>51.802125597933845</v>
      </c>
    </row>
    <row r="5744" spans="12:14" x14ac:dyDescent="0.25">
      <c r="L5744" s="11">
        <v>11431</v>
      </c>
      <c r="M5744" s="14">
        <f t="shared" si="228"/>
        <v>0.57160716071607165</v>
      </c>
      <c r="N5744" s="7">
        <f t="shared" si="227"/>
        <v>51.804673575138153</v>
      </c>
    </row>
    <row r="5745" spans="12:14" x14ac:dyDescent="0.25">
      <c r="L5745" s="11">
        <v>11433</v>
      </c>
      <c r="M5745" s="14">
        <f t="shared" si="228"/>
        <v>0.57170717071707167</v>
      </c>
      <c r="N5745" s="7">
        <f t="shared" si="227"/>
        <v>51.807221669510646</v>
      </c>
    </row>
    <row r="5746" spans="12:14" x14ac:dyDescent="0.25">
      <c r="L5746" s="11">
        <v>11435</v>
      </c>
      <c r="M5746" s="14">
        <f t="shared" si="228"/>
        <v>0.57180718071807179</v>
      </c>
      <c r="N5746" s="7">
        <f t="shared" si="227"/>
        <v>51.809769881227567</v>
      </c>
    </row>
    <row r="5747" spans="12:14" x14ac:dyDescent="0.25">
      <c r="L5747" s="11">
        <v>11437</v>
      </c>
      <c r="M5747" s="14">
        <f t="shared" si="228"/>
        <v>0.57190719071907192</v>
      </c>
      <c r="N5747" s="7">
        <f t="shared" si="227"/>
        <v>51.812318210465193</v>
      </c>
    </row>
    <row r="5748" spans="12:14" x14ac:dyDescent="0.25">
      <c r="L5748" s="11">
        <v>11439</v>
      </c>
      <c r="M5748" s="14">
        <f t="shared" si="228"/>
        <v>0.57200720072007205</v>
      </c>
      <c r="N5748" s="7">
        <f t="shared" si="227"/>
        <v>51.814866657399875</v>
      </c>
    </row>
    <row r="5749" spans="12:14" x14ac:dyDescent="0.25">
      <c r="L5749" s="11">
        <v>11441</v>
      </c>
      <c r="M5749" s="14">
        <f t="shared" si="228"/>
        <v>0.57210721072107207</v>
      </c>
      <c r="N5749" s="7">
        <f t="shared" si="227"/>
        <v>51.817415222208012</v>
      </c>
    </row>
    <row r="5750" spans="12:14" x14ac:dyDescent="0.25">
      <c r="L5750" s="11">
        <v>11443</v>
      </c>
      <c r="M5750" s="14">
        <f t="shared" si="228"/>
        <v>0.5722072207220722</v>
      </c>
      <c r="N5750" s="7">
        <f t="shared" si="227"/>
        <v>51.819963905066054</v>
      </c>
    </row>
    <row r="5751" spans="12:14" x14ac:dyDescent="0.25">
      <c r="L5751" s="11">
        <v>11445</v>
      </c>
      <c r="M5751" s="14">
        <f t="shared" si="228"/>
        <v>0.57230723072307232</v>
      </c>
      <c r="N5751" s="7">
        <f t="shared" si="227"/>
        <v>51.822512706150512</v>
      </c>
    </row>
    <row r="5752" spans="12:14" x14ac:dyDescent="0.25">
      <c r="L5752" s="11">
        <v>11447</v>
      </c>
      <c r="M5752" s="14">
        <f t="shared" si="228"/>
        <v>0.57240724072407245</v>
      </c>
      <c r="N5752" s="7">
        <f t="shared" si="227"/>
        <v>51.82506162563795</v>
      </c>
    </row>
    <row r="5753" spans="12:14" x14ac:dyDescent="0.25">
      <c r="L5753" s="11">
        <v>11449</v>
      </c>
      <c r="M5753" s="14">
        <f t="shared" si="228"/>
        <v>0.57250725072507247</v>
      </c>
      <c r="N5753" s="7">
        <f t="shared" si="227"/>
        <v>51.827610663704981</v>
      </c>
    </row>
    <row r="5754" spans="12:14" x14ac:dyDescent="0.25">
      <c r="L5754" s="11">
        <v>11451</v>
      </c>
      <c r="M5754" s="14">
        <f t="shared" si="228"/>
        <v>0.5726072607260726</v>
      </c>
      <c r="N5754" s="7">
        <f t="shared" si="227"/>
        <v>51.830159820528294</v>
      </c>
    </row>
    <row r="5755" spans="12:14" x14ac:dyDescent="0.25">
      <c r="L5755" s="11">
        <v>11453</v>
      </c>
      <c r="M5755" s="14">
        <f t="shared" si="228"/>
        <v>0.57270727072707273</v>
      </c>
      <c r="N5755" s="7">
        <f t="shared" si="227"/>
        <v>51.83270909628461</v>
      </c>
    </row>
    <row r="5756" spans="12:14" x14ac:dyDescent="0.25">
      <c r="L5756" s="11">
        <v>11455</v>
      </c>
      <c r="M5756" s="14">
        <f t="shared" si="228"/>
        <v>0.57280728072807285</v>
      </c>
      <c r="N5756" s="7">
        <f t="shared" si="227"/>
        <v>51.835258491150725</v>
      </c>
    </row>
    <row r="5757" spans="12:14" x14ac:dyDescent="0.25">
      <c r="L5757" s="11">
        <v>11457</v>
      </c>
      <c r="M5757" s="14">
        <f t="shared" si="228"/>
        <v>0.57290729072907287</v>
      </c>
      <c r="N5757" s="7">
        <f t="shared" si="227"/>
        <v>51.837808005303465</v>
      </c>
    </row>
    <row r="5758" spans="12:14" x14ac:dyDescent="0.25">
      <c r="L5758" s="11">
        <v>11459</v>
      </c>
      <c r="M5758" s="14">
        <f t="shared" si="228"/>
        <v>0.573007300730073</v>
      </c>
      <c r="N5758" s="7">
        <f t="shared" si="227"/>
        <v>51.840357638919734</v>
      </c>
    </row>
    <row r="5759" spans="12:14" x14ac:dyDescent="0.25">
      <c r="L5759" s="11">
        <v>11461</v>
      </c>
      <c r="M5759" s="14">
        <f t="shared" si="228"/>
        <v>0.57310731073107313</v>
      </c>
      <c r="N5759" s="7">
        <f t="shared" si="227"/>
        <v>51.8429073921765</v>
      </c>
    </row>
    <row r="5760" spans="12:14" x14ac:dyDescent="0.25">
      <c r="L5760" s="11">
        <v>11463</v>
      </c>
      <c r="M5760" s="14">
        <f t="shared" si="228"/>
        <v>0.57320732073207326</v>
      </c>
      <c r="N5760" s="7">
        <f t="shared" si="227"/>
        <v>51.845457265250751</v>
      </c>
    </row>
    <row r="5761" spans="12:14" x14ac:dyDescent="0.25">
      <c r="L5761" s="11">
        <v>11465</v>
      </c>
      <c r="M5761" s="14">
        <f t="shared" si="228"/>
        <v>0.57330733073307327</v>
      </c>
      <c r="N5761" s="7">
        <f t="shared" si="227"/>
        <v>51.848007258319569</v>
      </c>
    </row>
    <row r="5762" spans="12:14" x14ac:dyDescent="0.25">
      <c r="L5762" s="11">
        <v>11467</v>
      </c>
      <c r="M5762" s="14">
        <f t="shared" si="228"/>
        <v>0.5734073407340734</v>
      </c>
      <c r="N5762" s="7">
        <f t="shared" si="227"/>
        <v>51.850557371560072</v>
      </c>
    </row>
    <row r="5763" spans="12:14" x14ac:dyDescent="0.25">
      <c r="L5763" s="11">
        <v>11469</v>
      </c>
      <c r="M5763" s="14">
        <f t="shared" si="228"/>
        <v>0.57350735073507353</v>
      </c>
      <c r="N5763" s="7">
        <f t="shared" si="227"/>
        <v>51.853107605149432</v>
      </c>
    </row>
    <row r="5764" spans="12:14" x14ac:dyDescent="0.25">
      <c r="L5764" s="11">
        <v>11471</v>
      </c>
      <c r="M5764" s="14">
        <f t="shared" si="228"/>
        <v>0.57360736073607366</v>
      </c>
      <c r="N5764" s="7">
        <f t="shared" si="227"/>
        <v>51.855657959264896</v>
      </c>
    </row>
    <row r="5765" spans="12:14" x14ac:dyDescent="0.25">
      <c r="L5765" s="11">
        <v>11473</v>
      </c>
      <c r="M5765" s="14">
        <f t="shared" si="228"/>
        <v>0.57370737073707367</v>
      </c>
      <c r="N5765" s="7">
        <f t="shared" si="227"/>
        <v>51.858208434083743</v>
      </c>
    </row>
    <row r="5766" spans="12:14" x14ac:dyDescent="0.25">
      <c r="L5766" s="11">
        <v>11475</v>
      </c>
      <c r="M5766" s="14">
        <f t="shared" si="228"/>
        <v>0.5738073807380738</v>
      </c>
      <c r="N5766" s="7">
        <f t="shared" si="227"/>
        <v>51.860759029783324</v>
      </c>
    </row>
    <row r="5767" spans="12:14" x14ac:dyDescent="0.25">
      <c r="L5767" s="11">
        <v>11477</v>
      </c>
      <c r="M5767" s="14">
        <f t="shared" si="228"/>
        <v>0.57390739073907393</v>
      </c>
      <c r="N5767" s="7">
        <f t="shared" si="227"/>
        <v>51.863309746541049</v>
      </c>
    </row>
    <row r="5768" spans="12:14" x14ac:dyDescent="0.25">
      <c r="L5768" s="11">
        <v>11479</v>
      </c>
      <c r="M5768" s="14">
        <f t="shared" si="228"/>
        <v>0.57400740074007406</v>
      </c>
      <c r="N5768" s="7">
        <f t="shared" si="227"/>
        <v>51.865860584534381</v>
      </c>
    </row>
    <row r="5769" spans="12:14" x14ac:dyDescent="0.25">
      <c r="L5769" s="11">
        <v>11481</v>
      </c>
      <c r="M5769" s="14">
        <f t="shared" si="228"/>
        <v>0.57410741074107408</v>
      </c>
      <c r="N5769" s="7">
        <f t="shared" si="227"/>
        <v>51.86841154394083</v>
      </c>
    </row>
    <row r="5770" spans="12:14" x14ac:dyDescent="0.25">
      <c r="L5770" s="11">
        <v>11483</v>
      </c>
      <c r="M5770" s="14">
        <f t="shared" si="228"/>
        <v>0.5742074207420742</v>
      </c>
      <c r="N5770" s="7">
        <f t="shared" si="227"/>
        <v>51.870962624937974</v>
      </c>
    </row>
    <row r="5771" spans="12:14" x14ac:dyDescent="0.25">
      <c r="L5771" s="11">
        <v>11485</v>
      </c>
      <c r="M5771" s="14">
        <f t="shared" si="228"/>
        <v>0.57430743074307433</v>
      </c>
      <c r="N5771" s="7">
        <f t="shared" si="227"/>
        <v>51.873513827703448</v>
      </c>
    </row>
    <row r="5772" spans="12:14" x14ac:dyDescent="0.25">
      <c r="L5772" s="11">
        <v>11487</v>
      </c>
      <c r="M5772" s="14">
        <f t="shared" si="228"/>
        <v>0.57440744074407446</v>
      </c>
      <c r="N5772" s="7">
        <f t="shared" si="227"/>
        <v>51.876065152414938</v>
      </c>
    </row>
    <row r="5773" spans="12:14" x14ac:dyDescent="0.25">
      <c r="L5773" s="11">
        <v>11489</v>
      </c>
      <c r="M5773" s="14">
        <f t="shared" si="228"/>
        <v>0.57450745074507448</v>
      </c>
      <c r="N5773" s="7">
        <f t="shared" si="227"/>
        <v>51.878616599250194</v>
      </c>
    </row>
    <row r="5774" spans="12:14" x14ac:dyDescent="0.25">
      <c r="L5774" s="11">
        <v>11491</v>
      </c>
      <c r="M5774" s="14">
        <f t="shared" si="228"/>
        <v>0.57460746074607461</v>
      </c>
      <c r="N5774" s="7">
        <f t="shared" si="227"/>
        <v>51.881168168387013</v>
      </c>
    </row>
    <row r="5775" spans="12:14" x14ac:dyDescent="0.25">
      <c r="L5775" s="11">
        <v>11493</v>
      </c>
      <c r="M5775" s="14">
        <f t="shared" si="228"/>
        <v>0.57470747074707473</v>
      </c>
      <c r="N5775" s="7">
        <f t="shared" si="227"/>
        <v>51.883719860003268</v>
      </c>
    </row>
    <row r="5776" spans="12:14" x14ac:dyDescent="0.25">
      <c r="L5776" s="11">
        <v>11495</v>
      </c>
      <c r="M5776" s="14">
        <f t="shared" si="228"/>
        <v>0.57480748074807486</v>
      </c>
      <c r="N5776" s="7">
        <f t="shared" si="227"/>
        <v>51.886271674276877</v>
      </c>
    </row>
    <row r="5777" spans="12:14" x14ac:dyDescent="0.25">
      <c r="L5777" s="11">
        <v>11497</v>
      </c>
      <c r="M5777" s="14">
        <f t="shared" si="228"/>
        <v>0.57490749074907488</v>
      </c>
      <c r="N5777" s="7">
        <f t="shared" si="227"/>
        <v>51.888823611385796</v>
      </c>
    </row>
    <row r="5778" spans="12:14" x14ac:dyDescent="0.25">
      <c r="L5778" s="11">
        <v>11499</v>
      </c>
      <c r="M5778" s="14">
        <f t="shared" si="228"/>
        <v>0.57500750075007501</v>
      </c>
      <c r="N5778" s="7">
        <f t="shared" si="227"/>
        <v>51.891375671508086</v>
      </c>
    </row>
    <row r="5779" spans="12:14" x14ac:dyDescent="0.25">
      <c r="L5779" s="11">
        <v>11501</v>
      </c>
      <c r="M5779" s="14">
        <f t="shared" si="228"/>
        <v>0.57510751075107513</v>
      </c>
      <c r="N5779" s="7">
        <f t="shared" si="227"/>
        <v>51.893927854821825</v>
      </c>
    </row>
    <row r="5780" spans="12:14" x14ac:dyDescent="0.25">
      <c r="L5780" s="11">
        <v>11503</v>
      </c>
      <c r="M5780" s="14">
        <f t="shared" si="228"/>
        <v>0.57520752075207515</v>
      </c>
      <c r="N5780" s="7">
        <f t="shared" si="227"/>
        <v>51.89648016150516</v>
      </c>
    </row>
    <row r="5781" spans="12:14" x14ac:dyDescent="0.25">
      <c r="L5781" s="11">
        <v>11505</v>
      </c>
      <c r="M5781" s="14">
        <f t="shared" si="228"/>
        <v>0.57530753075307528</v>
      </c>
      <c r="N5781" s="7">
        <f t="shared" si="227"/>
        <v>51.899032591736315</v>
      </c>
    </row>
    <row r="5782" spans="12:14" x14ac:dyDescent="0.25">
      <c r="L5782" s="11">
        <v>11507</v>
      </c>
      <c r="M5782" s="14">
        <f t="shared" si="228"/>
        <v>0.57540754075407541</v>
      </c>
      <c r="N5782" s="7">
        <f t="shared" si="227"/>
        <v>51.901585145693538</v>
      </c>
    </row>
    <row r="5783" spans="12:14" x14ac:dyDescent="0.25">
      <c r="L5783" s="11">
        <v>11509</v>
      </c>
      <c r="M5783" s="14">
        <f t="shared" si="228"/>
        <v>0.57550755075507554</v>
      </c>
      <c r="N5783" s="7">
        <f t="shared" si="227"/>
        <v>51.90413782355516</v>
      </c>
    </row>
    <row r="5784" spans="12:14" x14ac:dyDescent="0.25">
      <c r="L5784" s="11">
        <v>11511</v>
      </c>
      <c r="M5784" s="14">
        <f t="shared" si="228"/>
        <v>0.57560756075607555</v>
      </c>
      <c r="N5784" s="7">
        <f t="shared" si="227"/>
        <v>51.906690625499564</v>
      </c>
    </row>
    <row r="5785" spans="12:14" x14ac:dyDescent="0.25">
      <c r="L5785" s="11">
        <v>11513</v>
      </c>
      <c r="M5785" s="14">
        <f t="shared" si="228"/>
        <v>0.57570757075707568</v>
      </c>
      <c r="N5785" s="7">
        <f t="shared" si="227"/>
        <v>51.909243551705188</v>
      </c>
    </row>
    <row r="5786" spans="12:14" x14ac:dyDescent="0.25">
      <c r="L5786" s="11">
        <v>11515</v>
      </c>
      <c r="M5786" s="14">
        <f t="shared" si="228"/>
        <v>0.57580758075807581</v>
      </c>
      <c r="N5786" s="7">
        <f t="shared" si="227"/>
        <v>51.911796602350542</v>
      </c>
    </row>
    <row r="5787" spans="12:14" x14ac:dyDescent="0.25">
      <c r="L5787" s="11">
        <v>11517</v>
      </c>
      <c r="M5787" s="14">
        <f t="shared" si="228"/>
        <v>0.57590759075907594</v>
      </c>
      <c r="N5787" s="7">
        <f t="shared" si="227"/>
        <v>51.91434977761417</v>
      </c>
    </row>
    <row r="5788" spans="12:14" x14ac:dyDescent="0.25">
      <c r="L5788" s="11">
        <v>11519</v>
      </c>
      <c r="M5788" s="14">
        <f t="shared" si="228"/>
        <v>0.57600760076007596</v>
      </c>
      <c r="N5788" s="7">
        <f t="shared" si="227"/>
        <v>51.916903077674689</v>
      </c>
    </row>
    <row r="5789" spans="12:14" x14ac:dyDescent="0.25">
      <c r="L5789" s="11">
        <v>11521</v>
      </c>
      <c r="M5789" s="14">
        <f t="shared" si="228"/>
        <v>0.57610761076107608</v>
      </c>
      <c r="N5789" s="7">
        <f t="shared" ref="N5789:N5852" si="229">_xlfn.NORM.INV(M5789,$B$4,$E$4)</f>
        <v>51.919456502710787</v>
      </c>
    </row>
    <row r="5790" spans="12:14" x14ac:dyDescent="0.25">
      <c r="L5790" s="11">
        <v>11523</v>
      </c>
      <c r="M5790" s="14">
        <f t="shared" ref="M5790:M5853" si="230">$L5790/(2*9999)</f>
        <v>0.57620762076207621</v>
      </c>
      <c r="N5790" s="7">
        <f t="shared" si="229"/>
        <v>51.922010052901186</v>
      </c>
    </row>
    <row r="5791" spans="12:14" x14ac:dyDescent="0.25">
      <c r="L5791" s="11">
        <v>11525</v>
      </c>
      <c r="M5791" s="14">
        <f t="shared" si="230"/>
        <v>0.57630763076307634</v>
      </c>
      <c r="N5791" s="7">
        <f t="shared" si="229"/>
        <v>51.924563728424687</v>
      </c>
    </row>
    <row r="5792" spans="12:14" x14ac:dyDescent="0.25">
      <c r="L5792" s="11">
        <v>11527</v>
      </c>
      <c r="M5792" s="14">
        <f t="shared" si="230"/>
        <v>0.57640764076407636</v>
      </c>
      <c r="N5792" s="7">
        <f t="shared" si="229"/>
        <v>51.927117529460133</v>
      </c>
    </row>
    <row r="5793" spans="12:14" x14ac:dyDescent="0.25">
      <c r="L5793" s="11">
        <v>11529</v>
      </c>
      <c r="M5793" s="14">
        <f t="shared" si="230"/>
        <v>0.57650765076507648</v>
      </c>
      <c r="N5793" s="7">
        <f t="shared" si="229"/>
        <v>51.929671456186441</v>
      </c>
    </row>
    <row r="5794" spans="12:14" x14ac:dyDescent="0.25">
      <c r="L5794" s="11">
        <v>11531</v>
      </c>
      <c r="M5794" s="14">
        <f t="shared" si="230"/>
        <v>0.57660766076607661</v>
      </c>
      <c r="N5794" s="7">
        <f t="shared" si="229"/>
        <v>51.932225508782579</v>
      </c>
    </row>
    <row r="5795" spans="12:14" x14ac:dyDescent="0.25">
      <c r="L5795" s="11">
        <v>11533</v>
      </c>
      <c r="M5795" s="14">
        <f t="shared" si="230"/>
        <v>0.57670767076707674</v>
      </c>
      <c r="N5795" s="7">
        <f t="shared" si="229"/>
        <v>51.934779687427586</v>
      </c>
    </row>
    <row r="5796" spans="12:14" x14ac:dyDescent="0.25">
      <c r="L5796" s="11">
        <v>11535</v>
      </c>
      <c r="M5796" s="14">
        <f t="shared" si="230"/>
        <v>0.57680768076807676</v>
      </c>
      <c r="N5796" s="7">
        <f t="shared" si="229"/>
        <v>51.93733399230053</v>
      </c>
    </row>
    <row r="5797" spans="12:14" x14ac:dyDescent="0.25">
      <c r="L5797" s="11">
        <v>11537</v>
      </c>
      <c r="M5797" s="14">
        <f t="shared" si="230"/>
        <v>0.57690769076907689</v>
      </c>
      <c r="N5797" s="7">
        <f t="shared" si="229"/>
        <v>51.939888423580577</v>
      </c>
    </row>
    <row r="5798" spans="12:14" x14ac:dyDescent="0.25">
      <c r="L5798" s="11">
        <v>11539</v>
      </c>
      <c r="M5798" s="14">
        <f t="shared" si="230"/>
        <v>0.57700770077007701</v>
      </c>
      <c r="N5798" s="7">
        <f t="shared" si="229"/>
        <v>51.942442981446938</v>
      </c>
    </row>
    <row r="5799" spans="12:14" x14ac:dyDescent="0.25">
      <c r="L5799" s="11">
        <v>11541</v>
      </c>
      <c r="M5799" s="14">
        <f t="shared" si="230"/>
        <v>0.57710771077107714</v>
      </c>
      <c r="N5799" s="7">
        <f t="shared" si="229"/>
        <v>51.944997666078862</v>
      </c>
    </row>
    <row r="5800" spans="12:14" x14ac:dyDescent="0.25">
      <c r="L5800" s="11">
        <v>11543</v>
      </c>
      <c r="M5800" s="14">
        <f t="shared" si="230"/>
        <v>0.57720772077207716</v>
      </c>
      <c r="N5800" s="7">
        <f t="shared" si="229"/>
        <v>51.947552477655691</v>
      </c>
    </row>
    <row r="5801" spans="12:14" x14ac:dyDescent="0.25">
      <c r="L5801" s="11">
        <v>11545</v>
      </c>
      <c r="M5801" s="14">
        <f t="shared" si="230"/>
        <v>0.57730773077307729</v>
      </c>
      <c r="N5801" s="7">
        <f t="shared" si="229"/>
        <v>51.950107416356808</v>
      </c>
    </row>
    <row r="5802" spans="12:14" x14ac:dyDescent="0.25">
      <c r="L5802" s="11">
        <v>11547</v>
      </c>
      <c r="M5802" s="14">
        <f t="shared" si="230"/>
        <v>0.57740774077407742</v>
      </c>
      <c r="N5802" s="7">
        <f t="shared" si="229"/>
        <v>51.952662482361667</v>
      </c>
    </row>
    <row r="5803" spans="12:14" x14ac:dyDescent="0.25">
      <c r="L5803" s="11">
        <v>11549</v>
      </c>
      <c r="M5803" s="14">
        <f t="shared" si="230"/>
        <v>0.57750775077507754</v>
      </c>
      <c r="N5803" s="7">
        <f t="shared" si="229"/>
        <v>51.955217675849767</v>
      </c>
    </row>
    <row r="5804" spans="12:14" x14ac:dyDescent="0.25">
      <c r="L5804" s="11">
        <v>11551</v>
      </c>
      <c r="M5804" s="14">
        <f t="shared" si="230"/>
        <v>0.57760776077607756</v>
      </c>
      <c r="N5804" s="7">
        <f t="shared" si="229"/>
        <v>51.957772997000667</v>
      </c>
    </row>
    <row r="5805" spans="12:14" x14ac:dyDescent="0.25">
      <c r="L5805" s="11">
        <v>11553</v>
      </c>
      <c r="M5805" s="14">
        <f t="shared" si="230"/>
        <v>0.57770777077707769</v>
      </c>
      <c r="N5805" s="7">
        <f t="shared" si="229"/>
        <v>51.960328445994023</v>
      </c>
    </row>
    <row r="5806" spans="12:14" x14ac:dyDescent="0.25">
      <c r="L5806" s="11">
        <v>11555</v>
      </c>
      <c r="M5806" s="14">
        <f t="shared" si="230"/>
        <v>0.57780778077807782</v>
      </c>
      <c r="N5806" s="7">
        <f t="shared" si="229"/>
        <v>51.962884023009494</v>
      </c>
    </row>
    <row r="5807" spans="12:14" x14ac:dyDescent="0.25">
      <c r="L5807" s="11">
        <v>11557</v>
      </c>
      <c r="M5807" s="14">
        <f t="shared" si="230"/>
        <v>0.57790779077907795</v>
      </c>
      <c r="N5807" s="7">
        <f t="shared" si="229"/>
        <v>51.965439728226848</v>
      </c>
    </row>
    <row r="5808" spans="12:14" x14ac:dyDescent="0.25">
      <c r="L5808" s="11">
        <v>11559</v>
      </c>
      <c r="M5808" s="14">
        <f t="shared" si="230"/>
        <v>0.57800780078007796</v>
      </c>
      <c r="N5808" s="7">
        <f t="shared" si="229"/>
        <v>51.96799556182588</v>
      </c>
    </row>
    <row r="5809" spans="12:14" x14ac:dyDescent="0.25">
      <c r="L5809" s="11">
        <v>11561</v>
      </c>
      <c r="M5809" s="14">
        <f t="shared" si="230"/>
        <v>0.57810781078107809</v>
      </c>
      <c r="N5809" s="7">
        <f t="shared" si="229"/>
        <v>51.970551523986472</v>
      </c>
    </row>
    <row r="5810" spans="12:14" x14ac:dyDescent="0.25">
      <c r="L5810" s="11">
        <v>11563</v>
      </c>
      <c r="M5810" s="14">
        <f t="shared" si="230"/>
        <v>0.57820782078207822</v>
      </c>
      <c r="N5810" s="7">
        <f t="shared" si="229"/>
        <v>51.973107614888555</v>
      </c>
    </row>
    <row r="5811" spans="12:14" x14ac:dyDescent="0.25">
      <c r="L5811" s="11">
        <v>11565</v>
      </c>
      <c r="M5811" s="14">
        <f t="shared" si="230"/>
        <v>0.57830783078307835</v>
      </c>
      <c r="N5811" s="7">
        <f t="shared" si="229"/>
        <v>51.975663834712108</v>
      </c>
    </row>
    <row r="5812" spans="12:14" x14ac:dyDescent="0.25">
      <c r="L5812" s="11">
        <v>11567</v>
      </c>
      <c r="M5812" s="14">
        <f t="shared" si="230"/>
        <v>0.57840784078407836</v>
      </c>
      <c r="N5812" s="7">
        <f t="shared" si="229"/>
        <v>51.978220183637191</v>
      </c>
    </row>
    <row r="5813" spans="12:14" x14ac:dyDescent="0.25">
      <c r="L5813" s="11">
        <v>11569</v>
      </c>
      <c r="M5813" s="14">
        <f t="shared" si="230"/>
        <v>0.57850785078507849</v>
      </c>
      <c r="N5813" s="7">
        <f t="shared" si="229"/>
        <v>51.980776661843919</v>
      </c>
    </row>
    <row r="5814" spans="12:14" x14ac:dyDescent="0.25">
      <c r="L5814" s="11">
        <v>11571</v>
      </c>
      <c r="M5814" s="14">
        <f t="shared" si="230"/>
        <v>0.57860786078607862</v>
      </c>
      <c r="N5814" s="7">
        <f t="shared" si="229"/>
        <v>51.983333269512464</v>
      </c>
    </row>
    <row r="5815" spans="12:14" x14ac:dyDescent="0.25">
      <c r="L5815" s="11">
        <v>11573</v>
      </c>
      <c r="M5815" s="14">
        <f t="shared" si="230"/>
        <v>0.57870787078707875</v>
      </c>
      <c r="N5815" s="7">
        <f t="shared" si="229"/>
        <v>51.985890006823062</v>
      </c>
    </row>
    <row r="5816" spans="12:14" x14ac:dyDescent="0.25">
      <c r="L5816" s="11">
        <v>11575</v>
      </c>
      <c r="M5816" s="14">
        <f t="shared" si="230"/>
        <v>0.57880788078807877</v>
      </c>
      <c r="N5816" s="7">
        <f t="shared" si="229"/>
        <v>51.988446873956008</v>
      </c>
    </row>
    <row r="5817" spans="12:14" x14ac:dyDescent="0.25">
      <c r="L5817" s="11">
        <v>11577</v>
      </c>
      <c r="M5817" s="14">
        <f t="shared" si="230"/>
        <v>0.57890789078907889</v>
      </c>
      <c r="N5817" s="7">
        <f t="shared" si="229"/>
        <v>51.991003871091671</v>
      </c>
    </row>
    <row r="5818" spans="12:14" x14ac:dyDescent="0.25">
      <c r="L5818" s="11">
        <v>11579</v>
      </c>
      <c r="M5818" s="14">
        <f t="shared" si="230"/>
        <v>0.57900790079007902</v>
      </c>
      <c r="N5818" s="7">
        <f t="shared" si="229"/>
        <v>51.993560998410452</v>
      </c>
    </row>
    <row r="5819" spans="12:14" x14ac:dyDescent="0.25">
      <c r="L5819" s="11">
        <v>11581</v>
      </c>
      <c r="M5819" s="14">
        <f t="shared" si="230"/>
        <v>0.57910791079107915</v>
      </c>
      <c r="N5819" s="7">
        <f t="shared" si="229"/>
        <v>51.996118256092849</v>
      </c>
    </row>
    <row r="5820" spans="12:14" x14ac:dyDescent="0.25">
      <c r="L5820" s="11">
        <v>11583</v>
      </c>
      <c r="M5820" s="14">
        <f t="shared" si="230"/>
        <v>0.57920792079207917</v>
      </c>
      <c r="N5820" s="7">
        <f t="shared" si="229"/>
        <v>51.998675644319398</v>
      </c>
    </row>
    <row r="5821" spans="12:14" x14ac:dyDescent="0.25">
      <c r="L5821" s="11">
        <v>11585</v>
      </c>
      <c r="M5821" s="14">
        <f t="shared" si="230"/>
        <v>0.5793079307930793</v>
      </c>
      <c r="N5821" s="7">
        <f t="shared" si="229"/>
        <v>52.001233163270712</v>
      </c>
    </row>
    <row r="5822" spans="12:14" x14ac:dyDescent="0.25">
      <c r="L5822" s="11">
        <v>11587</v>
      </c>
      <c r="M5822" s="14">
        <f t="shared" si="230"/>
        <v>0.57940794079407942</v>
      </c>
      <c r="N5822" s="7">
        <f t="shared" si="229"/>
        <v>52.003790813127445</v>
      </c>
    </row>
    <row r="5823" spans="12:14" x14ac:dyDescent="0.25">
      <c r="L5823" s="11">
        <v>11589</v>
      </c>
      <c r="M5823" s="14">
        <f t="shared" si="230"/>
        <v>0.57950795079507955</v>
      </c>
      <c r="N5823" s="7">
        <f t="shared" si="229"/>
        <v>52.006348594070332</v>
      </c>
    </row>
    <row r="5824" spans="12:14" x14ac:dyDescent="0.25">
      <c r="L5824" s="11">
        <v>11591</v>
      </c>
      <c r="M5824" s="14">
        <f t="shared" si="230"/>
        <v>0.57960796079607957</v>
      </c>
      <c r="N5824" s="7">
        <f t="shared" si="229"/>
        <v>52.008906506280169</v>
      </c>
    </row>
    <row r="5825" spans="12:14" x14ac:dyDescent="0.25">
      <c r="L5825" s="11">
        <v>11593</v>
      </c>
      <c r="M5825" s="14">
        <f t="shared" si="230"/>
        <v>0.5797079707970797</v>
      </c>
      <c r="N5825" s="7">
        <f t="shared" si="229"/>
        <v>52.011464549937806</v>
      </c>
    </row>
    <row r="5826" spans="12:14" x14ac:dyDescent="0.25">
      <c r="L5826" s="11">
        <v>11595</v>
      </c>
      <c r="M5826" s="14">
        <f t="shared" si="230"/>
        <v>0.57980798079807983</v>
      </c>
      <c r="N5826" s="7">
        <f t="shared" si="229"/>
        <v>52.014022725224159</v>
      </c>
    </row>
    <row r="5827" spans="12:14" x14ac:dyDescent="0.25">
      <c r="L5827" s="11">
        <v>11597</v>
      </c>
      <c r="M5827" s="14">
        <f t="shared" si="230"/>
        <v>0.57990799079907995</v>
      </c>
      <c r="N5827" s="7">
        <f t="shared" si="229"/>
        <v>52.016581032320197</v>
      </c>
    </row>
    <row r="5828" spans="12:14" x14ac:dyDescent="0.25">
      <c r="L5828" s="11">
        <v>11599</v>
      </c>
      <c r="M5828" s="14">
        <f t="shared" si="230"/>
        <v>0.58000800080007997</v>
      </c>
      <c r="N5828" s="7">
        <f t="shared" si="229"/>
        <v>52.019139471406973</v>
      </c>
    </row>
    <row r="5829" spans="12:14" x14ac:dyDescent="0.25">
      <c r="L5829" s="11">
        <v>11601</v>
      </c>
      <c r="M5829" s="14">
        <f t="shared" si="230"/>
        <v>0.5801080108010801</v>
      </c>
      <c r="N5829" s="7">
        <f t="shared" si="229"/>
        <v>52.021698042665591</v>
      </c>
    </row>
    <row r="5830" spans="12:14" x14ac:dyDescent="0.25">
      <c r="L5830" s="11">
        <v>11603</v>
      </c>
      <c r="M5830" s="14">
        <f t="shared" si="230"/>
        <v>0.58020802080208023</v>
      </c>
      <c r="N5830" s="7">
        <f t="shared" si="229"/>
        <v>52.024256746277203</v>
      </c>
    </row>
    <row r="5831" spans="12:14" x14ac:dyDescent="0.25">
      <c r="L5831" s="11">
        <v>11605</v>
      </c>
      <c r="M5831" s="14">
        <f t="shared" si="230"/>
        <v>0.58030803080308035</v>
      </c>
      <c r="N5831" s="7">
        <f t="shared" si="229"/>
        <v>52.026815582423048</v>
      </c>
    </row>
    <row r="5832" spans="12:14" x14ac:dyDescent="0.25">
      <c r="L5832" s="11">
        <v>11607</v>
      </c>
      <c r="M5832" s="14">
        <f t="shared" si="230"/>
        <v>0.58040804080408037</v>
      </c>
      <c r="N5832" s="7">
        <f t="shared" si="229"/>
        <v>52.029374551284413</v>
      </c>
    </row>
    <row r="5833" spans="12:14" x14ac:dyDescent="0.25">
      <c r="L5833" s="11">
        <v>11609</v>
      </c>
      <c r="M5833" s="14">
        <f t="shared" si="230"/>
        <v>0.5805080508050805</v>
      </c>
      <c r="N5833" s="7">
        <f t="shared" si="229"/>
        <v>52.031933653042664</v>
      </c>
    </row>
    <row r="5834" spans="12:14" x14ac:dyDescent="0.25">
      <c r="L5834" s="11">
        <v>11611</v>
      </c>
      <c r="M5834" s="14">
        <f t="shared" si="230"/>
        <v>0.58060806080608063</v>
      </c>
      <c r="N5834" s="7">
        <f t="shared" si="229"/>
        <v>52.034492887879196</v>
      </c>
    </row>
    <row r="5835" spans="12:14" x14ac:dyDescent="0.25">
      <c r="L5835" s="11">
        <v>11613</v>
      </c>
      <c r="M5835" s="14">
        <f t="shared" si="230"/>
        <v>0.58070807080708076</v>
      </c>
      <c r="N5835" s="7">
        <f t="shared" si="229"/>
        <v>52.03705225597551</v>
      </c>
    </row>
    <row r="5836" spans="12:14" x14ac:dyDescent="0.25">
      <c r="L5836" s="11">
        <v>11615</v>
      </c>
      <c r="M5836" s="14">
        <f t="shared" si="230"/>
        <v>0.58080808080808077</v>
      </c>
      <c r="N5836" s="7">
        <f t="shared" si="229"/>
        <v>52.039611757513143</v>
      </c>
    </row>
    <row r="5837" spans="12:14" x14ac:dyDescent="0.25">
      <c r="L5837" s="11">
        <v>11617</v>
      </c>
      <c r="M5837" s="14">
        <f t="shared" si="230"/>
        <v>0.5809080908090809</v>
      </c>
      <c r="N5837" s="7">
        <f t="shared" si="229"/>
        <v>52.042171392673701</v>
      </c>
    </row>
    <row r="5838" spans="12:14" x14ac:dyDescent="0.25">
      <c r="L5838" s="11">
        <v>11619</v>
      </c>
      <c r="M5838" s="14">
        <f t="shared" si="230"/>
        <v>0.58100810081008103</v>
      </c>
      <c r="N5838" s="7">
        <f t="shared" si="229"/>
        <v>52.04473116163885</v>
      </c>
    </row>
    <row r="5839" spans="12:14" x14ac:dyDescent="0.25">
      <c r="L5839" s="11">
        <v>11621</v>
      </c>
      <c r="M5839" s="14">
        <f t="shared" si="230"/>
        <v>0.58110811081108116</v>
      </c>
      <c r="N5839" s="7">
        <f t="shared" si="229"/>
        <v>52.04729106459034</v>
      </c>
    </row>
    <row r="5840" spans="12:14" x14ac:dyDescent="0.25">
      <c r="L5840" s="11">
        <v>11623</v>
      </c>
      <c r="M5840" s="14">
        <f t="shared" si="230"/>
        <v>0.58120812081208117</v>
      </c>
      <c r="N5840" s="7">
        <f t="shared" si="229"/>
        <v>52.049851101709947</v>
      </c>
    </row>
    <row r="5841" spans="12:14" x14ac:dyDescent="0.25">
      <c r="L5841" s="11">
        <v>11625</v>
      </c>
      <c r="M5841" s="14">
        <f t="shared" si="230"/>
        <v>0.5813081308130813</v>
      </c>
      <c r="N5841" s="7">
        <f t="shared" si="229"/>
        <v>52.052411273179551</v>
      </c>
    </row>
    <row r="5842" spans="12:14" x14ac:dyDescent="0.25">
      <c r="L5842" s="11">
        <v>11627</v>
      </c>
      <c r="M5842" s="14">
        <f t="shared" si="230"/>
        <v>0.58140814081408143</v>
      </c>
      <c r="N5842" s="7">
        <f t="shared" si="229"/>
        <v>52.054971579181071</v>
      </c>
    </row>
    <row r="5843" spans="12:14" x14ac:dyDescent="0.25">
      <c r="L5843" s="11">
        <v>11629</v>
      </c>
      <c r="M5843" s="14">
        <f t="shared" si="230"/>
        <v>0.58150815081508156</v>
      </c>
      <c r="N5843" s="7">
        <f t="shared" si="229"/>
        <v>52.057532019896492</v>
      </c>
    </row>
    <row r="5844" spans="12:14" x14ac:dyDescent="0.25">
      <c r="L5844" s="11">
        <v>11631</v>
      </c>
      <c r="M5844" s="14">
        <f t="shared" si="230"/>
        <v>0.58160816081608158</v>
      </c>
      <c r="N5844" s="7">
        <f t="shared" si="229"/>
        <v>52.060092595507868</v>
      </c>
    </row>
    <row r="5845" spans="12:14" x14ac:dyDescent="0.25">
      <c r="L5845" s="11">
        <v>11633</v>
      </c>
      <c r="M5845" s="14">
        <f t="shared" si="230"/>
        <v>0.5817081708170817</v>
      </c>
      <c r="N5845" s="7">
        <f t="shared" si="229"/>
        <v>52.062653306197333</v>
      </c>
    </row>
    <row r="5846" spans="12:14" x14ac:dyDescent="0.25">
      <c r="L5846" s="11">
        <v>11635</v>
      </c>
      <c r="M5846" s="14">
        <f t="shared" si="230"/>
        <v>0.58180818081808183</v>
      </c>
      <c r="N5846" s="7">
        <f t="shared" si="229"/>
        <v>52.06521415214705</v>
      </c>
    </row>
    <row r="5847" spans="12:14" x14ac:dyDescent="0.25">
      <c r="L5847" s="11">
        <v>11637</v>
      </c>
      <c r="M5847" s="14">
        <f t="shared" si="230"/>
        <v>0.58190819081908196</v>
      </c>
      <c r="N5847" s="7">
        <f t="shared" si="229"/>
        <v>52.067775133539271</v>
      </c>
    </row>
    <row r="5848" spans="12:14" x14ac:dyDescent="0.25">
      <c r="L5848" s="11">
        <v>11639</v>
      </c>
      <c r="M5848" s="14">
        <f t="shared" si="230"/>
        <v>0.58200820082008198</v>
      </c>
      <c r="N5848" s="7">
        <f t="shared" si="229"/>
        <v>52.070336250556302</v>
      </c>
    </row>
    <row r="5849" spans="12:14" x14ac:dyDescent="0.25">
      <c r="L5849" s="11">
        <v>11641</v>
      </c>
      <c r="M5849" s="14">
        <f t="shared" si="230"/>
        <v>0.58210821082108211</v>
      </c>
      <c r="N5849" s="7">
        <f t="shared" si="229"/>
        <v>52.072897503380531</v>
      </c>
    </row>
    <row r="5850" spans="12:14" x14ac:dyDescent="0.25">
      <c r="L5850" s="11">
        <v>11643</v>
      </c>
      <c r="M5850" s="14">
        <f t="shared" si="230"/>
        <v>0.58220822082208223</v>
      </c>
      <c r="N5850" s="7">
        <f t="shared" si="229"/>
        <v>52.075458892194391</v>
      </c>
    </row>
    <row r="5851" spans="12:14" x14ac:dyDescent="0.25">
      <c r="L5851" s="11">
        <v>11645</v>
      </c>
      <c r="M5851" s="14">
        <f t="shared" si="230"/>
        <v>0.58230823082308236</v>
      </c>
      <c r="N5851" s="7">
        <f t="shared" si="229"/>
        <v>52.078020417180383</v>
      </c>
    </row>
    <row r="5852" spans="12:14" x14ac:dyDescent="0.25">
      <c r="L5852" s="11">
        <v>11647</v>
      </c>
      <c r="M5852" s="14">
        <f t="shared" si="230"/>
        <v>0.58240824082408238</v>
      </c>
      <c r="N5852" s="7">
        <f t="shared" si="229"/>
        <v>52.080582078521083</v>
      </c>
    </row>
    <row r="5853" spans="12:14" x14ac:dyDescent="0.25">
      <c r="L5853" s="11">
        <v>11649</v>
      </c>
      <c r="M5853" s="14">
        <f t="shared" si="230"/>
        <v>0.58250825082508251</v>
      </c>
      <c r="N5853" s="7">
        <f t="shared" ref="N5853:N5916" si="231">_xlfn.NORM.INV(M5853,$B$4,$E$4)</f>
        <v>52.08314387639912</v>
      </c>
    </row>
    <row r="5854" spans="12:14" x14ac:dyDescent="0.25">
      <c r="L5854" s="11">
        <v>11651</v>
      </c>
      <c r="M5854" s="14">
        <f t="shared" ref="M5854:M5917" si="232">$L5854/(2*9999)</f>
        <v>0.58260826082608264</v>
      </c>
      <c r="N5854" s="7">
        <f t="shared" si="231"/>
        <v>52.085705810997197</v>
      </c>
    </row>
    <row r="5855" spans="12:14" x14ac:dyDescent="0.25">
      <c r="L5855" s="11">
        <v>11653</v>
      </c>
      <c r="M5855" s="14">
        <f t="shared" si="232"/>
        <v>0.58270827082708265</v>
      </c>
      <c r="N5855" s="7">
        <f t="shared" si="231"/>
        <v>52.088267882498073</v>
      </c>
    </row>
    <row r="5856" spans="12:14" x14ac:dyDescent="0.25">
      <c r="L5856" s="11">
        <v>11655</v>
      </c>
      <c r="M5856" s="14">
        <f t="shared" si="232"/>
        <v>0.58280828082808278</v>
      </c>
      <c r="N5856" s="7">
        <f t="shared" si="231"/>
        <v>52.090830091084591</v>
      </c>
    </row>
    <row r="5857" spans="12:14" x14ac:dyDescent="0.25">
      <c r="L5857" s="11">
        <v>11657</v>
      </c>
      <c r="M5857" s="14">
        <f t="shared" si="232"/>
        <v>0.58290829082908291</v>
      </c>
      <c r="N5857" s="7">
        <f t="shared" si="231"/>
        <v>52.093392436939638</v>
      </c>
    </row>
    <row r="5858" spans="12:14" x14ac:dyDescent="0.25">
      <c r="L5858" s="11">
        <v>11659</v>
      </c>
      <c r="M5858" s="14">
        <f t="shared" si="232"/>
        <v>0.58300830083008304</v>
      </c>
      <c r="N5858" s="7">
        <f t="shared" si="231"/>
        <v>52.095954920246172</v>
      </c>
    </row>
    <row r="5859" spans="12:14" x14ac:dyDescent="0.25">
      <c r="L5859" s="11">
        <v>11661</v>
      </c>
      <c r="M5859" s="14">
        <f t="shared" si="232"/>
        <v>0.58310831083108305</v>
      </c>
      <c r="N5859" s="7">
        <f t="shared" si="231"/>
        <v>52.098517541187221</v>
      </c>
    </row>
    <row r="5860" spans="12:14" x14ac:dyDescent="0.25">
      <c r="L5860" s="11">
        <v>11663</v>
      </c>
      <c r="M5860" s="14">
        <f t="shared" si="232"/>
        <v>0.58320832083208318</v>
      </c>
      <c r="N5860" s="7">
        <f t="shared" si="231"/>
        <v>52.101080299945878</v>
      </c>
    </row>
    <row r="5861" spans="12:14" x14ac:dyDescent="0.25">
      <c r="L5861" s="11">
        <v>11665</v>
      </c>
      <c r="M5861" s="14">
        <f t="shared" si="232"/>
        <v>0.58330833083308331</v>
      </c>
      <c r="N5861" s="7">
        <f t="shared" si="231"/>
        <v>52.103643196705299</v>
      </c>
    </row>
    <row r="5862" spans="12:14" x14ac:dyDescent="0.25">
      <c r="L5862" s="11">
        <v>11667</v>
      </c>
      <c r="M5862" s="14">
        <f t="shared" si="232"/>
        <v>0.58340834083408344</v>
      </c>
      <c r="N5862" s="7">
        <f t="shared" si="231"/>
        <v>52.106206231648713</v>
      </c>
    </row>
    <row r="5863" spans="12:14" x14ac:dyDescent="0.25">
      <c r="L5863" s="11">
        <v>11669</v>
      </c>
      <c r="M5863" s="14">
        <f t="shared" si="232"/>
        <v>0.58350835083508346</v>
      </c>
      <c r="N5863" s="7">
        <f t="shared" si="231"/>
        <v>52.108769404959403</v>
      </c>
    </row>
    <row r="5864" spans="12:14" x14ac:dyDescent="0.25">
      <c r="L5864" s="11">
        <v>11671</v>
      </c>
      <c r="M5864" s="14">
        <f t="shared" si="232"/>
        <v>0.58360836083608358</v>
      </c>
      <c r="N5864" s="7">
        <f t="shared" si="231"/>
        <v>52.111332716820733</v>
      </c>
    </row>
    <row r="5865" spans="12:14" x14ac:dyDescent="0.25">
      <c r="L5865" s="11">
        <v>11673</v>
      </c>
      <c r="M5865" s="14">
        <f t="shared" si="232"/>
        <v>0.58370837083708371</v>
      </c>
      <c r="N5865" s="7">
        <f t="shared" si="231"/>
        <v>52.113896167416115</v>
      </c>
    </row>
    <row r="5866" spans="12:14" x14ac:dyDescent="0.25">
      <c r="L5866" s="11">
        <v>11675</v>
      </c>
      <c r="M5866" s="14">
        <f t="shared" si="232"/>
        <v>0.58380838083808384</v>
      </c>
      <c r="N5866" s="7">
        <f t="shared" si="231"/>
        <v>52.116459756929046</v>
      </c>
    </row>
    <row r="5867" spans="12:14" x14ac:dyDescent="0.25">
      <c r="L5867" s="11">
        <v>11677</v>
      </c>
      <c r="M5867" s="14">
        <f t="shared" si="232"/>
        <v>0.58390839083908386</v>
      </c>
      <c r="N5867" s="7">
        <f t="shared" si="231"/>
        <v>52.119023485543067</v>
      </c>
    </row>
    <row r="5868" spans="12:14" x14ac:dyDescent="0.25">
      <c r="L5868" s="11">
        <v>11679</v>
      </c>
      <c r="M5868" s="14">
        <f t="shared" si="232"/>
        <v>0.58400840084008399</v>
      </c>
      <c r="N5868" s="7">
        <f t="shared" si="231"/>
        <v>52.121587353441811</v>
      </c>
    </row>
    <row r="5869" spans="12:14" x14ac:dyDescent="0.25">
      <c r="L5869" s="11">
        <v>11681</v>
      </c>
      <c r="M5869" s="14">
        <f t="shared" si="232"/>
        <v>0.58410841084108411</v>
      </c>
      <c r="N5869" s="7">
        <f t="shared" si="231"/>
        <v>52.124151360808959</v>
      </c>
    </row>
    <row r="5870" spans="12:14" x14ac:dyDescent="0.25">
      <c r="L5870" s="11">
        <v>11683</v>
      </c>
      <c r="M5870" s="14">
        <f t="shared" si="232"/>
        <v>0.58420842084208424</v>
      </c>
      <c r="N5870" s="7">
        <f t="shared" si="231"/>
        <v>52.126715507828273</v>
      </c>
    </row>
    <row r="5871" spans="12:14" x14ac:dyDescent="0.25">
      <c r="L5871" s="11">
        <v>11685</v>
      </c>
      <c r="M5871" s="14">
        <f t="shared" si="232"/>
        <v>0.58430843084308426</v>
      </c>
      <c r="N5871" s="7">
        <f t="shared" si="231"/>
        <v>52.129279794683562</v>
      </c>
    </row>
    <row r="5872" spans="12:14" x14ac:dyDescent="0.25">
      <c r="L5872" s="11">
        <v>11687</v>
      </c>
      <c r="M5872" s="14">
        <f t="shared" si="232"/>
        <v>0.58440844084408439</v>
      </c>
      <c r="N5872" s="7">
        <f t="shared" si="231"/>
        <v>52.131844221558723</v>
      </c>
    </row>
    <row r="5873" spans="12:14" x14ac:dyDescent="0.25">
      <c r="L5873" s="11">
        <v>11689</v>
      </c>
      <c r="M5873" s="14">
        <f t="shared" si="232"/>
        <v>0.58450845084508452</v>
      </c>
      <c r="N5873" s="7">
        <f t="shared" si="231"/>
        <v>52.134408788637707</v>
      </c>
    </row>
    <row r="5874" spans="12:14" x14ac:dyDescent="0.25">
      <c r="L5874" s="11">
        <v>11691</v>
      </c>
      <c r="M5874" s="14">
        <f t="shared" si="232"/>
        <v>0.58460846084608464</v>
      </c>
      <c r="N5874" s="7">
        <f t="shared" si="231"/>
        <v>52.136973496104538</v>
      </c>
    </row>
    <row r="5875" spans="12:14" x14ac:dyDescent="0.25">
      <c r="L5875" s="11">
        <v>11693</v>
      </c>
      <c r="M5875" s="14">
        <f t="shared" si="232"/>
        <v>0.58470847084708466</v>
      </c>
      <c r="N5875" s="7">
        <f t="shared" si="231"/>
        <v>52.139538344143297</v>
      </c>
    </row>
    <row r="5876" spans="12:14" x14ac:dyDescent="0.25">
      <c r="L5876" s="11">
        <v>11695</v>
      </c>
      <c r="M5876" s="14">
        <f t="shared" si="232"/>
        <v>0.58480848084808479</v>
      </c>
      <c r="N5876" s="7">
        <f t="shared" si="231"/>
        <v>52.142103332938149</v>
      </c>
    </row>
    <row r="5877" spans="12:14" x14ac:dyDescent="0.25">
      <c r="L5877" s="11">
        <v>11697</v>
      </c>
      <c r="M5877" s="14">
        <f t="shared" si="232"/>
        <v>0.58490849084908492</v>
      </c>
      <c r="N5877" s="7">
        <f t="shared" si="231"/>
        <v>52.144668462673316</v>
      </c>
    </row>
    <row r="5878" spans="12:14" x14ac:dyDescent="0.25">
      <c r="L5878" s="11">
        <v>11699</v>
      </c>
      <c r="M5878" s="14">
        <f t="shared" si="232"/>
        <v>0.58500850085008504</v>
      </c>
      <c r="N5878" s="7">
        <f t="shared" si="231"/>
        <v>52.147233733533085</v>
      </c>
    </row>
    <row r="5879" spans="12:14" x14ac:dyDescent="0.25">
      <c r="L5879" s="11">
        <v>11701</v>
      </c>
      <c r="M5879" s="14">
        <f t="shared" si="232"/>
        <v>0.58510851085108506</v>
      </c>
      <c r="N5879" s="7">
        <f t="shared" si="231"/>
        <v>52.149799145701813</v>
      </c>
    </row>
    <row r="5880" spans="12:14" x14ac:dyDescent="0.25">
      <c r="L5880" s="11">
        <v>11703</v>
      </c>
      <c r="M5880" s="14">
        <f t="shared" si="232"/>
        <v>0.58520852085208519</v>
      </c>
      <c r="N5880" s="7">
        <f t="shared" si="231"/>
        <v>52.152364699363936</v>
      </c>
    </row>
    <row r="5881" spans="12:14" x14ac:dyDescent="0.25">
      <c r="L5881" s="11">
        <v>11705</v>
      </c>
      <c r="M5881" s="14">
        <f t="shared" si="232"/>
        <v>0.58530853085308532</v>
      </c>
      <c r="N5881" s="7">
        <f t="shared" si="231"/>
        <v>52.154930394703939</v>
      </c>
    </row>
    <row r="5882" spans="12:14" x14ac:dyDescent="0.25">
      <c r="L5882" s="11">
        <v>11707</v>
      </c>
      <c r="M5882" s="14">
        <f t="shared" si="232"/>
        <v>0.58540854085408545</v>
      </c>
      <c r="N5882" s="7">
        <f t="shared" si="231"/>
        <v>52.157496231906379</v>
      </c>
    </row>
    <row r="5883" spans="12:14" x14ac:dyDescent="0.25">
      <c r="L5883" s="11">
        <v>11709</v>
      </c>
      <c r="M5883" s="14">
        <f t="shared" si="232"/>
        <v>0.58550855085508546</v>
      </c>
      <c r="N5883" s="7">
        <f t="shared" si="231"/>
        <v>52.160062211155896</v>
      </c>
    </row>
    <row r="5884" spans="12:14" x14ac:dyDescent="0.25">
      <c r="L5884" s="11">
        <v>11711</v>
      </c>
      <c r="M5884" s="14">
        <f t="shared" si="232"/>
        <v>0.58560856085608559</v>
      </c>
      <c r="N5884" s="7">
        <f t="shared" si="231"/>
        <v>52.16262833263719</v>
      </c>
    </row>
    <row r="5885" spans="12:14" x14ac:dyDescent="0.25">
      <c r="L5885" s="11">
        <v>11713</v>
      </c>
      <c r="M5885" s="14">
        <f t="shared" si="232"/>
        <v>0.58570857085708572</v>
      </c>
      <c r="N5885" s="7">
        <f t="shared" si="231"/>
        <v>52.165194596535017</v>
      </c>
    </row>
    <row r="5886" spans="12:14" x14ac:dyDescent="0.25">
      <c r="L5886" s="11">
        <v>11715</v>
      </c>
      <c r="M5886" s="14">
        <f t="shared" si="232"/>
        <v>0.58580858085808585</v>
      </c>
      <c r="N5886" s="7">
        <f t="shared" si="231"/>
        <v>52.167761003034215</v>
      </c>
    </row>
    <row r="5887" spans="12:14" x14ac:dyDescent="0.25">
      <c r="L5887" s="11">
        <v>11717</v>
      </c>
      <c r="M5887" s="14">
        <f t="shared" si="232"/>
        <v>0.58590859085908586</v>
      </c>
      <c r="N5887" s="7">
        <f t="shared" si="231"/>
        <v>52.170327552319684</v>
      </c>
    </row>
    <row r="5888" spans="12:14" x14ac:dyDescent="0.25">
      <c r="L5888" s="11">
        <v>11719</v>
      </c>
      <c r="M5888" s="14">
        <f t="shared" si="232"/>
        <v>0.58600860086008599</v>
      </c>
      <c r="N5888" s="7">
        <f t="shared" si="231"/>
        <v>52.172894244576405</v>
      </c>
    </row>
    <row r="5889" spans="12:14" x14ac:dyDescent="0.25">
      <c r="L5889" s="11">
        <v>11721</v>
      </c>
      <c r="M5889" s="14">
        <f t="shared" si="232"/>
        <v>0.58610861086108612</v>
      </c>
      <c r="N5889" s="7">
        <f t="shared" si="231"/>
        <v>52.175461079989411</v>
      </c>
    </row>
    <row r="5890" spans="12:14" x14ac:dyDescent="0.25">
      <c r="L5890" s="11">
        <v>11723</v>
      </c>
      <c r="M5890" s="14">
        <f t="shared" si="232"/>
        <v>0.58620862086208625</v>
      </c>
      <c r="N5890" s="7">
        <f t="shared" si="231"/>
        <v>52.178028058743806</v>
      </c>
    </row>
    <row r="5891" spans="12:14" x14ac:dyDescent="0.25">
      <c r="L5891" s="11">
        <v>11725</v>
      </c>
      <c r="M5891" s="14">
        <f t="shared" si="232"/>
        <v>0.58630863086308627</v>
      </c>
      <c r="N5891" s="7">
        <f t="shared" si="231"/>
        <v>52.180595181024771</v>
      </c>
    </row>
    <row r="5892" spans="12:14" x14ac:dyDescent="0.25">
      <c r="L5892" s="11">
        <v>11727</v>
      </c>
      <c r="M5892" s="14">
        <f t="shared" si="232"/>
        <v>0.58640864086408639</v>
      </c>
      <c r="N5892" s="7">
        <f t="shared" si="231"/>
        <v>52.183162447017558</v>
      </c>
    </row>
    <row r="5893" spans="12:14" x14ac:dyDescent="0.25">
      <c r="L5893" s="11">
        <v>11729</v>
      </c>
      <c r="M5893" s="14">
        <f t="shared" si="232"/>
        <v>0.58650865086508652</v>
      </c>
      <c r="N5893" s="7">
        <f t="shared" si="231"/>
        <v>52.185729856907471</v>
      </c>
    </row>
    <row r="5894" spans="12:14" x14ac:dyDescent="0.25">
      <c r="L5894" s="11">
        <v>11731</v>
      </c>
      <c r="M5894" s="14">
        <f t="shared" si="232"/>
        <v>0.58660866086608665</v>
      </c>
      <c r="N5894" s="7">
        <f t="shared" si="231"/>
        <v>52.188297410879905</v>
      </c>
    </row>
    <row r="5895" spans="12:14" x14ac:dyDescent="0.25">
      <c r="L5895" s="11">
        <v>11733</v>
      </c>
      <c r="M5895" s="14">
        <f t="shared" si="232"/>
        <v>0.58670867086708667</v>
      </c>
      <c r="N5895" s="7">
        <f t="shared" si="231"/>
        <v>52.190865109120303</v>
      </c>
    </row>
    <row r="5896" spans="12:14" x14ac:dyDescent="0.25">
      <c r="L5896" s="11">
        <v>11735</v>
      </c>
      <c r="M5896" s="14">
        <f t="shared" si="232"/>
        <v>0.5868086808680868</v>
      </c>
      <c r="N5896" s="7">
        <f t="shared" si="231"/>
        <v>52.193432951814195</v>
      </c>
    </row>
    <row r="5897" spans="12:14" x14ac:dyDescent="0.25">
      <c r="L5897" s="11">
        <v>11737</v>
      </c>
      <c r="M5897" s="14">
        <f t="shared" si="232"/>
        <v>0.58690869086908692</v>
      </c>
      <c r="N5897" s="7">
        <f t="shared" si="231"/>
        <v>52.196000939147176</v>
      </c>
    </row>
    <row r="5898" spans="12:14" x14ac:dyDescent="0.25">
      <c r="L5898" s="11">
        <v>11739</v>
      </c>
      <c r="M5898" s="14">
        <f t="shared" si="232"/>
        <v>0.58700870087008705</v>
      </c>
      <c r="N5898" s="7">
        <f t="shared" si="231"/>
        <v>52.198569071304902</v>
      </c>
    </row>
    <row r="5899" spans="12:14" x14ac:dyDescent="0.25">
      <c r="L5899" s="11">
        <v>11741</v>
      </c>
      <c r="M5899" s="14">
        <f t="shared" si="232"/>
        <v>0.58710871087108707</v>
      </c>
      <c r="N5899" s="7">
        <f t="shared" si="231"/>
        <v>52.201137348473097</v>
      </c>
    </row>
    <row r="5900" spans="12:14" x14ac:dyDescent="0.25">
      <c r="L5900" s="11">
        <v>11743</v>
      </c>
      <c r="M5900" s="14">
        <f t="shared" si="232"/>
        <v>0.5872087208720872</v>
      </c>
      <c r="N5900" s="7">
        <f t="shared" si="231"/>
        <v>52.20370577083758</v>
      </c>
    </row>
    <row r="5901" spans="12:14" x14ac:dyDescent="0.25">
      <c r="L5901" s="11">
        <v>11745</v>
      </c>
      <c r="M5901" s="14">
        <f t="shared" si="232"/>
        <v>0.58730873087308733</v>
      </c>
      <c r="N5901" s="7">
        <f t="shared" si="231"/>
        <v>52.206274338584208</v>
      </c>
    </row>
    <row r="5902" spans="12:14" x14ac:dyDescent="0.25">
      <c r="L5902" s="11">
        <v>11747</v>
      </c>
      <c r="M5902" s="14">
        <f t="shared" si="232"/>
        <v>0.58740874087408745</v>
      </c>
      <c r="N5902" s="7">
        <f t="shared" si="231"/>
        <v>52.208843051898924</v>
      </c>
    </row>
    <row r="5903" spans="12:14" x14ac:dyDescent="0.25">
      <c r="L5903" s="11">
        <v>11749</v>
      </c>
      <c r="M5903" s="14">
        <f t="shared" si="232"/>
        <v>0.58750875087508747</v>
      </c>
      <c r="N5903" s="7">
        <f t="shared" si="231"/>
        <v>52.21141191096774</v>
      </c>
    </row>
    <row r="5904" spans="12:14" x14ac:dyDescent="0.25">
      <c r="L5904" s="11">
        <v>11751</v>
      </c>
      <c r="M5904" s="14">
        <f t="shared" si="232"/>
        <v>0.5876087608760876</v>
      </c>
      <c r="N5904" s="7">
        <f t="shared" si="231"/>
        <v>52.213980915976734</v>
      </c>
    </row>
    <row r="5905" spans="12:14" x14ac:dyDescent="0.25">
      <c r="L5905" s="11">
        <v>11753</v>
      </c>
      <c r="M5905" s="14">
        <f t="shared" si="232"/>
        <v>0.58770877087708773</v>
      </c>
      <c r="N5905" s="7">
        <f t="shared" si="231"/>
        <v>52.216550067112067</v>
      </c>
    </row>
    <row r="5906" spans="12:14" x14ac:dyDescent="0.25">
      <c r="L5906" s="11">
        <v>11755</v>
      </c>
      <c r="M5906" s="14">
        <f t="shared" si="232"/>
        <v>0.58780878087808786</v>
      </c>
      <c r="N5906" s="7">
        <f t="shared" si="231"/>
        <v>52.219119364559958</v>
      </c>
    </row>
    <row r="5907" spans="12:14" x14ac:dyDescent="0.25">
      <c r="L5907" s="11">
        <v>11757</v>
      </c>
      <c r="M5907" s="14">
        <f t="shared" si="232"/>
        <v>0.58790879087908787</v>
      </c>
      <c r="N5907" s="7">
        <f t="shared" si="231"/>
        <v>52.221688808506684</v>
      </c>
    </row>
    <row r="5908" spans="12:14" x14ac:dyDescent="0.25">
      <c r="L5908" s="11">
        <v>11759</v>
      </c>
      <c r="M5908" s="14">
        <f t="shared" si="232"/>
        <v>0.588008800880088</v>
      </c>
      <c r="N5908" s="7">
        <f t="shared" si="231"/>
        <v>52.224258399138627</v>
      </c>
    </row>
    <row r="5909" spans="12:14" x14ac:dyDescent="0.25">
      <c r="L5909" s="11">
        <v>11761</v>
      </c>
      <c r="M5909" s="14">
        <f t="shared" si="232"/>
        <v>0.58810881088108813</v>
      </c>
      <c r="N5909" s="7">
        <f t="shared" si="231"/>
        <v>52.226828136642212</v>
      </c>
    </row>
    <row r="5910" spans="12:14" x14ac:dyDescent="0.25">
      <c r="L5910" s="11">
        <v>11763</v>
      </c>
      <c r="M5910" s="14">
        <f t="shared" si="232"/>
        <v>0.58820882088208826</v>
      </c>
      <c r="N5910" s="7">
        <f t="shared" si="231"/>
        <v>52.229398021203934</v>
      </c>
    </row>
    <row r="5911" spans="12:14" x14ac:dyDescent="0.25">
      <c r="L5911" s="11">
        <v>11765</v>
      </c>
      <c r="M5911" s="14">
        <f t="shared" si="232"/>
        <v>0.58830883088308827</v>
      </c>
      <c r="N5911" s="7">
        <f t="shared" si="231"/>
        <v>52.231968053010384</v>
      </c>
    </row>
    <row r="5912" spans="12:14" x14ac:dyDescent="0.25">
      <c r="L5912" s="11">
        <v>11767</v>
      </c>
      <c r="M5912" s="14">
        <f t="shared" si="232"/>
        <v>0.5884088408840884</v>
      </c>
      <c r="N5912" s="7">
        <f t="shared" si="231"/>
        <v>52.234538232248198</v>
      </c>
    </row>
    <row r="5913" spans="12:14" x14ac:dyDescent="0.25">
      <c r="L5913" s="11">
        <v>11769</v>
      </c>
      <c r="M5913" s="14">
        <f t="shared" si="232"/>
        <v>0.58850885088508853</v>
      </c>
      <c r="N5913" s="7">
        <f t="shared" si="231"/>
        <v>52.237108559104094</v>
      </c>
    </row>
    <row r="5914" spans="12:14" x14ac:dyDescent="0.25">
      <c r="L5914" s="11">
        <v>11771</v>
      </c>
      <c r="M5914" s="14">
        <f t="shared" si="232"/>
        <v>0.58860886088608866</v>
      </c>
      <c r="N5914" s="7">
        <f t="shared" si="231"/>
        <v>52.239679033764865</v>
      </c>
    </row>
    <row r="5915" spans="12:14" x14ac:dyDescent="0.25">
      <c r="L5915" s="11">
        <v>11773</v>
      </c>
      <c r="M5915" s="14">
        <f t="shared" si="232"/>
        <v>0.58870887088708868</v>
      </c>
      <c r="N5915" s="7">
        <f t="shared" si="231"/>
        <v>52.242249656417364</v>
      </c>
    </row>
    <row r="5916" spans="12:14" x14ac:dyDescent="0.25">
      <c r="L5916" s="11">
        <v>11775</v>
      </c>
      <c r="M5916" s="14">
        <f t="shared" si="232"/>
        <v>0.5888088808880888</v>
      </c>
      <c r="N5916" s="7">
        <f t="shared" si="231"/>
        <v>52.244820427248527</v>
      </c>
    </row>
    <row r="5917" spans="12:14" x14ac:dyDescent="0.25">
      <c r="L5917" s="11">
        <v>11777</v>
      </c>
      <c r="M5917" s="14">
        <f t="shared" si="232"/>
        <v>0.58890889088908893</v>
      </c>
      <c r="N5917" s="7">
        <f t="shared" ref="N5917:N5980" si="233">_xlfn.NORM.INV(M5917,$B$4,$E$4)</f>
        <v>52.247391346445347</v>
      </c>
    </row>
    <row r="5918" spans="12:14" x14ac:dyDescent="0.25">
      <c r="L5918" s="11">
        <v>11779</v>
      </c>
      <c r="M5918" s="14">
        <f t="shared" ref="M5918:M5981" si="234">$L5918/(2*9999)</f>
        <v>0.58900890089008906</v>
      </c>
      <c r="N5918" s="7">
        <f t="shared" si="233"/>
        <v>52.249962414194911</v>
      </c>
    </row>
    <row r="5919" spans="12:14" x14ac:dyDescent="0.25">
      <c r="L5919" s="11">
        <v>11781</v>
      </c>
      <c r="M5919" s="14">
        <f t="shared" si="234"/>
        <v>0.58910891089108908</v>
      </c>
      <c r="N5919" s="7">
        <f t="shared" si="233"/>
        <v>52.252533630684354</v>
      </c>
    </row>
    <row r="5920" spans="12:14" x14ac:dyDescent="0.25">
      <c r="L5920" s="11">
        <v>11783</v>
      </c>
      <c r="M5920" s="14">
        <f t="shared" si="234"/>
        <v>0.58920892089208921</v>
      </c>
      <c r="N5920" s="7">
        <f t="shared" si="233"/>
        <v>52.255104996100904</v>
      </c>
    </row>
    <row r="5921" spans="12:14" x14ac:dyDescent="0.25">
      <c r="L5921" s="11">
        <v>11785</v>
      </c>
      <c r="M5921" s="14">
        <f t="shared" si="234"/>
        <v>0.58930893089308933</v>
      </c>
      <c r="N5921" s="7">
        <f t="shared" si="233"/>
        <v>52.257676510631839</v>
      </c>
    </row>
    <row r="5922" spans="12:14" x14ac:dyDescent="0.25">
      <c r="L5922" s="11">
        <v>11787</v>
      </c>
      <c r="M5922" s="14">
        <f t="shared" si="234"/>
        <v>0.58940894089408946</v>
      </c>
      <c r="N5922" s="7">
        <f t="shared" si="233"/>
        <v>52.260248174464529</v>
      </c>
    </row>
    <row r="5923" spans="12:14" x14ac:dyDescent="0.25">
      <c r="L5923" s="11">
        <v>11789</v>
      </c>
      <c r="M5923" s="14">
        <f t="shared" si="234"/>
        <v>0.58950895089508948</v>
      </c>
      <c r="N5923" s="7">
        <f t="shared" si="233"/>
        <v>52.262819987786393</v>
      </c>
    </row>
    <row r="5924" spans="12:14" x14ac:dyDescent="0.25">
      <c r="L5924" s="11">
        <v>11791</v>
      </c>
      <c r="M5924" s="14">
        <f t="shared" si="234"/>
        <v>0.58960896089608961</v>
      </c>
      <c r="N5924" s="7">
        <f t="shared" si="233"/>
        <v>52.265391950784959</v>
      </c>
    </row>
    <row r="5925" spans="12:14" x14ac:dyDescent="0.25">
      <c r="L5925" s="11">
        <v>11793</v>
      </c>
      <c r="M5925" s="14">
        <f t="shared" si="234"/>
        <v>0.58970897089708973</v>
      </c>
      <c r="N5925" s="7">
        <f t="shared" si="233"/>
        <v>52.267964063647788</v>
      </c>
    </row>
    <row r="5926" spans="12:14" x14ac:dyDescent="0.25">
      <c r="L5926" s="11">
        <v>11795</v>
      </c>
      <c r="M5926" s="14">
        <f t="shared" si="234"/>
        <v>0.58980898089808986</v>
      </c>
      <c r="N5926" s="7">
        <f t="shared" si="233"/>
        <v>52.270536326562542</v>
      </c>
    </row>
    <row r="5927" spans="12:14" x14ac:dyDescent="0.25">
      <c r="L5927" s="11">
        <v>11797</v>
      </c>
      <c r="M5927" s="14">
        <f t="shared" si="234"/>
        <v>0.58990899089908988</v>
      </c>
      <c r="N5927" s="7">
        <f t="shared" si="233"/>
        <v>52.273108739716932</v>
      </c>
    </row>
    <row r="5928" spans="12:14" x14ac:dyDescent="0.25">
      <c r="L5928" s="11">
        <v>11799</v>
      </c>
      <c r="M5928" s="14">
        <f t="shared" si="234"/>
        <v>0.59000900090009001</v>
      </c>
      <c r="N5928" s="7">
        <f t="shared" si="233"/>
        <v>52.275681303298761</v>
      </c>
    </row>
    <row r="5929" spans="12:14" x14ac:dyDescent="0.25">
      <c r="L5929" s="11">
        <v>11801</v>
      </c>
      <c r="M5929" s="14">
        <f t="shared" si="234"/>
        <v>0.59010901090109014</v>
      </c>
      <c r="N5929" s="7">
        <f t="shared" si="233"/>
        <v>52.278254017495897</v>
      </c>
    </row>
    <row r="5930" spans="12:14" x14ac:dyDescent="0.25">
      <c r="L5930" s="11">
        <v>11803</v>
      </c>
      <c r="M5930" s="14">
        <f t="shared" si="234"/>
        <v>0.59020902090209026</v>
      </c>
      <c r="N5930" s="7">
        <f t="shared" si="233"/>
        <v>52.280826882496278</v>
      </c>
    </row>
    <row r="5931" spans="12:14" x14ac:dyDescent="0.25">
      <c r="L5931" s="11">
        <v>11805</v>
      </c>
      <c r="M5931" s="14">
        <f t="shared" si="234"/>
        <v>0.59030903090309028</v>
      </c>
      <c r="N5931" s="7">
        <f t="shared" si="233"/>
        <v>52.283399898487922</v>
      </c>
    </row>
    <row r="5932" spans="12:14" x14ac:dyDescent="0.25">
      <c r="L5932" s="11">
        <v>11807</v>
      </c>
      <c r="M5932" s="14">
        <f t="shared" si="234"/>
        <v>0.59040904090409041</v>
      </c>
      <c r="N5932" s="7">
        <f t="shared" si="233"/>
        <v>52.285973065658915</v>
      </c>
    </row>
    <row r="5933" spans="12:14" x14ac:dyDescent="0.25">
      <c r="L5933" s="11">
        <v>11809</v>
      </c>
      <c r="M5933" s="14">
        <f t="shared" si="234"/>
        <v>0.59050905090509054</v>
      </c>
      <c r="N5933" s="7">
        <f t="shared" si="233"/>
        <v>52.288546384197424</v>
      </c>
    </row>
    <row r="5934" spans="12:14" x14ac:dyDescent="0.25">
      <c r="L5934" s="11">
        <v>11811</v>
      </c>
      <c r="M5934" s="14">
        <f t="shared" si="234"/>
        <v>0.59060906090609055</v>
      </c>
      <c r="N5934" s="7">
        <f t="shared" si="233"/>
        <v>52.291119854291672</v>
      </c>
    </row>
    <row r="5935" spans="12:14" x14ac:dyDescent="0.25">
      <c r="L5935" s="11">
        <v>11813</v>
      </c>
      <c r="M5935" s="14">
        <f t="shared" si="234"/>
        <v>0.59070907090709068</v>
      </c>
      <c r="N5935" s="7">
        <f t="shared" si="233"/>
        <v>52.293693476129967</v>
      </c>
    </row>
    <row r="5936" spans="12:14" x14ac:dyDescent="0.25">
      <c r="L5936" s="11">
        <v>11815</v>
      </c>
      <c r="M5936" s="14">
        <f t="shared" si="234"/>
        <v>0.59080908090809081</v>
      </c>
      <c r="N5936" s="7">
        <f t="shared" si="233"/>
        <v>52.296267249900701</v>
      </c>
    </row>
    <row r="5937" spans="12:14" x14ac:dyDescent="0.25">
      <c r="L5937" s="11">
        <v>11817</v>
      </c>
      <c r="M5937" s="14">
        <f t="shared" si="234"/>
        <v>0.59090909090909094</v>
      </c>
      <c r="N5937" s="7">
        <f t="shared" si="233"/>
        <v>52.298841175792319</v>
      </c>
    </row>
    <row r="5938" spans="12:14" x14ac:dyDescent="0.25">
      <c r="L5938" s="11">
        <v>11819</v>
      </c>
      <c r="M5938" s="14">
        <f t="shared" si="234"/>
        <v>0.59100910091009096</v>
      </c>
      <c r="N5938" s="7">
        <f t="shared" si="233"/>
        <v>52.301415253993355</v>
      </c>
    </row>
    <row r="5939" spans="12:14" x14ac:dyDescent="0.25">
      <c r="L5939" s="11">
        <v>11821</v>
      </c>
      <c r="M5939" s="14">
        <f t="shared" si="234"/>
        <v>0.59110911091109108</v>
      </c>
      <c r="N5939" s="7">
        <f t="shared" si="233"/>
        <v>52.303989484692408</v>
      </c>
    </row>
    <row r="5940" spans="12:14" x14ac:dyDescent="0.25">
      <c r="L5940" s="11">
        <v>11823</v>
      </c>
      <c r="M5940" s="14">
        <f t="shared" si="234"/>
        <v>0.59120912091209121</v>
      </c>
      <c r="N5940" s="7">
        <f t="shared" si="233"/>
        <v>52.30656386807815</v>
      </c>
    </row>
    <row r="5941" spans="12:14" x14ac:dyDescent="0.25">
      <c r="L5941" s="11">
        <v>11825</v>
      </c>
      <c r="M5941" s="14">
        <f t="shared" si="234"/>
        <v>0.59130913091309134</v>
      </c>
      <c r="N5941" s="7">
        <f t="shared" si="233"/>
        <v>52.309138404339336</v>
      </c>
    </row>
    <row r="5942" spans="12:14" x14ac:dyDescent="0.25">
      <c r="L5942" s="11">
        <v>11827</v>
      </c>
      <c r="M5942" s="14">
        <f t="shared" si="234"/>
        <v>0.59140914091409136</v>
      </c>
      <c r="N5942" s="7">
        <f t="shared" si="233"/>
        <v>52.311713093664792</v>
      </c>
    </row>
    <row r="5943" spans="12:14" x14ac:dyDescent="0.25">
      <c r="L5943" s="11">
        <v>11829</v>
      </c>
      <c r="M5943" s="14">
        <f t="shared" si="234"/>
        <v>0.59150915091509149</v>
      </c>
      <c r="N5943" s="7">
        <f t="shared" si="233"/>
        <v>52.31428793624341</v>
      </c>
    </row>
    <row r="5944" spans="12:14" x14ac:dyDescent="0.25">
      <c r="L5944" s="11">
        <v>11831</v>
      </c>
      <c r="M5944" s="14">
        <f t="shared" si="234"/>
        <v>0.59160916091609161</v>
      </c>
      <c r="N5944" s="7">
        <f t="shared" si="233"/>
        <v>52.316862932264172</v>
      </c>
    </row>
    <row r="5945" spans="12:14" x14ac:dyDescent="0.25">
      <c r="L5945" s="11">
        <v>11833</v>
      </c>
      <c r="M5945" s="14">
        <f t="shared" si="234"/>
        <v>0.59170917091709174</v>
      </c>
      <c r="N5945" s="7">
        <f t="shared" si="233"/>
        <v>52.319438081916118</v>
      </c>
    </row>
    <row r="5946" spans="12:14" x14ac:dyDescent="0.25">
      <c r="L5946" s="11">
        <v>11835</v>
      </c>
      <c r="M5946" s="14">
        <f t="shared" si="234"/>
        <v>0.59180918091809176</v>
      </c>
      <c r="N5946" s="7">
        <f t="shared" si="233"/>
        <v>52.322013385388367</v>
      </c>
    </row>
    <row r="5947" spans="12:14" x14ac:dyDescent="0.25">
      <c r="L5947" s="11">
        <v>11837</v>
      </c>
      <c r="M5947" s="14">
        <f t="shared" si="234"/>
        <v>0.59190919091909189</v>
      </c>
      <c r="N5947" s="7">
        <f t="shared" si="233"/>
        <v>52.324588842870128</v>
      </c>
    </row>
    <row r="5948" spans="12:14" x14ac:dyDescent="0.25">
      <c r="L5948" s="11">
        <v>11839</v>
      </c>
      <c r="M5948" s="14">
        <f t="shared" si="234"/>
        <v>0.59200920092009202</v>
      </c>
      <c r="N5948" s="7">
        <f t="shared" si="233"/>
        <v>52.327164454550662</v>
      </c>
    </row>
    <row r="5949" spans="12:14" x14ac:dyDescent="0.25">
      <c r="L5949" s="11">
        <v>11841</v>
      </c>
      <c r="M5949" s="14">
        <f t="shared" si="234"/>
        <v>0.59210921092109214</v>
      </c>
      <c r="N5949" s="7">
        <f t="shared" si="233"/>
        <v>52.329740220619321</v>
      </c>
    </row>
    <row r="5950" spans="12:14" x14ac:dyDescent="0.25">
      <c r="L5950" s="11">
        <v>11843</v>
      </c>
      <c r="M5950" s="14">
        <f t="shared" si="234"/>
        <v>0.59220922092209216</v>
      </c>
      <c r="N5950" s="7">
        <f t="shared" si="233"/>
        <v>52.332316141265515</v>
      </c>
    </row>
    <row r="5951" spans="12:14" x14ac:dyDescent="0.25">
      <c r="L5951" s="11">
        <v>11845</v>
      </c>
      <c r="M5951" s="14">
        <f t="shared" si="234"/>
        <v>0.59230923092309229</v>
      </c>
      <c r="N5951" s="7">
        <f t="shared" si="233"/>
        <v>52.33489221667876</v>
      </c>
    </row>
    <row r="5952" spans="12:14" x14ac:dyDescent="0.25">
      <c r="L5952" s="11">
        <v>11847</v>
      </c>
      <c r="M5952" s="14">
        <f t="shared" si="234"/>
        <v>0.59240924092409242</v>
      </c>
      <c r="N5952" s="7">
        <f t="shared" si="233"/>
        <v>52.337468447048614</v>
      </c>
    </row>
    <row r="5953" spans="12:14" x14ac:dyDescent="0.25">
      <c r="L5953" s="11">
        <v>11849</v>
      </c>
      <c r="M5953" s="14">
        <f t="shared" si="234"/>
        <v>0.59250925092509255</v>
      </c>
      <c r="N5953" s="7">
        <f t="shared" si="233"/>
        <v>52.340044832564729</v>
      </c>
    </row>
    <row r="5954" spans="12:14" x14ac:dyDescent="0.25">
      <c r="L5954" s="11">
        <v>11851</v>
      </c>
      <c r="M5954" s="14">
        <f t="shared" si="234"/>
        <v>0.59260926092609256</v>
      </c>
      <c r="N5954" s="7">
        <f t="shared" si="233"/>
        <v>52.342621373416819</v>
      </c>
    </row>
    <row r="5955" spans="12:14" x14ac:dyDescent="0.25">
      <c r="L5955" s="11">
        <v>11853</v>
      </c>
      <c r="M5955" s="14">
        <f t="shared" si="234"/>
        <v>0.59270927092709269</v>
      </c>
      <c r="N5955" s="7">
        <f t="shared" si="233"/>
        <v>52.345198069794691</v>
      </c>
    </row>
    <row r="5956" spans="12:14" x14ac:dyDescent="0.25">
      <c r="L5956" s="11">
        <v>11855</v>
      </c>
      <c r="M5956" s="14">
        <f t="shared" si="234"/>
        <v>0.59280928092809282</v>
      </c>
      <c r="N5956" s="7">
        <f t="shared" si="233"/>
        <v>52.347774921888224</v>
      </c>
    </row>
    <row r="5957" spans="12:14" x14ac:dyDescent="0.25">
      <c r="L5957" s="11">
        <v>11857</v>
      </c>
      <c r="M5957" s="14">
        <f t="shared" si="234"/>
        <v>0.59290929092909295</v>
      </c>
      <c r="N5957" s="7">
        <f t="shared" si="233"/>
        <v>52.350351929887353</v>
      </c>
    </row>
    <row r="5958" spans="12:14" x14ac:dyDescent="0.25">
      <c r="L5958" s="11">
        <v>11859</v>
      </c>
      <c r="M5958" s="14">
        <f t="shared" si="234"/>
        <v>0.59300930093009296</v>
      </c>
      <c r="N5958" s="7">
        <f t="shared" si="233"/>
        <v>52.352929093982112</v>
      </c>
    </row>
    <row r="5959" spans="12:14" x14ac:dyDescent="0.25">
      <c r="L5959" s="11">
        <v>11861</v>
      </c>
      <c r="M5959" s="14">
        <f t="shared" si="234"/>
        <v>0.59310931093109309</v>
      </c>
      <c r="N5959" s="7">
        <f t="shared" si="233"/>
        <v>52.355506414362608</v>
      </c>
    </row>
    <row r="5960" spans="12:14" x14ac:dyDescent="0.25">
      <c r="L5960" s="11">
        <v>11863</v>
      </c>
      <c r="M5960" s="14">
        <f t="shared" si="234"/>
        <v>0.59320932093209322</v>
      </c>
      <c r="N5960" s="7">
        <f t="shared" si="233"/>
        <v>52.35808389121901</v>
      </c>
    </row>
    <row r="5961" spans="12:14" x14ac:dyDescent="0.25">
      <c r="L5961" s="11">
        <v>11865</v>
      </c>
      <c r="M5961" s="14">
        <f t="shared" si="234"/>
        <v>0.59330933093309335</v>
      </c>
      <c r="N5961" s="7">
        <f t="shared" si="233"/>
        <v>52.360661524741573</v>
      </c>
    </row>
    <row r="5962" spans="12:14" x14ac:dyDescent="0.25">
      <c r="L5962" s="11">
        <v>11867</v>
      </c>
      <c r="M5962" s="14">
        <f t="shared" si="234"/>
        <v>0.59340934093409337</v>
      </c>
      <c r="N5962" s="7">
        <f t="shared" si="233"/>
        <v>52.363239315120623</v>
      </c>
    </row>
    <row r="5963" spans="12:14" x14ac:dyDescent="0.25">
      <c r="L5963" s="11">
        <v>11869</v>
      </c>
      <c r="M5963" s="14">
        <f t="shared" si="234"/>
        <v>0.59350935093509349</v>
      </c>
      <c r="N5963" s="7">
        <f t="shared" si="233"/>
        <v>52.365817262546578</v>
      </c>
    </row>
    <row r="5964" spans="12:14" x14ac:dyDescent="0.25">
      <c r="L5964" s="11">
        <v>11871</v>
      </c>
      <c r="M5964" s="14">
        <f t="shared" si="234"/>
        <v>0.59360936093609362</v>
      </c>
      <c r="N5964" s="7">
        <f t="shared" si="233"/>
        <v>52.368395367209914</v>
      </c>
    </row>
    <row r="5965" spans="12:14" x14ac:dyDescent="0.25">
      <c r="L5965" s="11">
        <v>11873</v>
      </c>
      <c r="M5965" s="14">
        <f t="shared" si="234"/>
        <v>0.59370937093709375</v>
      </c>
      <c r="N5965" s="7">
        <f t="shared" si="233"/>
        <v>52.37097362930119</v>
      </c>
    </row>
    <row r="5966" spans="12:14" x14ac:dyDescent="0.25">
      <c r="L5966" s="11">
        <v>11875</v>
      </c>
      <c r="M5966" s="14">
        <f t="shared" si="234"/>
        <v>0.59380938093809377</v>
      </c>
      <c r="N5966" s="7">
        <f t="shared" si="233"/>
        <v>52.373552049011046</v>
      </c>
    </row>
    <row r="5967" spans="12:14" x14ac:dyDescent="0.25">
      <c r="L5967" s="11">
        <v>11877</v>
      </c>
      <c r="M5967" s="14">
        <f t="shared" si="234"/>
        <v>0.5939093909390939</v>
      </c>
      <c r="N5967" s="7">
        <f t="shared" si="233"/>
        <v>52.376130626530191</v>
      </c>
    </row>
    <row r="5968" spans="12:14" x14ac:dyDescent="0.25">
      <c r="L5968" s="11">
        <v>11879</v>
      </c>
      <c r="M5968" s="14">
        <f t="shared" si="234"/>
        <v>0.59400940094009402</v>
      </c>
      <c r="N5968" s="7">
        <f t="shared" si="233"/>
        <v>52.378709362049428</v>
      </c>
    </row>
    <row r="5969" spans="12:14" x14ac:dyDescent="0.25">
      <c r="L5969" s="11">
        <v>11881</v>
      </c>
      <c r="M5969" s="14">
        <f t="shared" si="234"/>
        <v>0.59410941094109415</v>
      </c>
      <c r="N5969" s="7">
        <f t="shared" si="233"/>
        <v>52.381288255759607</v>
      </c>
    </row>
    <row r="5970" spans="12:14" x14ac:dyDescent="0.25">
      <c r="L5970" s="11">
        <v>11883</v>
      </c>
      <c r="M5970" s="14">
        <f t="shared" si="234"/>
        <v>0.59420942094209417</v>
      </c>
      <c r="N5970" s="7">
        <f t="shared" si="233"/>
        <v>52.383867307851681</v>
      </c>
    </row>
    <row r="5971" spans="12:14" x14ac:dyDescent="0.25">
      <c r="L5971" s="11">
        <v>11885</v>
      </c>
      <c r="M5971" s="14">
        <f t="shared" si="234"/>
        <v>0.5943094309430943</v>
      </c>
      <c r="N5971" s="7">
        <f t="shared" si="233"/>
        <v>52.386446518516671</v>
      </c>
    </row>
    <row r="5972" spans="12:14" x14ac:dyDescent="0.25">
      <c r="L5972" s="11">
        <v>11887</v>
      </c>
      <c r="M5972" s="14">
        <f t="shared" si="234"/>
        <v>0.59440944094409442</v>
      </c>
      <c r="N5972" s="7">
        <f t="shared" si="233"/>
        <v>52.389025887945678</v>
      </c>
    </row>
    <row r="5973" spans="12:14" x14ac:dyDescent="0.25">
      <c r="L5973" s="11">
        <v>11889</v>
      </c>
      <c r="M5973" s="14">
        <f t="shared" si="234"/>
        <v>0.59450945094509455</v>
      </c>
      <c r="N5973" s="7">
        <f t="shared" si="233"/>
        <v>52.391605416329881</v>
      </c>
    </row>
    <row r="5974" spans="12:14" x14ac:dyDescent="0.25">
      <c r="L5974" s="11">
        <v>11891</v>
      </c>
      <c r="M5974" s="14">
        <f t="shared" si="234"/>
        <v>0.59460946094609457</v>
      </c>
      <c r="N5974" s="7">
        <f t="shared" si="233"/>
        <v>52.394185103860536</v>
      </c>
    </row>
    <row r="5975" spans="12:14" x14ac:dyDescent="0.25">
      <c r="L5975" s="11">
        <v>11893</v>
      </c>
      <c r="M5975" s="14">
        <f t="shared" si="234"/>
        <v>0.5947094709470947</v>
      </c>
      <c r="N5975" s="7">
        <f t="shared" si="233"/>
        <v>52.396764950728965</v>
      </c>
    </row>
    <row r="5976" spans="12:14" x14ac:dyDescent="0.25">
      <c r="L5976" s="11">
        <v>11895</v>
      </c>
      <c r="M5976" s="14">
        <f t="shared" si="234"/>
        <v>0.59480948094809483</v>
      </c>
      <c r="N5976" s="7">
        <f t="shared" si="233"/>
        <v>52.399344957126587</v>
      </c>
    </row>
    <row r="5977" spans="12:14" x14ac:dyDescent="0.25">
      <c r="L5977" s="11">
        <v>11897</v>
      </c>
      <c r="M5977" s="14">
        <f t="shared" si="234"/>
        <v>0.59490949094909495</v>
      </c>
      <c r="N5977" s="7">
        <f t="shared" si="233"/>
        <v>52.401925123244894</v>
      </c>
    </row>
    <row r="5978" spans="12:14" x14ac:dyDescent="0.25">
      <c r="L5978" s="11">
        <v>11899</v>
      </c>
      <c r="M5978" s="14">
        <f t="shared" si="234"/>
        <v>0.59500950095009497</v>
      </c>
      <c r="N5978" s="7">
        <f t="shared" si="233"/>
        <v>52.40450544927544</v>
      </c>
    </row>
    <row r="5979" spans="12:14" x14ac:dyDescent="0.25">
      <c r="L5979" s="11">
        <v>11901</v>
      </c>
      <c r="M5979" s="14">
        <f t="shared" si="234"/>
        <v>0.5951095109510951</v>
      </c>
      <c r="N5979" s="7">
        <f t="shared" si="233"/>
        <v>52.407085935409881</v>
      </c>
    </row>
    <row r="5980" spans="12:14" x14ac:dyDescent="0.25">
      <c r="L5980" s="11">
        <v>11903</v>
      </c>
      <c r="M5980" s="14">
        <f t="shared" si="234"/>
        <v>0.59520952095209523</v>
      </c>
      <c r="N5980" s="7">
        <f t="shared" si="233"/>
        <v>52.409666581839936</v>
      </c>
    </row>
    <row r="5981" spans="12:14" x14ac:dyDescent="0.25">
      <c r="L5981" s="11">
        <v>11905</v>
      </c>
      <c r="M5981" s="14">
        <f t="shared" si="234"/>
        <v>0.59530953095309536</v>
      </c>
      <c r="N5981" s="7">
        <f t="shared" ref="N5981:N6044" si="235">_xlfn.NORM.INV(M5981,$B$4,$E$4)</f>
        <v>52.412247388757407</v>
      </c>
    </row>
    <row r="5982" spans="12:14" x14ac:dyDescent="0.25">
      <c r="L5982" s="11">
        <v>11907</v>
      </c>
      <c r="M5982" s="14">
        <f t="shared" ref="M5982:M6045" si="236">$L5982/(2*9999)</f>
        <v>0.59540954095409537</v>
      </c>
      <c r="N5982" s="7">
        <f t="shared" si="235"/>
        <v>52.414828356354164</v>
      </c>
    </row>
    <row r="5983" spans="12:14" x14ac:dyDescent="0.25">
      <c r="L5983" s="11">
        <v>11909</v>
      </c>
      <c r="M5983" s="14">
        <f t="shared" si="236"/>
        <v>0.5955095509550955</v>
      </c>
      <c r="N5983" s="7">
        <f t="shared" si="235"/>
        <v>52.417409484822187</v>
      </c>
    </row>
    <row r="5984" spans="12:14" x14ac:dyDescent="0.25">
      <c r="L5984" s="11">
        <v>11911</v>
      </c>
      <c r="M5984" s="14">
        <f t="shared" si="236"/>
        <v>0.59560956095609563</v>
      </c>
      <c r="N5984" s="7">
        <f t="shared" si="235"/>
        <v>52.419990774353494</v>
      </c>
    </row>
    <row r="5985" spans="12:14" x14ac:dyDescent="0.25">
      <c r="L5985" s="11">
        <v>11913</v>
      </c>
      <c r="M5985" s="14">
        <f t="shared" si="236"/>
        <v>0.59570957095709576</v>
      </c>
      <c r="N5985" s="7">
        <f t="shared" si="235"/>
        <v>52.422572225140215</v>
      </c>
    </row>
    <row r="5986" spans="12:14" x14ac:dyDescent="0.25">
      <c r="L5986" s="11">
        <v>11915</v>
      </c>
      <c r="M5986" s="14">
        <f t="shared" si="236"/>
        <v>0.59580958095809577</v>
      </c>
      <c r="N5986" s="7">
        <f t="shared" si="235"/>
        <v>52.425153837374538</v>
      </c>
    </row>
    <row r="5987" spans="12:14" x14ac:dyDescent="0.25">
      <c r="L5987" s="11">
        <v>11917</v>
      </c>
      <c r="M5987" s="14">
        <f t="shared" si="236"/>
        <v>0.5959095909590959</v>
      </c>
      <c r="N5987" s="7">
        <f t="shared" si="235"/>
        <v>52.427735611248735</v>
      </c>
    </row>
    <row r="5988" spans="12:14" x14ac:dyDescent="0.25">
      <c r="L5988" s="11">
        <v>11919</v>
      </c>
      <c r="M5988" s="14">
        <f t="shared" si="236"/>
        <v>0.59600960096009603</v>
      </c>
      <c r="N5988" s="7">
        <f t="shared" si="235"/>
        <v>52.430317546955166</v>
      </c>
    </row>
    <row r="5989" spans="12:14" x14ac:dyDescent="0.25">
      <c r="L5989" s="11">
        <v>11921</v>
      </c>
      <c r="M5989" s="14">
        <f t="shared" si="236"/>
        <v>0.59610961096109616</v>
      </c>
      <c r="N5989" s="7">
        <f t="shared" si="235"/>
        <v>52.432899644686259</v>
      </c>
    </row>
    <row r="5990" spans="12:14" x14ac:dyDescent="0.25">
      <c r="L5990" s="11">
        <v>11923</v>
      </c>
      <c r="M5990" s="14">
        <f t="shared" si="236"/>
        <v>0.59620962096209618</v>
      </c>
      <c r="N5990" s="7">
        <f t="shared" si="235"/>
        <v>52.435481904634528</v>
      </c>
    </row>
    <row r="5991" spans="12:14" x14ac:dyDescent="0.25">
      <c r="L5991" s="11">
        <v>11925</v>
      </c>
      <c r="M5991" s="14">
        <f t="shared" si="236"/>
        <v>0.5963096309630963</v>
      </c>
      <c r="N5991" s="7">
        <f t="shared" si="235"/>
        <v>52.438064326992567</v>
      </c>
    </row>
    <row r="5992" spans="12:14" x14ac:dyDescent="0.25">
      <c r="L5992" s="11">
        <v>11927</v>
      </c>
      <c r="M5992" s="14">
        <f t="shared" si="236"/>
        <v>0.59640964096409643</v>
      </c>
      <c r="N5992" s="7">
        <f t="shared" si="235"/>
        <v>52.440646911953046</v>
      </c>
    </row>
    <row r="5993" spans="12:14" x14ac:dyDescent="0.25">
      <c r="L5993" s="11">
        <v>11929</v>
      </c>
      <c r="M5993" s="14">
        <f t="shared" si="236"/>
        <v>0.59650965096509656</v>
      </c>
      <c r="N5993" s="7">
        <f t="shared" si="235"/>
        <v>52.443229659708713</v>
      </c>
    </row>
    <row r="5994" spans="12:14" x14ac:dyDescent="0.25">
      <c r="L5994" s="11">
        <v>11931</v>
      </c>
      <c r="M5994" s="14">
        <f t="shared" si="236"/>
        <v>0.59660966096609658</v>
      </c>
      <c r="N5994" s="7">
        <f t="shared" si="235"/>
        <v>52.445812570452404</v>
      </c>
    </row>
    <row r="5995" spans="12:14" x14ac:dyDescent="0.25">
      <c r="L5995" s="11">
        <v>11933</v>
      </c>
      <c r="M5995" s="14">
        <f t="shared" si="236"/>
        <v>0.59670967096709671</v>
      </c>
      <c r="N5995" s="7">
        <f t="shared" si="235"/>
        <v>52.44839564437703</v>
      </c>
    </row>
    <row r="5996" spans="12:14" x14ac:dyDescent="0.25">
      <c r="L5996" s="11">
        <v>11935</v>
      </c>
      <c r="M5996" s="14">
        <f t="shared" si="236"/>
        <v>0.59680968096809683</v>
      </c>
      <c r="N5996" s="7">
        <f t="shared" si="235"/>
        <v>52.450978881675582</v>
      </c>
    </row>
    <row r="5997" spans="12:14" x14ac:dyDescent="0.25">
      <c r="L5997" s="11">
        <v>11937</v>
      </c>
      <c r="M5997" s="14">
        <f t="shared" si="236"/>
        <v>0.59690969096909696</v>
      </c>
      <c r="N5997" s="7">
        <f t="shared" si="235"/>
        <v>52.453562282541128</v>
      </c>
    </row>
    <row r="5998" spans="12:14" x14ac:dyDescent="0.25">
      <c r="L5998" s="11">
        <v>11939</v>
      </c>
      <c r="M5998" s="14">
        <f t="shared" si="236"/>
        <v>0.59700970097009698</v>
      </c>
      <c r="N5998" s="7">
        <f t="shared" si="235"/>
        <v>52.456145847166823</v>
      </c>
    </row>
    <row r="5999" spans="12:14" x14ac:dyDescent="0.25">
      <c r="L5999" s="11">
        <v>11941</v>
      </c>
      <c r="M5999" s="14">
        <f t="shared" si="236"/>
        <v>0.59710971097109711</v>
      </c>
      <c r="N5999" s="7">
        <f t="shared" si="235"/>
        <v>52.458729575745906</v>
      </c>
    </row>
    <row r="6000" spans="12:14" x14ac:dyDescent="0.25">
      <c r="L6000" s="11">
        <v>11943</v>
      </c>
      <c r="M6000" s="14">
        <f t="shared" si="236"/>
        <v>0.59720972097209724</v>
      </c>
      <c r="N6000" s="7">
        <f t="shared" si="235"/>
        <v>52.46131346847168</v>
      </c>
    </row>
    <row r="6001" spans="12:14" x14ac:dyDescent="0.25">
      <c r="L6001" s="11">
        <v>11945</v>
      </c>
      <c r="M6001" s="14">
        <f t="shared" si="236"/>
        <v>0.59730973097309736</v>
      </c>
      <c r="N6001" s="7">
        <f t="shared" si="235"/>
        <v>52.46389752553754</v>
      </c>
    </row>
    <row r="6002" spans="12:14" x14ac:dyDescent="0.25">
      <c r="L6002" s="11">
        <v>11947</v>
      </c>
      <c r="M6002" s="14">
        <f t="shared" si="236"/>
        <v>0.59740974097409738</v>
      </c>
      <c r="N6002" s="7">
        <f t="shared" si="235"/>
        <v>52.46648174713696</v>
      </c>
    </row>
    <row r="6003" spans="12:14" x14ac:dyDescent="0.25">
      <c r="L6003" s="11">
        <v>11949</v>
      </c>
      <c r="M6003" s="14">
        <f t="shared" si="236"/>
        <v>0.59750975097509751</v>
      </c>
      <c r="N6003" s="7">
        <f t="shared" si="235"/>
        <v>52.4690661334635</v>
      </c>
    </row>
    <row r="6004" spans="12:14" x14ac:dyDescent="0.25">
      <c r="L6004" s="11">
        <v>11951</v>
      </c>
      <c r="M6004" s="14">
        <f t="shared" si="236"/>
        <v>0.59760976097609764</v>
      </c>
      <c r="N6004" s="7">
        <f t="shared" si="235"/>
        <v>52.471650684710795</v>
      </c>
    </row>
    <row r="6005" spans="12:14" x14ac:dyDescent="0.25">
      <c r="L6005" s="11">
        <v>11953</v>
      </c>
      <c r="M6005" s="14">
        <f t="shared" si="236"/>
        <v>0.59770977097709777</v>
      </c>
      <c r="N6005" s="7">
        <f t="shared" si="235"/>
        <v>52.474235401072569</v>
      </c>
    </row>
    <row r="6006" spans="12:14" x14ac:dyDescent="0.25">
      <c r="L6006" s="11">
        <v>11955</v>
      </c>
      <c r="M6006" s="14">
        <f t="shared" si="236"/>
        <v>0.59780978097809778</v>
      </c>
      <c r="N6006" s="7">
        <f t="shared" si="235"/>
        <v>52.476820282742601</v>
      </c>
    </row>
    <row r="6007" spans="12:14" x14ac:dyDescent="0.25">
      <c r="L6007" s="11">
        <v>11957</v>
      </c>
      <c r="M6007" s="14">
        <f t="shared" si="236"/>
        <v>0.59790979097909791</v>
      </c>
      <c r="N6007" s="7">
        <f t="shared" si="235"/>
        <v>52.47940532991479</v>
      </c>
    </row>
    <row r="6008" spans="12:14" x14ac:dyDescent="0.25">
      <c r="L6008" s="11">
        <v>11959</v>
      </c>
      <c r="M6008" s="14">
        <f t="shared" si="236"/>
        <v>0.59800980098009804</v>
      </c>
      <c r="N6008" s="7">
        <f t="shared" si="235"/>
        <v>52.481990542783095</v>
      </c>
    </row>
    <row r="6009" spans="12:14" x14ac:dyDescent="0.25">
      <c r="L6009" s="11">
        <v>11961</v>
      </c>
      <c r="M6009" s="14">
        <f t="shared" si="236"/>
        <v>0.59810981098109806</v>
      </c>
      <c r="N6009" s="7">
        <f t="shared" si="235"/>
        <v>52.484575921541548</v>
      </c>
    </row>
    <row r="6010" spans="12:14" x14ac:dyDescent="0.25">
      <c r="L6010" s="11">
        <v>11963</v>
      </c>
      <c r="M6010" s="14">
        <f t="shared" si="236"/>
        <v>0.59820982098209818</v>
      </c>
      <c r="N6010" s="7">
        <f t="shared" si="235"/>
        <v>52.487161466384286</v>
      </c>
    </row>
    <row r="6011" spans="12:14" x14ac:dyDescent="0.25">
      <c r="L6011" s="11">
        <v>11965</v>
      </c>
      <c r="M6011" s="14">
        <f t="shared" si="236"/>
        <v>0.59830983098309831</v>
      </c>
      <c r="N6011" s="7">
        <f t="shared" si="235"/>
        <v>52.489747177505514</v>
      </c>
    </row>
    <row r="6012" spans="12:14" x14ac:dyDescent="0.25">
      <c r="L6012" s="11">
        <v>11967</v>
      </c>
      <c r="M6012" s="14">
        <f t="shared" si="236"/>
        <v>0.59840984098409844</v>
      </c>
      <c r="N6012" s="7">
        <f t="shared" si="235"/>
        <v>52.492333055099515</v>
      </c>
    </row>
    <row r="6013" spans="12:14" x14ac:dyDescent="0.25">
      <c r="L6013" s="11">
        <v>11969</v>
      </c>
      <c r="M6013" s="14">
        <f t="shared" si="236"/>
        <v>0.59850985098509846</v>
      </c>
      <c r="N6013" s="7">
        <f t="shared" si="235"/>
        <v>52.494919099360665</v>
      </c>
    </row>
    <row r="6014" spans="12:14" x14ac:dyDescent="0.25">
      <c r="L6014" s="11">
        <v>11971</v>
      </c>
      <c r="M6014" s="14">
        <f t="shared" si="236"/>
        <v>0.59860986098609859</v>
      </c>
      <c r="N6014" s="7">
        <f t="shared" si="235"/>
        <v>52.497505310483412</v>
      </c>
    </row>
    <row r="6015" spans="12:14" x14ac:dyDescent="0.25">
      <c r="L6015" s="11">
        <v>11973</v>
      </c>
      <c r="M6015" s="14">
        <f t="shared" si="236"/>
        <v>0.59870987098709871</v>
      </c>
      <c r="N6015" s="7">
        <f t="shared" si="235"/>
        <v>52.500091688662302</v>
      </c>
    </row>
    <row r="6016" spans="12:14" x14ac:dyDescent="0.25">
      <c r="L6016" s="11">
        <v>11975</v>
      </c>
      <c r="M6016" s="14">
        <f t="shared" si="236"/>
        <v>0.59880988098809884</v>
      </c>
      <c r="N6016" s="7">
        <f t="shared" si="235"/>
        <v>52.502678234091938</v>
      </c>
    </row>
    <row r="6017" spans="12:14" x14ac:dyDescent="0.25">
      <c r="L6017" s="11">
        <v>11977</v>
      </c>
      <c r="M6017" s="14">
        <f t="shared" si="236"/>
        <v>0.59890989098909886</v>
      </c>
      <c r="N6017" s="7">
        <f t="shared" si="235"/>
        <v>52.505264946967024</v>
      </c>
    </row>
    <row r="6018" spans="12:14" x14ac:dyDescent="0.25">
      <c r="L6018" s="11">
        <v>11979</v>
      </c>
      <c r="M6018" s="14">
        <f t="shared" si="236"/>
        <v>0.59900990099009899</v>
      </c>
      <c r="N6018" s="7">
        <f t="shared" si="235"/>
        <v>52.507851827482355</v>
      </c>
    </row>
    <row r="6019" spans="12:14" x14ac:dyDescent="0.25">
      <c r="L6019" s="11">
        <v>11981</v>
      </c>
      <c r="M6019" s="14">
        <f t="shared" si="236"/>
        <v>0.59910991099109911</v>
      </c>
      <c r="N6019" s="7">
        <f t="shared" si="235"/>
        <v>52.510438875832783</v>
      </c>
    </row>
    <row r="6020" spans="12:14" x14ac:dyDescent="0.25">
      <c r="L6020" s="11">
        <v>11983</v>
      </c>
      <c r="M6020" s="14">
        <f t="shared" si="236"/>
        <v>0.59920992099209924</v>
      </c>
      <c r="N6020" s="7">
        <f t="shared" si="235"/>
        <v>52.513026092213266</v>
      </c>
    </row>
    <row r="6021" spans="12:14" x14ac:dyDescent="0.25">
      <c r="L6021" s="11">
        <v>11985</v>
      </c>
      <c r="M6021" s="14">
        <f t="shared" si="236"/>
        <v>0.59930993099309926</v>
      </c>
      <c r="N6021" s="7">
        <f t="shared" si="235"/>
        <v>52.515613476818821</v>
      </c>
    </row>
    <row r="6022" spans="12:14" x14ac:dyDescent="0.25">
      <c r="L6022" s="11">
        <v>11987</v>
      </c>
      <c r="M6022" s="14">
        <f t="shared" si="236"/>
        <v>0.59940994099409939</v>
      </c>
      <c r="N6022" s="7">
        <f t="shared" si="235"/>
        <v>52.518201029844576</v>
      </c>
    </row>
    <row r="6023" spans="12:14" x14ac:dyDescent="0.25">
      <c r="L6023" s="11">
        <v>11989</v>
      </c>
      <c r="M6023" s="14">
        <f t="shared" si="236"/>
        <v>0.59950995099509952</v>
      </c>
      <c r="N6023" s="7">
        <f t="shared" si="235"/>
        <v>52.520788751485732</v>
      </c>
    </row>
    <row r="6024" spans="12:14" x14ac:dyDescent="0.25">
      <c r="L6024" s="11">
        <v>11991</v>
      </c>
      <c r="M6024" s="14">
        <f t="shared" si="236"/>
        <v>0.59960996099609964</v>
      </c>
      <c r="N6024" s="7">
        <f t="shared" si="235"/>
        <v>52.523376641937553</v>
      </c>
    </row>
    <row r="6025" spans="12:14" x14ac:dyDescent="0.25">
      <c r="L6025" s="11">
        <v>11993</v>
      </c>
      <c r="M6025" s="14">
        <f t="shared" si="236"/>
        <v>0.59970997099709966</v>
      </c>
      <c r="N6025" s="7">
        <f t="shared" si="235"/>
        <v>52.525964701395417</v>
      </c>
    </row>
    <row r="6026" spans="12:14" x14ac:dyDescent="0.25">
      <c r="L6026" s="11">
        <v>11995</v>
      </c>
      <c r="M6026" s="14">
        <f t="shared" si="236"/>
        <v>0.59980998099809979</v>
      </c>
      <c r="N6026" s="7">
        <f t="shared" si="235"/>
        <v>52.528552930054772</v>
      </c>
    </row>
    <row r="6027" spans="12:14" x14ac:dyDescent="0.25">
      <c r="L6027" s="11">
        <v>11997</v>
      </c>
      <c r="M6027" s="14">
        <f t="shared" si="236"/>
        <v>0.59990999099909992</v>
      </c>
      <c r="N6027" s="7">
        <f t="shared" si="235"/>
        <v>52.53114132811114</v>
      </c>
    </row>
    <row r="6028" spans="12:14" x14ac:dyDescent="0.25">
      <c r="L6028" s="11">
        <v>11999</v>
      </c>
      <c r="M6028" s="14">
        <f t="shared" si="236"/>
        <v>0.60001000100010005</v>
      </c>
      <c r="N6028" s="7">
        <f t="shared" si="235"/>
        <v>52.533729895760146</v>
      </c>
    </row>
    <row r="6029" spans="12:14" x14ac:dyDescent="0.25">
      <c r="L6029" s="11">
        <v>12001</v>
      </c>
      <c r="M6029" s="14">
        <f t="shared" si="236"/>
        <v>0.60011001100110006</v>
      </c>
      <c r="N6029" s="7">
        <f t="shared" si="235"/>
        <v>52.536318633197482</v>
      </c>
    </row>
    <row r="6030" spans="12:14" x14ac:dyDescent="0.25">
      <c r="L6030" s="11">
        <v>12003</v>
      </c>
      <c r="M6030" s="14">
        <f t="shared" si="236"/>
        <v>0.60021002100210019</v>
      </c>
      <c r="N6030" s="7">
        <f t="shared" si="235"/>
        <v>52.538907540618936</v>
      </c>
    </row>
    <row r="6031" spans="12:14" x14ac:dyDescent="0.25">
      <c r="L6031" s="11">
        <v>12005</v>
      </c>
      <c r="M6031" s="14">
        <f t="shared" si="236"/>
        <v>0.60031003100310032</v>
      </c>
      <c r="N6031" s="7">
        <f t="shared" si="235"/>
        <v>52.541496618220378</v>
      </c>
    </row>
    <row r="6032" spans="12:14" x14ac:dyDescent="0.25">
      <c r="L6032" s="11">
        <v>12007</v>
      </c>
      <c r="M6032" s="14">
        <f t="shared" si="236"/>
        <v>0.60041004100410045</v>
      </c>
      <c r="N6032" s="7">
        <f t="shared" si="235"/>
        <v>52.544085866197761</v>
      </c>
    </row>
    <row r="6033" spans="12:14" x14ac:dyDescent="0.25">
      <c r="L6033" s="11">
        <v>12009</v>
      </c>
      <c r="M6033" s="14">
        <f t="shared" si="236"/>
        <v>0.60051005100510046</v>
      </c>
      <c r="N6033" s="7">
        <f t="shared" si="235"/>
        <v>52.54667528474711</v>
      </c>
    </row>
    <row r="6034" spans="12:14" x14ac:dyDescent="0.25">
      <c r="L6034" s="11">
        <v>12011</v>
      </c>
      <c r="M6034" s="14">
        <f t="shared" si="236"/>
        <v>0.60061006100610059</v>
      </c>
      <c r="N6034" s="7">
        <f t="shared" si="235"/>
        <v>52.549264874064555</v>
      </c>
    </row>
    <row r="6035" spans="12:14" x14ac:dyDescent="0.25">
      <c r="L6035" s="11">
        <v>12013</v>
      </c>
      <c r="M6035" s="14">
        <f t="shared" si="236"/>
        <v>0.60071007100710072</v>
      </c>
      <c r="N6035" s="7">
        <f t="shared" si="235"/>
        <v>52.551854634346299</v>
      </c>
    </row>
    <row r="6036" spans="12:14" x14ac:dyDescent="0.25">
      <c r="L6036" s="11">
        <v>12015</v>
      </c>
      <c r="M6036" s="14">
        <f t="shared" si="236"/>
        <v>0.60081008100810085</v>
      </c>
      <c r="N6036" s="7">
        <f t="shared" si="235"/>
        <v>52.554444565788629</v>
      </c>
    </row>
    <row r="6037" spans="12:14" x14ac:dyDescent="0.25">
      <c r="L6037" s="11">
        <v>12017</v>
      </c>
      <c r="M6037" s="14">
        <f t="shared" si="236"/>
        <v>0.60091009100910087</v>
      </c>
      <c r="N6037" s="7">
        <f t="shared" si="235"/>
        <v>52.557034668587924</v>
      </c>
    </row>
    <row r="6038" spans="12:14" x14ac:dyDescent="0.25">
      <c r="L6038" s="11">
        <v>12019</v>
      </c>
      <c r="M6038" s="14">
        <f t="shared" si="236"/>
        <v>0.60101010101010099</v>
      </c>
      <c r="N6038" s="7">
        <f t="shared" si="235"/>
        <v>52.559624942940644</v>
      </c>
    </row>
    <row r="6039" spans="12:14" x14ac:dyDescent="0.25">
      <c r="L6039" s="11">
        <v>12021</v>
      </c>
      <c r="M6039" s="14">
        <f t="shared" si="236"/>
        <v>0.60111011101110112</v>
      </c>
      <c r="N6039" s="7">
        <f t="shared" si="235"/>
        <v>52.562215389043338</v>
      </c>
    </row>
    <row r="6040" spans="12:14" x14ac:dyDescent="0.25">
      <c r="L6040" s="11">
        <v>12023</v>
      </c>
      <c r="M6040" s="14">
        <f t="shared" si="236"/>
        <v>0.60121012101210125</v>
      </c>
      <c r="N6040" s="7">
        <f t="shared" si="235"/>
        <v>52.564806007092628</v>
      </c>
    </row>
    <row r="6041" spans="12:14" x14ac:dyDescent="0.25">
      <c r="L6041" s="11">
        <v>12025</v>
      </c>
      <c r="M6041" s="14">
        <f t="shared" si="236"/>
        <v>0.60131013101310127</v>
      </c>
      <c r="N6041" s="7">
        <f t="shared" si="235"/>
        <v>52.567396797285227</v>
      </c>
    </row>
    <row r="6042" spans="12:14" x14ac:dyDescent="0.25">
      <c r="L6042" s="11">
        <v>12027</v>
      </c>
      <c r="M6042" s="14">
        <f t="shared" si="236"/>
        <v>0.6014101410141014</v>
      </c>
      <c r="N6042" s="7">
        <f t="shared" si="235"/>
        <v>52.569987759817948</v>
      </c>
    </row>
    <row r="6043" spans="12:14" x14ac:dyDescent="0.25">
      <c r="L6043" s="11">
        <v>12029</v>
      </c>
      <c r="M6043" s="14">
        <f t="shared" si="236"/>
        <v>0.60151015101510152</v>
      </c>
      <c r="N6043" s="7">
        <f t="shared" si="235"/>
        <v>52.57257889488767</v>
      </c>
    </row>
    <row r="6044" spans="12:14" x14ac:dyDescent="0.25">
      <c r="L6044" s="11">
        <v>12031</v>
      </c>
      <c r="M6044" s="14">
        <f t="shared" si="236"/>
        <v>0.60161016101610165</v>
      </c>
      <c r="N6044" s="7">
        <f t="shared" si="235"/>
        <v>52.575170202691368</v>
      </c>
    </row>
    <row r="6045" spans="12:14" x14ac:dyDescent="0.25">
      <c r="L6045" s="11">
        <v>12033</v>
      </c>
      <c r="M6045" s="14">
        <f t="shared" si="236"/>
        <v>0.60171017101710167</v>
      </c>
      <c r="N6045" s="7">
        <f t="shared" ref="N6045:N6108" si="237">_xlfn.NORM.INV(M6045,$B$4,$E$4)</f>
        <v>52.57776168342609</v>
      </c>
    </row>
    <row r="6046" spans="12:14" x14ac:dyDescent="0.25">
      <c r="L6046" s="11">
        <v>12035</v>
      </c>
      <c r="M6046" s="14">
        <f t="shared" ref="M6046:M6109" si="238">$L6046/(2*9999)</f>
        <v>0.6018101810181018</v>
      </c>
      <c r="N6046" s="7">
        <f t="shared" si="237"/>
        <v>52.580353337288997</v>
      </c>
    </row>
    <row r="6047" spans="12:14" x14ac:dyDescent="0.25">
      <c r="L6047" s="11">
        <v>12037</v>
      </c>
      <c r="M6047" s="14">
        <f t="shared" si="238"/>
        <v>0.60191019101910193</v>
      </c>
      <c r="N6047" s="7">
        <f t="shared" si="237"/>
        <v>52.582945164477302</v>
      </c>
    </row>
    <row r="6048" spans="12:14" x14ac:dyDescent="0.25">
      <c r="L6048" s="11">
        <v>12039</v>
      </c>
      <c r="M6048" s="14">
        <f t="shared" si="238"/>
        <v>0.60201020102010205</v>
      </c>
      <c r="N6048" s="7">
        <f t="shared" si="237"/>
        <v>52.585537165188335</v>
      </c>
    </row>
    <row r="6049" spans="12:14" x14ac:dyDescent="0.25">
      <c r="L6049" s="11">
        <v>12041</v>
      </c>
      <c r="M6049" s="14">
        <f t="shared" si="238"/>
        <v>0.60211021102110207</v>
      </c>
      <c r="N6049" s="7">
        <f t="shared" si="237"/>
        <v>52.588129339619492</v>
      </c>
    </row>
    <row r="6050" spans="12:14" x14ac:dyDescent="0.25">
      <c r="L6050" s="11">
        <v>12043</v>
      </c>
      <c r="M6050" s="14">
        <f t="shared" si="238"/>
        <v>0.6022102210221022</v>
      </c>
      <c r="N6050" s="7">
        <f t="shared" si="237"/>
        <v>52.590721687968255</v>
      </c>
    </row>
    <row r="6051" spans="12:14" x14ac:dyDescent="0.25">
      <c r="L6051" s="11">
        <v>12045</v>
      </c>
      <c r="M6051" s="14">
        <f t="shared" si="238"/>
        <v>0.60231023102310233</v>
      </c>
      <c r="N6051" s="7">
        <f t="shared" si="237"/>
        <v>52.593314210432212</v>
      </c>
    </row>
    <row r="6052" spans="12:14" x14ac:dyDescent="0.25">
      <c r="L6052" s="11">
        <v>12047</v>
      </c>
      <c r="M6052" s="14">
        <f t="shared" si="238"/>
        <v>0.60241024102410246</v>
      </c>
      <c r="N6052" s="7">
        <f t="shared" si="237"/>
        <v>52.59590690720902</v>
      </c>
    </row>
    <row r="6053" spans="12:14" x14ac:dyDescent="0.25">
      <c r="L6053" s="11">
        <v>12049</v>
      </c>
      <c r="M6053" s="14">
        <f t="shared" si="238"/>
        <v>0.60251025102510247</v>
      </c>
      <c r="N6053" s="7">
        <f t="shared" si="237"/>
        <v>52.598499778496425</v>
      </c>
    </row>
    <row r="6054" spans="12:14" x14ac:dyDescent="0.25">
      <c r="L6054" s="11">
        <v>12051</v>
      </c>
      <c r="M6054" s="14">
        <f t="shared" si="238"/>
        <v>0.6026102610261026</v>
      </c>
      <c r="N6054" s="7">
        <f t="shared" si="237"/>
        <v>52.601092824492262</v>
      </c>
    </row>
    <row r="6055" spans="12:14" x14ac:dyDescent="0.25">
      <c r="L6055" s="11">
        <v>12053</v>
      </c>
      <c r="M6055" s="14">
        <f t="shared" si="238"/>
        <v>0.60271027102710273</v>
      </c>
      <c r="N6055" s="7">
        <f t="shared" si="237"/>
        <v>52.603686045394454</v>
      </c>
    </row>
    <row r="6056" spans="12:14" x14ac:dyDescent="0.25">
      <c r="L6056" s="11">
        <v>12055</v>
      </c>
      <c r="M6056" s="14">
        <f t="shared" si="238"/>
        <v>0.60281028102810286</v>
      </c>
      <c r="N6056" s="7">
        <f t="shared" si="237"/>
        <v>52.606279441401021</v>
      </c>
    </row>
    <row r="6057" spans="12:14" x14ac:dyDescent="0.25">
      <c r="L6057" s="11">
        <v>12057</v>
      </c>
      <c r="M6057" s="14">
        <f t="shared" si="238"/>
        <v>0.60291029102910287</v>
      </c>
      <c r="N6057" s="7">
        <f t="shared" si="237"/>
        <v>52.608873012710042</v>
      </c>
    </row>
    <row r="6058" spans="12:14" x14ac:dyDescent="0.25">
      <c r="L6058" s="11">
        <v>12059</v>
      </c>
      <c r="M6058" s="14">
        <f t="shared" si="238"/>
        <v>0.603010301030103</v>
      </c>
      <c r="N6058" s="7">
        <f t="shared" si="237"/>
        <v>52.611466759519708</v>
      </c>
    </row>
    <row r="6059" spans="12:14" x14ac:dyDescent="0.25">
      <c r="L6059" s="11">
        <v>12061</v>
      </c>
      <c r="M6059" s="14">
        <f t="shared" si="238"/>
        <v>0.60311031103110313</v>
      </c>
      <c r="N6059" s="7">
        <f t="shared" si="237"/>
        <v>52.614060682028295</v>
      </c>
    </row>
    <row r="6060" spans="12:14" x14ac:dyDescent="0.25">
      <c r="L6060" s="11">
        <v>12063</v>
      </c>
      <c r="M6060" s="14">
        <f t="shared" si="238"/>
        <v>0.60321032103210326</v>
      </c>
      <c r="N6060" s="7">
        <f t="shared" si="237"/>
        <v>52.61665478043416</v>
      </c>
    </row>
    <row r="6061" spans="12:14" x14ac:dyDescent="0.25">
      <c r="L6061" s="11">
        <v>12065</v>
      </c>
      <c r="M6061" s="14">
        <f t="shared" si="238"/>
        <v>0.60331033103310328</v>
      </c>
      <c r="N6061" s="7">
        <f t="shared" si="237"/>
        <v>52.61924905493575</v>
      </c>
    </row>
    <row r="6062" spans="12:14" x14ac:dyDescent="0.25">
      <c r="L6062" s="11">
        <v>12067</v>
      </c>
      <c r="M6062" s="14">
        <f t="shared" si="238"/>
        <v>0.6034103410341034</v>
      </c>
      <c r="N6062" s="7">
        <f t="shared" si="237"/>
        <v>52.621843505731597</v>
      </c>
    </row>
    <row r="6063" spans="12:14" x14ac:dyDescent="0.25">
      <c r="L6063" s="11">
        <v>12069</v>
      </c>
      <c r="M6063" s="14">
        <f t="shared" si="238"/>
        <v>0.60351035103510353</v>
      </c>
      <c r="N6063" s="7">
        <f t="shared" si="237"/>
        <v>52.624438133020327</v>
      </c>
    </row>
    <row r="6064" spans="12:14" x14ac:dyDescent="0.25">
      <c r="L6064" s="11">
        <v>12071</v>
      </c>
      <c r="M6064" s="14">
        <f t="shared" si="238"/>
        <v>0.60361036103610366</v>
      </c>
      <c r="N6064" s="7">
        <f t="shared" si="237"/>
        <v>52.627032937000649</v>
      </c>
    </row>
    <row r="6065" spans="12:14" x14ac:dyDescent="0.25">
      <c r="L6065" s="11">
        <v>12073</v>
      </c>
      <c r="M6065" s="14">
        <f t="shared" si="238"/>
        <v>0.60371037103710368</v>
      </c>
      <c r="N6065" s="7">
        <f t="shared" si="237"/>
        <v>52.62962791787136</v>
      </c>
    </row>
    <row r="6066" spans="12:14" x14ac:dyDescent="0.25">
      <c r="L6066" s="11">
        <v>12075</v>
      </c>
      <c r="M6066" s="14">
        <f t="shared" si="238"/>
        <v>0.60381038103810381</v>
      </c>
      <c r="N6066" s="7">
        <f t="shared" si="237"/>
        <v>52.632223075831348</v>
      </c>
    </row>
    <row r="6067" spans="12:14" x14ac:dyDescent="0.25">
      <c r="L6067" s="11">
        <v>12077</v>
      </c>
      <c r="M6067" s="14">
        <f t="shared" si="238"/>
        <v>0.60391039103910393</v>
      </c>
      <c r="N6067" s="7">
        <f t="shared" si="237"/>
        <v>52.634818411079593</v>
      </c>
    </row>
    <row r="6068" spans="12:14" x14ac:dyDescent="0.25">
      <c r="L6068" s="11">
        <v>12079</v>
      </c>
      <c r="M6068" s="14">
        <f t="shared" si="238"/>
        <v>0.60401040104010406</v>
      </c>
      <c r="N6068" s="7">
        <f t="shared" si="237"/>
        <v>52.637413923815153</v>
      </c>
    </row>
    <row r="6069" spans="12:14" x14ac:dyDescent="0.25">
      <c r="L6069" s="11">
        <v>12081</v>
      </c>
      <c r="M6069" s="14">
        <f t="shared" si="238"/>
        <v>0.60411041104110408</v>
      </c>
      <c r="N6069" s="7">
        <f t="shared" si="237"/>
        <v>52.640009614237179</v>
      </c>
    </row>
    <row r="6070" spans="12:14" x14ac:dyDescent="0.25">
      <c r="L6070" s="11">
        <v>12083</v>
      </c>
      <c r="M6070" s="14">
        <f t="shared" si="238"/>
        <v>0.60421042104210421</v>
      </c>
      <c r="N6070" s="7">
        <f t="shared" si="237"/>
        <v>52.64260548254493</v>
      </c>
    </row>
    <row r="6071" spans="12:14" x14ac:dyDescent="0.25">
      <c r="L6071" s="11">
        <v>12085</v>
      </c>
      <c r="M6071" s="14">
        <f t="shared" si="238"/>
        <v>0.60431043104310433</v>
      </c>
      <c r="N6071" s="7">
        <f t="shared" si="237"/>
        <v>52.645201528937712</v>
      </c>
    </row>
    <row r="6072" spans="12:14" x14ac:dyDescent="0.25">
      <c r="L6072" s="11">
        <v>12087</v>
      </c>
      <c r="M6072" s="14">
        <f t="shared" si="238"/>
        <v>0.60441044104410446</v>
      </c>
      <c r="N6072" s="7">
        <f t="shared" si="237"/>
        <v>52.647797753614967</v>
      </c>
    </row>
    <row r="6073" spans="12:14" x14ac:dyDescent="0.25">
      <c r="L6073" s="11">
        <v>12089</v>
      </c>
      <c r="M6073" s="14">
        <f t="shared" si="238"/>
        <v>0.60451045104510448</v>
      </c>
      <c r="N6073" s="7">
        <f t="shared" si="237"/>
        <v>52.65039415677618</v>
      </c>
    </row>
    <row r="6074" spans="12:14" x14ac:dyDescent="0.25">
      <c r="L6074" s="11">
        <v>12091</v>
      </c>
      <c r="M6074" s="14">
        <f t="shared" si="238"/>
        <v>0.60461046104610461</v>
      </c>
      <c r="N6074" s="7">
        <f t="shared" si="237"/>
        <v>52.652990738620971</v>
      </c>
    </row>
    <row r="6075" spans="12:14" x14ac:dyDescent="0.25">
      <c r="L6075" s="11">
        <v>12093</v>
      </c>
      <c r="M6075" s="14">
        <f t="shared" si="238"/>
        <v>0.60471047104710474</v>
      </c>
      <c r="N6075" s="7">
        <f t="shared" si="237"/>
        <v>52.655587499349018</v>
      </c>
    </row>
    <row r="6076" spans="12:14" x14ac:dyDescent="0.25">
      <c r="L6076" s="11">
        <v>12095</v>
      </c>
      <c r="M6076" s="14">
        <f t="shared" si="238"/>
        <v>0.60481048104810486</v>
      </c>
      <c r="N6076" s="7">
        <f t="shared" si="237"/>
        <v>52.658184439160095</v>
      </c>
    </row>
    <row r="6077" spans="12:14" x14ac:dyDescent="0.25">
      <c r="L6077" s="11">
        <v>12097</v>
      </c>
      <c r="M6077" s="14">
        <f t="shared" si="238"/>
        <v>0.60491049104910488</v>
      </c>
      <c r="N6077" s="7">
        <f t="shared" si="237"/>
        <v>52.660781558254072</v>
      </c>
    </row>
    <row r="6078" spans="12:14" x14ac:dyDescent="0.25">
      <c r="L6078" s="11">
        <v>12099</v>
      </c>
      <c r="M6078" s="14">
        <f t="shared" si="238"/>
        <v>0.60501050105010501</v>
      </c>
      <c r="N6078" s="7">
        <f t="shared" si="237"/>
        <v>52.663378856830903</v>
      </c>
    </row>
    <row r="6079" spans="12:14" x14ac:dyDescent="0.25">
      <c r="L6079" s="11">
        <v>12101</v>
      </c>
      <c r="M6079" s="14">
        <f t="shared" si="238"/>
        <v>0.60511051105110514</v>
      </c>
      <c r="N6079" s="7">
        <f t="shared" si="237"/>
        <v>52.66597633509064</v>
      </c>
    </row>
    <row r="6080" spans="12:14" x14ac:dyDescent="0.25">
      <c r="L6080" s="11">
        <v>12103</v>
      </c>
      <c r="M6080" s="14">
        <f t="shared" si="238"/>
        <v>0.60521052105210527</v>
      </c>
      <c r="N6080" s="7">
        <f t="shared" si="237"/>
        <v>52.668573993233416</v>
      </c>
    </row>
    <row r="6081" spans="12:14" x14ac:dyDescent="0.25">
      <c r="L6081" s="11">
        <v>12105</v>
      </c>
      <c r="M6081" s="14">
        <f t="shared" si="238"/>
        <v>0.60531053105310528</v>
      </c>
      <c r="N6081" s="7">
        <f t="shared" si="237"/>
        <v>52.671171831459461</v>
      </c>
    </row>
    <row r="6082" spans="12:14" x14ac:dyDescent="0.25">
      <c r="L6082" s="11">
        <v>12107</v>
      </c>
      <c r="M6082" s="14">
        <f t="shared" si="238"/>
        <v>0.60541054105410541</v>
      </c>
      <c r="N6082" s="7">
        <f t="shared" si="237"/>
        <v>52.673769849969077</v>
      </c>
    </row>
    <row r="6083" spans="12:14" x14ac:dyDescent="0.25">
      <c r="L6083" s="11">
        <v>12109</v>
      </c>
      <c r="M6083" s="14">
        <f t="shared" si="238"/>
        <v>0.60551055105510554</v>
      </c>
      <c r="N6083" s="7">
        <f t="shared" si="237"/>
        <v>52.676368048962694</v>
      </c>
    </row>
    <row r="6084" spans="12:14" x14ac:dyDescent="0.25">
      <c r="L6084" s="11">
        <v>12111</v>
      </c>
      <c r="M6084" s="14">
        <f t="shared" si="238"/>
        <v>0.60561056105610556</v>
      </c>
      <c r="N6084" s="7">
        <f t="shared" si="237"/>
        <v>52.678966428640784</v>
      </c>
    </row>
    <row r="6085" spans="12:14" x14ac:dyDescent="0.25">
      <c r="L6085" s="11">
        <v>12113</v>
      </c>
      <c r="M6085" s="14">
        <f t="shared" si="238"/>
        <v>0.60571057105710568</v>
      </c>
      <c r="N6085" s="7">
        <f t="shared" si="237"/>
        <v>52.681564989203956</v>
      </c>
    </row>
    <row r="6086" spans="12:14" x14ac:dyDescent="0.25">
      <c r="L6086" s="11">
        <v>12115</v>
      </c>
      <c r="M6086" s="14">
        <f t="shared" si="238"/>
        <v>0.60581058105810581</v>
      </c>
      <c r="N6086" s="7">
        <f t="shared" si="237"/>
        <v>52.68416373085288</v>
      </c>
    </row>
    <row r="6087" spans="12:14" x14ac:dyDescent="0.25">
      <c r="L6087" s="11">
        <v>12117</v>
      </c>
      <c r="M6087" s="14">
        <f t="shared" si="238"/>
        <v>0.60591059105910594</v>
      </c>
      <c r="N6087" s="7">
        <f t="shared" si="237"/>
        <v>52.686762653788335</v>
      </c>
    </row>
    <row r="6088" spans="12:14" x14ac:dyDescent="0.25">
      <c r="L6088" s="11">
        <v>12119</v>
      </c>
      <c r="M6088" s="14">
        <f t="shared" si="238"/>
        <v>0.60601060106010596</v>
      </c>
      <c r="N6088" s="7">
        <f t="shared" si="237"/>
        <v>52.689361758211163</v>
      </c>
    </row>
    <row r="6089" spans="12:14" x14ac:dyDescent="0.25">
      <c r="L6089" s="11">
        <v>12121</v>
      </c>
      <c r="M6089" s="14">
        <f t="shared" si="238"/>
        <v>0.60611061106110609</v>
      </c>
      <c r="N6089" s="7">
        <f t="shared" si="237"/>
        <v>52.691961044322333</v>
      </c>
    </row>
    <row r="6090" spans="12:14" x14ac:dyDescent="0.25">
      <c r="L6090" s="11">
        <v>12123</v>
      </c>
      <c r="M6090" s="14">
        <f t="shared" si="238"/>
        <v>0.60621062106210621</v>
      </c>
      <c r="N6090" s="7">
        <f t="shared" si="237"/>
        <v>52.69456051232288</v>
      </c>
    </row>
    <row r="6091" spans="12:14" x14ac:dyDescent="0.25">
      <c r="L6091" s="11">
        <v>12125</v>
      </c>
      <c r="M6091" s="14">
        <f t="shared" si="238"/>
        <v>0.60631063106310634</v>
      </c>
      <c r="N6091" s="7">
        <f t="shared" si="237"/>
        <v>52.697160162413937</v>
      </c>
    </row>
    <row r="6092" spans="12:14" x14ac:dyDescent="0.25">
      <c r="L6092" s="11">
        <v>12127</v>
      </c>
      <c r="M6092" s="14">
        <f t="shared" si="238"/>
        <v>0.60641064106410636</v>
      </c>
      <c r="N6092" s="7">
        <f t="shared" si="237"/>
        <v>52.699759994796736</v>
      </c>
    </row>
    <row r="6093" spans="12:14" x14ac:dyDescent="0.25">
      <c r="L6093" s="11">
        <v>12129</v>
      </c>
      <c r="M6093" s="14">
        <f t="shared" si="238"/>
        <v>0.60651065106510649</v>
      </c>
      <c r="N6093" s="7">
        <f t="shared" si="237"/>
        <v>52.702360009672596</v>
      </c>
    </row>
    <row r="6094" spans="12:14" x14ac:dyDescent="0.25">
      <c r="L6094" s="11">
        <v>12131</v>
      </c>
      <c r="M6094" s="14">
        <f t="shared" si="238"/>
        <v>0.60661066106610662</v>
      </c>
      <c r="N6094" s="7">
        <f t="shared" si="237"/>
        <v>52.70496020724292</v>
      </c>
    </row>
    <row r="6095" spans="12:14" x14ac:dyDescent="0.25">
      <c r="L6095" s="11">
        <v>12133</v>
      </c>
      <c r="M6095" s="14">
        <f t="shared" si="238"/>
        <v>0.60671067106710674</v>
      </c>
      <c r="N6095" s="7">
        <f t="shared" si="237"/>
        <v>52.70756058770921</v>
      </c>
    </row>
    <row r="6096" spans="12:14" x14ac:dyDescent="0.25">
      <c r="L6096" s="11">
        <v>12135</v>
      </c>
      <c r="M6096" s="14">
        <f t="shared" si="238"/>
        <v>0.60681068106810676</v>
      </c>
      <c r="N6096" s="7">
        <f t="shared" si="237"/>
        <v>52.710161151273063</v>
      </c>
    </row>
    <row r="6097" spans="12:14" x14ac:dyDescent="0.25">
      <c r="L6097" s="11">
        <v>12137</v>
      </c>
      <c r="M6097" s="14">
        <f t="shared" si="238"/>
        <v>0.60691069106910689</v>
      </c>
      <c r="N6097" s="7">
        <f t="shared" si="237"/>
        <v>52.712761898136165</v>
      </c>
    </row>
    <row r="6098" spans="12:14" x14ac:dyDescent="0.25">
      <c r="L6098" s="11">
        <v>12139</v>
      </c>
      <c r="M6098" s="14">
        <f t="shared" si="238"/>
        <v>0.60701070107010702</v>
      </c>
      <c r="N6098" s="7">
        <f t="shared" si="237"/>
        <v>52.71536282850029</v>
      </c>
    </row>
    <row r="6099" spans="12:14" x14ac:dyDescent="0.25">
      <c r="L6099" s="11">
        <v>12141</v>
      </c>
      <c r="M6099" s="14">
        <f t="shared" si="238"/>
        <v>0.60711071107110715</v>
      </c>
      <c r="N6099" s="7">
        <f t="shared" si="237"/>
        <v>52.717963942567302</v>
      </c>
    </row>
    <row r="6100" spans="12:14" x14ac:dyDescent="0.25">
      <c r="L6100" s="11">
        <v>12143</v>
      </c>
      <c r="M6100" s="14">
        <f t="shared" si="238"/>
        <v>0.60721072107210716</v>
      </c>
      <c r="N6100" s="7">
        <f t="shared" si="237"/>
        <v>52.72056524053918</v>
      </c>
    </row>
    <row r="6101" spans="12:14" x14ac:dyDescent="0.25">
      <c r="L6101" s="11">
        <v>12145</v>
      </c>
      <c r="M6101" s="14">
        <f t="shared" si="238"/>
        <v>0.60731073107310729</v>
      </c>
      <c r="N6101" s="7">
        <f t="shared" si="237"/>
        <v>52.723166722617961</v>
      </c>
    </row>
    <row r="6102" spans="12:14" x14ac:dyDescent="0.25">
      <c r="L6102" s="11">
        <v>12147</v>
      </c>
      <c r="M6102" s="14">
        <f t="shared" si="238"/>
        <v>0.60741074107410742</v>
      </c>
      <c r="N6102" s="7">
        <f t="shared" si="237"/>
        <v>52.725768389005815</v>
      </c>
    </row>
    <row r="6103" spans="12:14" x14ac:dyDescent="0.25">
      <c r="L6103" s="11">
        <v>12149</v>
      </c>
      <c r="M6103" s="14">
        <f t="shared" si="238"/>
        <v>0.60751075107510755</v>
      </c>
      <c r="N6103" s="7">
        <f t="shared" si="237"/>
        <v>52.728370239904962</v>
      </c>
    </row>
    <row r="6104" spans="12:14" x14ac:dyDescent="0.25">
      <c r="L6104" s="11">
        <v>12151</v>
      </c>
      <c r="M6104" s="14">
        <f t="shared" si="238"/>
        <v>0.60761076107610756</v>
      </c>
      <c r="N6104" s="7">
        <f t="shared" si="237"/>
        <v>52.730972275517736</v>
      </c>
    </row>
    <row r="6105" spans="12:14" x14ac:dyDescent="0.25">
      <c r="L6105" s="11">
        <v>12153</v>
      </c>
      <c r="M6105" s="14">
        <f t="shared" si="238"/>
        <v>0.60771077107710769</v>
      </c>
      <c r="N6105" s="7">
        <f t="shared" si="237"/>
        <v>52.733574496046579</v>
      </c>
    </row>
    <row r="6106" spans="12:14" x14ac:dyDescent="0.25">
      <c r="L6106" s="11">
        <v>12155</v>
      </c>
      <c r="M6106" s="14">
        <f t="shared" si="238"/>
        <v>0.60781078107810782</v>
      </c>
      <c r="N6106" s="7">
        <f t="shared" si="237"/>
        <v>52.736176901694002</v>
      </c>
    </row>
    <row r="6107" spans="12:14" x14ac:dyDescent="0.25">
      <c r="L6107" s="11">
        <v>12157</v>
      </c>
      <c r="M6107" s="14">
        <f t="shared" si="238"/>
        <v>0.60791079107910795</v>
      </c>
      <c r="N6107" s="7">
        <f t="shared" si="237"/>
        <v>52.738779492662623</v>
      </c>
    </row>
    <row r="6108" spans="12:14" x14ac:dyDescent="0.25">
      <c r="L6108" s="11">
        <v>12159</v>
      </c>
      <c r="M6108" s="14">
        <f t="shared" si="238"/>
        <v>0.60801080108010797</v>
      </c>
      <c r="N6108" s="7">
        <f t="shared" si="237"/>
        <v>52.741382269155139</v>
      </c>
    </row>
    <row r="6109" spans="12:14" x14ac:dyDescent="0.25">
      <c r="L6109" s="11">
        <v>12161</v>
      </c>
      <c r="M6109" s="14">
        <f t="shared" si="238"/>
        <v>0.60811081108110809</v>
      </c>
      <c r="N6109" s="7">
        <f t="shared" ref="N6109:N6172" si="239">_xlfn.NORM.INV(M6109,$B$4,$E$4)</f>
        <v>52.74398523137436</v>
      </c>
    </row>
    <row r="6110" spans="12:14" x14ac:dyDescent="0.25">
      <c r="L6110" s="11">
        <v>12163</v>
      </c>
      <c r="M6110" s="14">
        <f t="shared" ref="M6110:M6173" si="240">$L6110/(2*9999)</f>
        <v>0.60821082108210822</v>
      </c>
      <c r="N6110" s="7">
        <f t="shared" si="239"/>
        <v>52.746588379523175</v>
      </c>
    </row>
    <row r="6111" spans="12:14" x14ac:dyDescent="0.25">
      <c r="L6111" s="11">
        <v>12165</v>
      </c>
      <c r="M6111" s="14">
        <f t="shared" si="240"/>
        <v>0.60831083108310835</v>
      </c>
      <c r="N6111" s="7">
        <f t="shared" si="239"/>
        <v>52.749191713804578</v>
      </c>
    </row>
    <row r="6112" spans="12:14" x14ac:dyDescent="0.25">
      <c r="L6112" s="11">
        <v>12167</v>
      </c>
      <c r="M6112" s="14">
        <f t="shared" si="240"/>
        <v>0.60841084108410837</v>
      </c>
      <c r="N6112" s="7">
        <f t="shared" si="239"/>
        <v>52.75179523442165</v>
      </c>
    </row>
    <row r="6113" spans="12:14" x14ac:dyDescent="0.25">
      <c r="L6113" s="11">
        <v>12169</v>
      </c>
      <c r="M6113" s="14">
        <f t="shared" si="240"/>
        <v>0.6085108510851085</v>
      </c>
      <c r="N6113" s="7">
        <f t="shared" si="239"/>
        <v>52.754398941577563</v>
      </c>
    </row>
    <row r="6114" spans="12:14" x14ac:dyDescent="0.25">
      <c r="L6114" s="11">
        <v>12171</v>
      </c>
      <c r="M6114" s="14">
        <f t="shared" si="240"/>
        <v>0.60861086108610862</v>
      </c>
      <c r="N6114" s="7">
        <f t="shared" si="239"/>
        <v>52.757002835475589</v>
      </c>
    </row>
    <row r="6115" spans="12:14" x14ac:dyDescent="0.25">
      <c r="L6115" s="11">
        <v>12173</v>
      </c>
      <c r="M6115" s="14">
        <f t="shared" si="240"/>
        <v>0.60871087108710875</v>
      </c>
      <c r="N6115" s="7">
        <f t="shared" si="239"/>
        <v>52.759606916319093</v>
      </c>
    </row>
    <row r="6116" spans="12:14" x14ac:dyDescent="0.25">
      <c r="L6116" s="11">
        <v>12175</v>
      </c>
      <c r="M6116" s="14">
        <f t="shared" si="240"/>
        <v>0.60881088108810877</v>
      </c>
      <c r="N6116" s="7">
        <f t="shared" si="239"/>
        <v>52.762211184311539</v>
      </c>
    </row>
    <row r="6117" spans="12:14" x14ac:dyDescent="0.25">
      <c r="L6117" s="11">
        <v>12177</v>
      </c>
      <c r="M6117" s="14">
        <f t="shared" si="240"/>
        <v>0.6089108910891089</v>
      </c>
      <c r="N6117" s="7">
        <f t="shared" si="239"/>
        <v>52.764815639656476</v>
      </c>
    </row>
    <row r="6118" spans="12:14" x14ac:dyDescent="0.25">
      <c r="L6118" s="11">
        <v>12179</v>
      </c>
      <c r="M6118" s="14">
        <f t="shared" si="240"/>
        <v>0.60901090109010902</v>
      </c>
      <c r="N6118" s="7">
        <f t="shared" si="239"/>
        <v>52.767420282557552</v>
      </c>
    </row>
    <row r="6119" spans="12:14" x14ac:dyDescent="0.25">
      <c r="L6119" s="11">
        <v>12181</v>
      </c>
      <c r="M6119" s="14">
        <f t="shared" si="240"/>
        <v>0.60911091109110915</v>
      </c>
      <c r="N6119" s="7">
        <f t="shared" si="239"/>
        <v>52.770025113218523</v>
      </c>
    </row>
    <row r="6120" spans="12:14" x14ac:dyDescent="0.25">
      <c r="L6120" s="11">
        <v>12183</v>
      </c>
      <c r="M6120" s="14">
        <f t="shared" si="240"/>
        <v>0.60921092109210917</v>
      </c>
      <c r="N6120" s="7">
        <f t="shared" si="239"/>
        <v>52.772630131843208</v>
      </c>
    </row>
    <row r="6121" spans="12:14" x14ac:dyDescent="0.25">
      <c r="L6121" s="11">
        <v>12185</v>
      </c>
      <c r="M6121" s="14">
        <f t="shared" si="240"/>
        <v>0.6093109310931093</v>
      </c>
      <c r="N6121" s="7">
        <f t="shared" si="239"/>
        <v>52.775235338635554</v>
      </c>
    </row>
    <row r="6122" spans="12:14" x14ac:dyDescent="0.25">
      <c r="L6122" s="11">
        <v>12187</v>
      </c>
      <c r="M6122" s="14">
        <f t="shared" si="240"/>
        <v>0.60941094109410943</v>
      </c>
      <c r="N6122" s="7">
        <f t="shared" si="239"/>
        <v>52.777840733799593</v>
      </c>
    </row>
    <row r="6123" spans="12:14" x14ac:dyDescent="0.25">
      <c r="L6123" s="11">
        <v>12189</v>
      </c>
      <c r="M6123" s="14">
        <f t="shared" si="240"/>
        <v>0.60951095109510955</v>
      </c>
      <c r="N6123" s="7">
        <f t="shared" si="239"/>
        <v>52.780446317539436</v>
      </c>
    </row>
    <row r="6124" spans="12:14" x14ac:dyDescent="0.25">
      <c r="L6124" s="11">
        <v>12191</v>
      </c>
      <c r="M6124" s="14">
        <f t="shared" si="240"/>
        <v>0.60961096109610957</v>
      </c>
      <c r="N6124" s="7">
        <f t="shared" si="239"/>
        <v>52.783052090059314</v>
      </c>
    </row>
    <row r="6125" spans="12:14" x14ac:dyDescent="0.25">
      <c r="L6125" s="11">
        <v>12193</v>
      </c>
      <c r="M6125" s="14">
        <f t="shared" si="240"/>
        <v>0.6097109710971097</v>
      </c>
      <c r="N6125" s="7">
        <f t="shared" si="239"/>
        <v>52.785658051563544</v>
      </c>
    </row>
    <row r="6126" spans="12:14" x14ac:dyDescent="0.25">
      <c r="L6126" s="11">
        <v>12195</v>
      </c>
      <c r="M6126" s="14">
        <f t="shared" si="240"/>
        <v>0.60981098109810983</v>
      </c>
      <c r="N6126" s="7">
        <f t="shared" si="239"/>
        <v>52.788264202256535</v>
      </c>
    </row>
    <row r="6127" spans="12:14" x14ac:dyDescent="0.25">
      <c r="L6127" s="11">
        <v>12197</v>
      </c>
      <c r="M6127" s="14">
        <f t="shared" si="240"/>
        <v>0.60991099109910996</v>
      </c>
      <c r="N6127" s="7">
        <f t="shared" si="239"/>
        <v>52.790870542342795</v>
      </c>
    </row>
    <row r="6128" spans="12:14" x14ac:dyDescent="0.25">
      <c r="L6128" s="11">
        <v>12199</v>
      </c>
      <c r="M6128" s="14">
        <f t="shared" si="240"/>
        <v>0.61001100110010997</v>
      </c>
      <c r="N6128" s="7">
        <f t="shared" si="239"/>
        <v>52.793477072026924</v>
      </c>
    </row>
    <row r="6129" spans="12:14" x14ac:dyDescent="0.25">
      <c r="L6129" s="11">
        <v>12201</v>
      </c>
      <c r="M6129" s="14">
        <f t="shared" si="240"/>
        <v>0.6101110111011101</v>
      </c>
      <c r="N6129" s="7">
        <f t="shared" si="239"/>
        <v>52.796083791513624</v>
      </c>
    </row>
    <row r="6130" spans="12:14" x14ac:dyDescent="0.25">
      <c r="L6130" s="11">
        <v>12203</v>
      </c>
      <c r="M6130" s="14">
        <f t="shared" si="240"/>
        <v>0.61021102110211023</v>
      </c>
      <c r="N6130" s="7">
        <f t="shared" si="239"/>
        <v>52.798690701007693</v>
      </c>
    </row>
    <row r="6131" spans="12:14" x14ac:dyDescent="0.25">
      <c r="L6131" s="11">
        <v>12205</v>
      </c>
      <c r="M6131" s="14">
        <f t="shared" si="240"/>
        <v>0.61031103110311036</v>
      </c>
      <c r="N6131" s="7">
        <f t="shared" si="239"/>
        <v>52.801297800714025</v>
      </c>
    </row>
    <row r="6132" spans="12:14" x14ac:dyDescent="0.25">
      <c r="L6132" s="11">
        <v>12207</v>
      </c>
      <c r="M6132" s="14">
        <f t="shared" si="240"/>
        <v>0.61041104110411037</v>
      </c>
      <c r="N6132" s="7">
        <f t="shared" si="239"/>
        <v>52.803905090837603</v>
      </c>
    </row>
    <row r="6133" spans="12:14" x14ac:dyDescent="0.25">
      <c r="L6133" s="11">
        <v>12209</v>
      </c>
      <c r="M6133" s="14">
        <f t="shared" si="240"/>
        <v>0.6105110511051105</v>
      </c>
      <c r="N6133" s="7">
        <f t="shared" si="239"/>
        <v>52.806512571583518</v>
      </c>
    </row>
    <row r="6134" spans="12:14" x14ac:dyDescent="0.25">
      <c r="L6134" s="11">
        <v>12211</v>
      </c>
      <c r="M6134" s="14">
        <f t="shared" si="240"/>
        <v>0.61061106110611063</v>
      </c>
      <c r="N6134" s="7">
        <f t="shared" si="239"/>
        <v>52.809120243156954</v>
      </c>
    </row>
    <row r="6135" spans="12:14" x14ac:dyDescent="0.25">
      <c r="L6135" s="11">
        <v>12213</v>
      </c>
      <c r="M6135" s="14">
        <f t="shared" si="240"/>
        <v>0.61071107110711076</v>
      </c>
      <c r="N6135" s="7">
        <f t="shared" si="239"/>
        <v>52.81172810576318</v>
      </c>
    </row>
    <row r="6136" spans="12:14" x14ac:dyDescent="0.25">
      <c r="L6136" s="11">
        <v>12215</v>
      </c>
      <c r="M6136" s="14">
        <f t="shared" si="240"/>
        <v>0.61081108110811078</v>
      </c>
      <c r="N6136" s="7">
        <f t="shared" si="239"/>
        <v>52.814336159607585</v>
      </c>
    </row>
    <row r="6137" spans="12:14" x14ac:dyDescent="0.25">
      <c r="L6137" s="11">
        <v>12217</v>
      </c>
      <c r="M6137" s="14">
        <f t="shared" si="240"/>
        <v>0.6109110911091109</v>
      </c>
      <c r="N6137" s="7">
        <f t="shared" si="239"/>
        <v>52.816944404895644</v>
      </c>
    </row>
    <row r="6138" spans="12:14" x14ac:dyDescent="0.25">
      <c r="L6138" s="11">
        <v>12219</v>
      </c>
      <c r="M6138" s="14">
        <f t="shared" si="240"/>
        <v>0.61101110111011103</v>
      </c>
      <c r="N6138" s="7">
        <f t="shared" si="239"/>
        <v>52.819552841832916</v>
      </c>
    </row>
    <row r="6139" spans="12:14" x14ac:dyDescent="0.25">
      <c r="L6139" s="11">
        <v>12221</v>
      </c>
      <c r="M6139" s="14">
        <f t="shared" si="240"/>
        <v>0.61111111111111116</v>
      </c>
      <c r="N6139" s="7">
        <f t="shared" si="239"/>
        <v>52.822161470625083</v>
      </c>
    </row>
    <row r="6140" spans="12:14" x14ac:dyDescent="0.25">
      <c r="L6140" s="11">
        <v>12223</v>
      </c>
      <c r="M6140" s="14">
        <f t="shared" si="240"/>
        <v>0.61121112111211118</v>
      </c>
      <c r="N6140" s="7">
        <f t="shared" si="239"/>
        <v>52.824770291477897</v>
      </c>
    </row>
    <row r="6141" spans="12:14" x14ac:dyDescent="0.25">
      <c r="L6141" s="11">
        <v>12225</v>
      </c>
      <c r="M6141" s="14">
        <f t="shared" si="240"/>
        <v>0.61131113111311131</v>
      </c>
      <c r="N6141" s="7">
        <f t="shared" si="239"/>
        <v>52.827379304597237</v>
      </c>
    </row>
    <row r="6142" spans="12:14" x14ac:dyDescent="0.25">
      <c r="L6142" s="11">
        <v>12227</v>
      </c>
      <c r="M6142" s="14">
        <f t="shared" si="240"/>
        <v>0.61141114111411143</v>
      </c>
      <c r="N6142" s="7">
        <f t="shared" si="239"/>
        <v>52.829988510189061</v>
      </c>
    </row>
    <row r="6143" spans="12:14" x14ac:dyDescent="0.25">
      <c r="L6143" s="11">
        <v>12229</v>
      </c>
      <c r="M6143" s="14">
        <f t="shared" si="240"/>
        <v>0.61151115111511156</v>
      </c>
      <c r="N6143" s="7">
        <f t="shared" si="239"/>
        <v>52.832597908459427</v>
      </c>
    </row>
    <row r="6144" spans="12:14" x14ac:dyDescent="0.25">
      <c r="L6144" s="11">
        <v>12231</v>
      </c>
      <c r="M6144" s="14">
        <f t="shared" si="240"/>
        <v>0.61161116111611158</v>
      </c>
      <c r="N6144" s="7">
        <f t="shared" si="239"/>
        <v>52.835207499614484</v>
      </c>
    </row>
    <row r="6145" spans="12:14" x14ac:dyDescent="0.25">
      <c r="L6145" s="11">
        <v>12233</v>
      </c>
      <c r="M6145" s="14">
        <f t="shared" si="240"/>
        <v>0.61171117111711171</v>
      </c>
      <c r="N6145" s="7">
        <f t="shared" si="239"/>
        <v>52.837817283860502</v>
      </c>
    </row>
    <row r="6146" spans="12:14" x14ac:dyDescent="0.25">
      <c r="L6146" s="11">
        <v>12235</v>
      </c>
      <c r="M6146" s="14">
        <f t="shared" si="240"/>
        <v>0.61181118111811184</v>
      </c>
      <c r="N6146" s="7">
        <f t="shared" si="239"/>
        <v>52.840427261403832</v>
      </c>
    </row>
    <row r="6147" spans="12:14" x14ac:dyDescent="0.25">
      <c r="L6147" s="11">
        <v>12237</v>
      </c>
      <c r="M6147" s="14">
        <f t="shared" si="240"/>
        <v>0.61191119111911196</v>
      </c>
      <c r="N6147" s="7">
        <f t="shared" si="239"/>
        <v>52.843037432450927</v>
      </c>
    </row>
    <row r="6148" spans="12:14" x14ac:dyDescent="0.25">
      <c r="L6148" s="11">
        <v>12239</v>
      </c>
      <c r="M6148" s="14">
        <f t="shared" si="240"/>
        <v>0.61201120112011198</v>
      </c>
      <c r="N6148" s="7">
        <f t="shared" si="239"/>
        <v>52.845647797208336</v>
      </c>
    </row>
    <row r="6149" spans="12:14" x14ac:dyDescent="0.25">
      <c r="L6149" s="11">
        <v>12241</v>
      </c>
      <c r="M6149" s="14">
        <f t="shared" si="240"/>
        <v>0.61211121112111211</v>
      </c>
      <c r="N6149" s="7">
        <f t="shared" si="239"/>
        <v>52.848258355882713</v>
      </c>
    </row>
    <row r="6150" spans="12:14" x14ac:dyDescent="0.25">
      <c r="L6150" s="11">
        <v>12243</v>
      </c>
      <c r="M6150" s="14">
        <f t="shared" si="240"/>
        <v>0.61221122112211224</v>
      </c>
      <c r="N6150" s="7">
        <f t="shared" si="239"/>
        <v>52.850869108680811</v>
      </c>
    </row>
    <row r="6151" spans="12:14" x14ac:dyDescent="0.25">
      <c r="L6151" s="11">
        <v>12245</v>
      </c>
      <c r="M6151" s="14">
        <f t="shared" si="240"/>
        <v>0.61231123112311237</v>
      </c>
      <c r="N6151" s="7">
        <f t="shared" si="239"/>
        <v>52.85348005580947</v>
      </c>
    </row>
    <row r="6152" spans="12:14" x14ac:dyDescent="0.25">
      <c r="L6152" s="11">
        <v>12247</v>
      </c>
      <c r="M6152" s="14">
        <f t="shared" si="240"/>
        <v>0.61241124112411238</v>
      </c>
      <c r="N6152" s="7">
        <f t="shared" si="239"/>
        <v>52.856091197475649</v>
      </c>
    </row>
    <row r="6153" spans="12:14" x14ac:dyDescent="0.25">
      <c r="L6153" s="11">
        <v>12249</v>
      </c>
      <c r="M6153" s="14">
        <f t="shared" si="240"/>
        <v>0.61251125112511251</v>
      </c>
      <c r="N6153" s="7">
        <f t="shared" si="239"/>
        <v>52.858702533886387</v>
      </c>
    </row>
    <row r="6154" spans="12:14" x14ac:dyDescent="0.25">
      <c r="L6154" s="11">
        <v>12251</v>
      </c>
      <c r="M6154" s="14">
        <f t="shared" si="240"/>
        <v>0.61261126112611264</v>
      </c>
      <c r="N6154" s="7">
        <f t="shared" si="239"/>
        <v>52.861314065248827</v>
      </c>
    </row>
    <row r="6155" spans="12:14" x14ac:dyDescent="0.25">
      <c r="L6155" s="11">
        <v>12253</v>
      </c>
      <c r="M6155" s="14">
        <f t="shared" si="240"/>
        <v>0.61271127112711277</v>
      </c>
      <c r="N6155" s="7">
        <f t="shared" si="239"/>
        <v>52.863925791770228</v>
      </c>
    </row>
    <row r="6156" spans="12:14" x14ac:dyDescent="0.25">
      <c r="L6156" s="11">
        <v>12255</v>
      </c>
      <c r="M6156" s="14">
        <f t="shared" si="240"/>
        <v>0.61281128112811278</v>
      </c>
      <c r="N6156" s="7">
        <f t="shared" si="239"/>
        <v>52.866537713657927</v>
      </c>
    </row>
    <row r="6157" spans="12:14" x14ac:dyDescent="0.25">
      <c r="L6157" s="11">
        <v>12257</v>
      </c>
      <c r="M6157" s="14">
        <f t="shared" si="240"/>
        <v>0.61291129112911291</v>
      </c>
      <c r="N6157" s="7">
        <f t="shared" si="239"/>
        <v>52.869149831119373</v>
      </c>
    </row>
    <row r="6158" spans="12:14" x14ac:dyDescent="0.25">
      <c r="L6158" s="11">
        <v>12259</v>
      </c>
      <c r="M6158" s="14">
        <f t="shared" si="240"/>
        <v>0.61301130113011304</v>
      </c>
      <c r="N6158" s="7">
        <f t="shared" si="239"/>
        <v>52.871762144362108</v>
      </c>
    </row>
    <row r="6159" spans="12:14" x14ac:dyDescent="0.25">
      <c r="L6159" s="11">
        <v>12261</v>
      </c>
      <c r="M6159" s="14">
        <f t="shared" si="240"/>
        <v>0.61311131113111306</v>
      </c>
      <c r="N6159" s="7">
        <f t="shared" si="239"/>
        <v>52.874374653593776</v>
      </c>
    </row>
    <row r="6160" spans="12:14" x14ac:dyDescent="0.25">
      <c r="L6160" s="11">
        <v>12263</v>
      </c>
      <c r="M6160" s="14">
        <f t="shared" si="240"/>
        <v>0.61321132113211319</v>
      </c>
      <c r="N6160" s="7">
        <f t="shared" si="239"/>
        <v>52.876987359022138</v>
      </c>
    </row>
    <row r="6161" spans="12:14" x14ac:dyDescent="0.25">
      <c r="L6161" s="11">
        <v>12265</v>
      </c>
      <c r="M6161" s="14">
        <f t="shared" si="240"/>
        <v>0.61331133113311331</v>
      </c>
      <c r="N6161" s="7">
        <f t="shared" si="239"/>
        <v>52.879600260855028</v>
      </c>
    </row>
    <row r="6162" spans="12:14" x14ac:dyDescent="0.25">
      <c r="L6162" s="11">
        <v>12267</v>
      </c>
      <c r="M6162" s="14">
        <f t="shared" si="240"/>
        <v>0.61341134113411344</v>
      </c>
      <c r="N6162" s="7">
        <f t="shared" si="239"/>
        <v>52.882213359300401</v>
      </c>
    </row>
    <row r="6163" spans="12:14" x14ac:dyDescent="0.25">
      <c r="L6163" s="11">
        <v>12269</v>
      </c>
      <c r="M6163" s="14">
        <f t="shared" si="240"/>
        <v>0.61351135113511346</v>
      </c>
      <c r="N6163" s="7">
        <f t="shared" si="239"/>
        <v>52.88482665456629</v>
      </c>
    </row>
    <row r="6164" spans="12:14" x14ac:dyDescent="0.25">
      <c r="L6164" s="11">
        <v>12271</v>
      </c>
      <c r="M6164" s="14">
        <f t="shared" si="240"/>
        <v>0.61361136113611359</v>
      </c>
      <c r="N6164" s="7">
        <f t="shared" si="239"/>
        <v>52.887440146860861</v>
      </c>
    </row>
    <row r="6165" spans="12:14" x14ac:dyDescent="0.25">
      <c r="L6165" s="11">
        <v>12273</v>
      </c>
      <c r="M6165" s="14">
        <f t="shared" si="240"/>
        <v>0.61371137113711371</v>
      </c>
      <c r="N6165" s="7">
        <f t="shared" si="239"/>
        <v>52.890053836392354</v>
      </c>
    </row>
    <row r="6166" spans="12:14" x14ac:dyDescent="0.25">
      <c r="L6166" s="11">
        <v>12275</v>
      </c>
      <c r="M6166" s="14">
        <f t="shared" si="240"/>
        <v>0.61381138113811384</v>
      </c>
      <c r="N6166" s="7">
        <f t="shared" si="239"/>
        <v>52.892667723369122</v>
      </c>
    </row>
    <row r="6167" spans="12:14" x14ac:dyDescent="0.25">
      <c r="L6167" s="11">
        <v>12277</v>
      </c>
      <c r="M6167" s="14">
        <f t="shared" si="240"/>
        <v>0.61391139113911386</v>
      </c>
      <c r="N6167" s="7">
        <f t="shared" si="239"/>
        <v>52.895281807999609</v>
      </c>
    </row>
    <row r="6168" spans="12:14" x14ac:dyDescent="0.25">
      <c r="L6168" s="11">
        <v>12279</v>
      </c>
      <c r="M6168" s="14">
        <f t="shared" si="240"/>
        <v>0.61401140114011399</v>
      </c>
      <c r="N6168" s="7">
        <f t="shared" si="239"/>
        <v>52.897896090492381</v>
      </c>
    </row>
    <row r="6169" spans="12:14" x14ac:dyDescent="0.25">
      <c r="L6169" s="11">
        <v>12281</v>
      </c>
      <c r="M6169" s="14">
        <f t="shared" si="240"/>
        <v>0.61411141114111412</v>
      </c>
      <c r="N6169" s="7">
        <f t="shared" si="239"/>
        <v>52.900510571056088</v>
      </c>
    </row>
    <row r="6170" spans="12:14" x14ac:dyDescent="0.25">
      <c r="L6170" s="11">
        <v>12283</v>
      </c>
      <c r="M6170" s="14">
        <f t="shared" si="240"/>
        <v>0.61421142114211424</v>
      </c>
      <c r="N6170" s="7">
        <f t="shared" si="239"/>
        <v>52.903125249899482</v>
      </c>
    </row>
    <row r="6171" spans="12:14" x14ac:dyDescent="0.25">
      <c r="L6171" s="11">
        <v>12285</v>
      </c>
      <c r="M6171" s="14">
        <f t="shared" si="240"/>
        <v>0.61431143114311426</v>
      </c>
      <c r="N6171" s="7">
        <f t="shared" si="239"/>
        <v>52.905740127231425</v>
      </c>
    </row>
    <row r="6172" spans="12:14" x14ac:dyDescent="0.25">
      <c r="L6172" s="11">
        <v>12287</v>
      </c>
      <c r="M6172" s="14">
        <f t="shared" si="240"/>
        <v>0.61441144114411439</v>
      </c>
      <c r="N6172" s="7">
        <f t="shared" si="239"/>
        <v>52.908355203260875</v>
      </c>
    </row>
    <row r="6173" spans="12:14" x14ac:dyDescent="0.25">
      <c r="L6173" s="11">
        <v>12289</v>
      </c>
      <c r="M6173" s="14">
        <f t="shared" si="240"/>
        <v>0.61451145114511452</v>
      </c>
      <c r="N6173" s="7">
        <f t="shared" ref="N6173:N6236" si="241">_xlfn.NORM.INV(M6173,$B$4,$E$4)</f>
        <v>52.910970478196894</v>
      </c>
    </row>
    <row r="6174" spans="12:14" x14ac:dyDescent="0.25">
      <c r="L6174" s="11">
        <v>12291</v>
      </c>
      <c r="M6174" s="14">
        <f t="shared" ref="M6174:M6237" si="242">$L6174/(2*9999)</f>
        <v>0.61461146114611465</v>
      </c>
      <c r="N6174" s="7">
        <f t="shared" si="241"/>
        <v>52.913585952248646</v>
      </c>
    </row>
    <row r="6175" spans="12:14" x14ac:dyDescent="0.25">
      <c r="L6175" s="11">
        <v>12293</v>
      </c>
      <c r="M6175" s="14">
        <f t="shared" si="242"/>
        <v>0.61471147114711466</v>
      </c>
      <c r="N6175" s="7">
        <f t="shared" si="241"/>
        <v>52.916201625625398</v>
      </c>
    </row>
    <row r="6176" spans="12:14" x14ac:dyDescent="0.25">
      <c r="L6176" s="11">
        <v>12295</v>
      </c>
      <c r="M6176" s="14">
        <f t="shared" si="242"/>
        <v>0.61481148114811479</v>
      </c>
      <c r="N6176" s="7">
        <f t="shared" si="241"/>
        <v>52.918817498536512</v>
      </c>
    </row>
    <row r="6177" spans="12:14" x14ac:dyDescent="0.25">
      <c r="L6177" s="11">
        <v>12297</v>
      </c>
      <c r="M6177" s="14">
        <f t="shared" si="242"/>
        <v>0.61491149114911492</v>
      </c>
      <c r="N6177" s="7">
        <f t="shared" si="241"/>
        <v>52.921433571191471</v>
      </c>
    </row>
    <row r="6178" spans="12:14" x14ac:dyDescent="0.25">
      <c r="L6178" s="11">
        <v>12299</v>
      </c>
      <c r="M6178" s="14">
        <f t="shared" si="242"/>
        <v>0.61501150115011505</v>
      </c>
      <c r="N6178" s="7">
        <f t="shared" si="241"/>
        <v>52.924049843799835</v>
      </c>
    </row>
    <row r="6179" spans="12:14" x14ac:dyDescent="0.25">
      <c r="L6179" s="11">
        <v>12301</v>
      </c>
      <c r="M6179" s="14">
        <f t="shared" si="242"/>
        <v>0.61511151115111506</v>
      </c>
      <c r="N6179" s="7">
        <f t="shared" si="241"/>
        <v>52.926666316571293</v>
      </c>
    </row>
    <row r="6180" spans="12:14" x14ac:dyDescent="0.25">
      <c r="L6180" s="11">
        <v>12303</v>
      </c>
      <c r="M6180" s="14">
        <f t="shared" si="242"/>
        <v>0.61521152115211519</v>
      </c>
      <c r="N6180" s="7">
        <f t="shared" si="241"/>
        <v>52.929282989715617</v>
      </c>
    </row>
    <row r="6181" spans="12:14" x14ac:dyDescent="0.25">
      <c r="L6181" s="11">
        <v>12305</v>
      </c>
      <c r="M6181" s="14">
        <f t="shared" si="242"/>
        <v>0.61531153115311532</v>
      </c>
      <c r="N6181" s="7">
        <f t="shared" si="241"/>
        <v>52.931899863442688</v>
      </c>
    </row>
    <row r="6182" spans="12:14" x14ac:dyDescent="0.25">
      <c r="L6182" s="11">
        <v>12307</v>
      </c>
      <c r="M6182" s="14">
        <f t="shared" si="242"/>
        <v>0.61541154115411545</v>
      </c>
      <c r="N6182" s="7">
        <f t="shared" si="241"/>
        <v>52.934516937962499</v>
      </c>
    </row>
    <row r="6183" spans="12:14" x14ac:dyDescent="0.25">
      <c r="L6183" s="11">
        <v>12309</v>
      </c>
      <c r="M6183" s="14">
        <f t="shared" si="242"/>
        <v>0.61551155115511547</v>
      </c>
      <c r="N6183" s="7">
        <f t="shared" si="241"/>
        <v>52.93713421348513</v>
      </c>
    </row>
    <row r="6184" spans="12:14" x14ac:dyDescent="0.25">
      <c r="L6184" s="11">
        <v>12311</v>
      </c>
      <c r="M6184" s="14">
        <f t="shared" si="242"/>
        <v>0.61561156115611559</v>
      </c>
      <c r="N6184" s="7">
        <f t="shared" si="241"/>
        <v>52.939751690220781</v>
      </c>
    </row>
    <row r="6185" spans="12:14" x14ac:dyDescent="0.25">
      <c r="L6185" s="11">
        <v>12313</v>
      </c>
      <c r="M6185" s="14">
        <f t="shared" si="242"/>
        <v>0.61571157115711572</v>
      </c>
      <c r="N6185" s="7">
        <f t="shared" si="241"/>
        <v>52.942369368379744</v>
      </c>
    </row>
    <row r="6186" spans="12:14" x14ac:dyDescent="0.25">
      <c r="L6186" s="11">
        <v>12315</v>
      </c>
      <c r="M6186" s="14">
        <f t="shared" si="242"/>
        <v>0.61581158115811585</v>
      </c>
      <c r="N6186" s="7">
        <f t="shared" si="241"/>
        <v>52.944987248172424</v>
      </c>
    </row>
    <row r="6187" spans="12:14" x14ac:dyDescent="0.25">
      <c r="L6187" s="11">
        <v>12317</v>
      </c>
      <c r="M6187" s="14">
        <f t="shared" si="242"/>
        <v>0.61591159115911587</v>
      </c>
      <c r="N6187" s="7">
        <f t="shared" si="241"/>
        <v>52.947605329809321</v>
      </c>
    </row>
    <row r="6188" spans="12:14" x14ac:dyDescent="0.25">
      <c r="L6188" s="11">
        <v>12319</v>
      </c>
      <c r="M6188" s="14">
        <f t="shared" si="242"/>
        <v>0.616011601160116</v>
      </c>
      <c r="N6188" s="7">
        <f t="shared" si="241"/>
        <v>52.950223613501038</v>
      </c>
    </row>
    <row r="6189" spans="12:14" x14ac:dyDescent="0.25">
      <c r="L6189" s="11">
        <v>12321</v>
      </c>
      <c r="M6189" s="14">
        <f t="shared" si="242"/>
        <v>0.61611161116111612</v>
      </c>
      <c r="N6189" s="7">
        <f t="shared" si="241"/>
        <v>52.952842099458302</v>
      </c>
    </row>
    <row r="6190" spans="12:14" x14ac:dyDescent="0.25">
      <c r="L6190" s="11">
        <v>12323</v>
      </c>
      <c r="M6190" s="14">
        <f t="shared" si="242"/>
        <v>0.61621162116211625</v>
      </c>
      <c r="N6190" s="7">
        <f t="shared" si="241"/>
        <v>52.955460787891909</v>
      </c>
    </row>
    <row r="6191" spans="12:14" x14ac:dyDescent="0.25">
      <c r="L6191" s="11">
        <v>12325</v>
      </c>
      <c r="M6191" s="14">
        <f t="shared" si="242"/>
        <v>0.61631163116311627</v>
      </c>
      <c r="N6191" s="7">
        <f t="shared" si="241"/>
        <v>52.958079679012798</v>
      </c>
    </row>
    <row r="6192" spans="12:14" x14ac:dyDescent="0.25">
      <c r="L6192" s="11">
        <v>12327</v>
      </c>
      <c r="M6192" s="14">
        <f t="shared" si="242"/>
        <v>0.6164116411641164</v>
      </c>
      <c r="N6192" s="7">
        <f t="shared" si="241"/>
        <v>52.960698773031979</v>
      </c>
    </row>
    <row r="6193" spans="12:14" x14ac:dyDescent="0.25">
      <c r="L6193" s="11">
        <v>12329</v>
      </c>
      <c r="M6193" s="14">
        <f t="shared" si="242"/>
        <v>0.61651165116511653</v>
      </c>
      <c r="N6193" s="7">
        <f t="shared" si="241"/>
        <v>52.963318070160597</v>
      </c>
    </row>
    <row r="6194" spans="12:14" x14ac:dyDescent="0.25">
      <c r="L6194" s="11">
        <v>12331</v>
      </c>
      <c r="M6194" s="14">
        <f t="shared" si="242"/>
        <v>0.61661166116611665</v>
      </c>
      <c r="N6194" s="7">
        <f t="shared" si="241"/>
        <v>52.965937570609881</v>
      </c>
    </row>
    <row r="6195" spans="12:14" x14ac:dyDescent="0.25">
      <c r="L6195" s="11">
        <v>12333</v>
      </c>
      <c r="M6195" s="14">
        <f t="shared" si="242"/>
        <v>0.61671167116711667</v>
      </c>
      <c r="N6195" s="7">
        <f t="shared" si="241"/>
        <v>52.968557274591163</v>
      </c>
    </row>
    <row r="6196" spans="12:14" x14ac:dyDescent="0.25">
      <c r="L6196" s="11">
        <v>12335</v>
      </c>
      <c r="M6196" s="14">
        <f t="shared" si="242"/>
        <v>0.6168116811681168</v>
      </c>
      <c r="N6196" s="7">
        <f t="shared" si="241"/>
        <v>52.971177182315898</v>
      </c>
    </row>
    <row r="6197" spans="12:14" x14ac:dyDescent="0.25">
      <c r="L6197" s="11">
        <v>12337</v>
      </c>
      <c r="M6197" s="14">
        <f t="shared" si="242"/>
        <v>0.61691169116911693</v>
      </c>
      <c r="N6197" s="7">
        <f t="shared" si="241"/>
        <v>52.973797293995631</v>
      </c>
    </row>
    <row r="6198" spans="12:14" x14ac:dyDescent="0.25">
      <c r="L6198" s="11">
        <v>12339</v>
      </c>
      <c r="M6198" s="14">
        <f t="shared" si="242"/>
        <v>0.61701170117011706</v>
      </c>
      <c r="N6198" s="7">
        <f t="shared" si="241"/>
        <v>52.976417609842024</v>
      </c>
    </row>
    <row r="6199" spans="12:14" x14ac:dyDescent="0.25">
      <c r="L6199" s="11">
        <v>12341</v>
      </c>
      <c r="M6199" s="14">
        <f t="shared" si="242"/>
        <v>0.61711171117111707</v>
      </c>
      <c r="N6199" s="7">
        <f t="shared" si="241"/>
        <v>52.979038130066833</v>
      </c>
    </row>
    <row r="6200" spans="12:14" x14ac:dyDescent="0.25">
      <c r="L6200" s="11">
        <v>12343</v>
      </c>
      <c r="M6200" s="14">
        <f t="shared" si="242"/>
        <v>0.6172117211721172</v>
      </c>
      <c r="N6200" s="7">
        <f t="shared" si="241"/>
        <v>52.981658854881928</v>
      </c>
    </row>
    <row r="6201" spans="12:14" x14ac:dyDescent="0.25">
      <c r="L6201" s="11">
        <v>12345</v>
      </c>
      <c r="M6201" s="14">
        <f t="shared" si="242"/>
        <v>0.61731173117311733</v>
      </c>
      <c r="N6201" s="7">
        <f t="shared" si="241"/>
        <v>52.984279784499279</v>
      </c>
    </row>
    <row r="6202" spans="12:14" x14ac:dyDescent="0.25">
      <c r="L6202" s="11">
        <v>12347</v>
      </c>
      <c r="M6202" s="14">
        <f t="shared" si="242"/>
        <v>0.61741174117411746</v>
      </c>
      <c r="N6202" s="7">
        <f t="shared" si="241"/>
        <v>52.986900919130967</v>
      </c>
    </row>
    <row r="6203" spans="12:14" x14ac:dyDescent="0.25">
      <c r="L6203" s="11">
        <v>12349</v>
      </c>
      <c r="M6203" s="14">
        <f t="shared" si="242"/>
        <v>0.61751175117511747</v>
      </c>
      <c r="N6203" s="7">
        <f t="shared" si="241"/>
        <v>52.989522258989169</v>
      </c>
    </row>
    <row r="6204" spans="12:14" x14ac:dyDescent="0.25">
      <c r="L6204" s="11">
        <v>12351</v>
      </c>
      <c r="M6204" s="14">
        <f t="shared" si="242"/>
        <v>0.6176117611761176</v>
      </c>
      <c r="N6204" s="7">
        <f t="shared" si="241"/>
        <v>52.992143804286194</v>
      </c>
    </row>
    <row r="6205" spans="12:14" x14ac:dyDescent="0.25">
      <c r="L6205" s="11">
        <v>12353</v>
      </c>
      <c r="M6205" s="14">
        <f t="shared" si="242"/>
        <v>0.61771177117711773</v>
      </c>
      <c r="N6205" s="7">
        <f t="shared" si="241"/>
        <v>52.994765555234423</v>
      </c>
    </row>
    <row r="6206" spans="12:14" x14ac:dyDescent="0.25">
      <c r="L6206" s="11">
        <v>12355</v>
      </c>
      <c r="M6206" s="14">
        <f t="shared" si="242"/>
        <v>0.61781178117811786</v>
      </c>
      <c r="N6206" s="7">
        <f t="shared" si="241"/>
        <v>52.997387512046373</v>
      </c>
    </row>
    <row r="6207" spans="12:14" x14ac:dyDescent="0.25">
      <c r="L6207" s="11">
        <v>12357</v>
      </c>
      <c r="M6207" s="14">
        <f t="shared" si="242"/>
        <v>0.61791179117911788</v>
      </c>
      <c r="N6207" s="7">
        <f t="shared" si="241"/>
        <v>53.000009674934645</v>
      </c>
    </row>
    <row r="6208" spans="12:14" x14ac:dyDescent="0.25">
      <c r="L6208" s="11">
        <v>12359</v>
      </c>
      <c r="M6208" s="14">
        <f t="shared" si="242"/>
        <v>0.618011801180118</v>
      </c>
      <c r="N6208" s="7">
        <f t="shared" si="241"/>
        <v>53.002632044111955</v>
      </c>
    </row>
    <row r="6209" spans="12:14" x14ac:dyDescent="0.25">
      <c r="L6209" s="11">
        <v>12361</v>
      </c>
      <c r="M6209" s="14">
        <f t="shared" si="242"/>
        <v>0.61811181118111813</v>
      </c>
      <c r="N6209" s="7">
        <f t="shared" si="241"/>
        <v>53.005254619791138</v>
      </c>
    </row>
    <row r="6210" spans="12:14" x14ac:dyDescent="0.25">
      <c r="L6210" s="11">
        <v>12363</v>
      </c>
      <c r="M6210" s="14">
        <f t="shared" si="242"/>
        <v>0.61821182118211826</v>
      </c>
      <c r="N6210" s="7">
        <f t="shared" si="241"/>
        <v>53.007877402185123</v>
      </c>
    </row>
    <row r="6211" spans="12:14" x14ac:dyDescent="0.25">
      <c r="L6211" s="11">
        <v>12365</v>
      </c>
      <c r="M6211" s="14">
        <f t="shared" si="242"/>
        <v>0.61831183118311828</v>
      </c>
      <c r="N6211" s="7">
        <f t="shared" si="241"/>
        <v>53.010500391506937</v>
      </c>
    </row>
    <row r="6212" spans="12:14" x14ac:dyDescent="0.25">
      <c r="L6212" s="11">
        <v>12367</v>
      </c>
      <c r="M6212" s="14">
        <f t="shared" si="242"/>
        <v>0.6184118411841184</v>
      </c>
      <c r="N6212" s="7">
        <f t="shared" si="241"/>
        <v>53.013123587969744</v>
      </c>
    </row>
    <row r="6213" spans="12:14" x14ac:dyDescent="0.25">
      <c r="L6213" s="11">
        <v>12369</v>
      </c>
      <c r="M6213" s="14">
        <f t="shared" si="242"/>
        <v>0.61851185118511853</v>
      </c>
      <c r="N6213" s="7">
        <f t="shared" si="241"/>
        <v>53.015746991786791</v>
      </c>
    </row>
    <row r="6214" spans="12:14" x14ac:dyDescent="0.25">
      <c r="L6214" s="11">
        <v>12371</v>
      </c>
      <c r="M6214" s="14">
        <f t="shared" si="242"/>
        <v>0.61861186118611866</v>
      </c>
      <c r="N6214" s="7">
        <f t="shared" si="241"/>
        <v>53.018370603171434</v>
      </c>
    </row>
    <row r="6215" spans="12:14" x14ac:dyDescent="0.25">
      <c r="L6215" s="11">
        <v>12373</v>
      </c>
      <c r="M6215" s="14">
        <f t="shared" si="242"/>
        <v>0.61871187118711868</v>
      </c>
      <c r="N6215" s="7">
        <f t="shared" si="241"/>
        <v>53.020994422337147</v>
      </c>
    </row>
    <row r="6216" spans="12:14" x14ac:dyDescent="0.25">
      <c r="L6216" s="11">
        <v>12375</v>
      </c>
      <c r="M6216" s="14">
        <f t="shared" si="242"/>
        <v>0.61881188118811881</v>
      </c>
      <c r="N6216" s="7">
        <f t="shared" si="241"/>
        <v>53.023618449497505</v>
      </c>
    </row>
    <row r="6217" spans="12:14" x14ac:dyDescent="0.25">
      <c r="L6217" s="11">
        <v>12377</v>
      </c>
      <c r="M6217" s="14">
        <f t="shared" si="242"/>
        <v>0.61891189118911893</v>
      </c>
      <c r="N6217" s="7">
        <f t="shared" si="241"/>
        <v>53.026242684866197</v>
      </c>
    </row>
    <row r="6218" spans="12:14" x14ac:dyDescent="0.25">
      <c r="L6218" s="11">
        <v>12379</v>
      </c>
      <c r="M6218" s="14">
        <f t="shared" si="242"/>
        <v>0.61901190119011906</v>
      </c>
      <c r="N6218" s="7">
        <f t="shared" si="241"/>
        <v>53.028867128657012</v>
      </c>
    </row>
    <row r="6219" spans="12:14" x14ac:dyDescent="0.25">
      <c r="L6219" s="11">
        <v>12381</v>
      </c>
      <c r="M6219" s="14">
        <f t="shared" si="242"/>
        <v>0.61911191119111908</v>
      </c>
      <c r="N6219" s="7">
        <f t="shared" si="241"/>
        <v>53.031491781083858</v>
      </c>
    </row>
    <row r="6220" spans="12:14" x14ac:dyDescent="0.25">
      <c r="L6220" s="11">
        <v>12383</v>
      </c>
      <c r="M6220" s="14">
        <f t="shared" si="242"/>
        <v>0.61921192119211921</v>
      </c>
      <c r="N6220" s="7">
        <f t="shared" si="241"/>
        <v>53.034116642360736</v>
      </c>
    </row>
    <row r="6221" spans="12:14" x14ac:dyDescent="0.25">
      <c r="L6221" s="11">
        <v>12385</v>
      </c>
      <c r="M6221" s="14">
        <f t="shared" si="242"/>
        <v>0.61931193119311934</v>
      </c>
      <c r="N6221" s="7">
        <f t="shared" si="241"/>
        <v>53.036741712701776</v>
      </c>
    </row>
    <row r="6222" spans="12:14" x14ac:dyDescent="0.25">
      <c r="L6222" s="11">
        <v>12387</v>
      </c>
      <c r="M6222" s="14">
        <f t="shared" si="242"/>
        <v>0.61941194119411946</v>
      </c>
      <c r="N6222" s="7">
        <f t="shared" si="241"/>
        <v>53.039366992321199</v>
      </c>
    </row>
    <row r="6223" spans="12:14" x14ac:dyDescent="0.25">
      <c r="L6223" s="11">
        <v>12389</v>
      </c>
      <c r="M6223" s="14">
        <f t="shared" si="242"/>
        <v>0.61951195119511948</v>
      </c>
      <c r="N6223" s="7">
        <f t="shared" si="241"/>
        <v>53.04199248143334</v>
      </c>
    </row>
    <row r="6224" spans="12:14" x14ac:dyDescent="0.25">
      <c r="L6224" s="11">
        <v>12391</v>
      </c>
      <c r="M6224" s="14">
        <f t="shared" si="242"/>
        <v>0.61961196119611961</v>
      </c>
      <c r="N6224" s="7">
        <f t="shared" si="241"/>
        <v>53.044618180252655</v>
      </c>
    </row>
    <row r="6225" spans="12:14" x14ac:dyDescent="0.25">
      <c r="L6225" s="11">
        <v>12393</v>
      </c>
      <c r="M6225" s="14">
        <f t="shared" si="242"/>
        <v>0.61971197119711974</v>
      </c>
      <c r="N6225" s="7">
        <f t="shared" si="241"/>
        <v>53.047244088993693</v>
      </c>
    </row>
    <row r="6226" spans="12:14" x14ac:dyDescent="0.25">
      <c r="L6226" s="11">
        <v>12395</v>
      </c>
      <c r="M6226" s="14">
        <f t="shared" si="242"/>
        <v>0.61981198119811987</v>
      </c>
      <c r="N6226" s="7">
        <f t="shared" si="241"/>
        <v>53.049870207871116</v>
      </c>
    </row>
    <row r="6227" spans="12:14" x14ac:dyDescent="0.25">
      <c r="L6227" s="11">
        <v>12397</v>
      </c>
      <c r="M6227" s="14">
        <f t="shared" si="242"/>
        <v>0.61991199119911988</v>
      </c>
      <c r="N6227" s="7">
        <f t="shared" si="241"/>
        <v>53.052496537099699</v>
      </c>
    </row>
    <row r="6228" spans="12:14" x14ac:dyDescent="0.25">
      <c r="L6228" s="11">
        <v>12399</v>
      </c>
      <c r="M6228" s="14">
        <f t="shared" si="242"/>
        <v>0.62001200120012001</v>
      </c>
      <c r="N6228" s="7">
        <f t="shared" si="241"/>
        <v>53.055123076894326</v>
      </c>
    </row>
    <row r="6229" spans="12:14" x14ac:dyDescent="0.25">
      <c r="L6229" s="11">
        <v>12401</v>
      </c>
      <c r="M6229" s="14">
        <f t="shared" si="242"/>
        <v>0.62011201120112014</v>
      </c>
      <c r="N6229" s="7">
        <f t="shared" si="241"/>
        <v>53.057749827469998</v>
      </c>
    </row>
    <row r="6230" spans="12:14" x14ac:dyDescent="0.25">
      <c r="L6230" s="11">
        <v>12403</v>
      </c>
      <c r="M6230" s="14">
        <f t="shared" si="242"/>
        <v>0.62021202120212027</v>
      </c>
      <c r="N6230" s="7">
        <f t="shared" si="241"/>
        <v>53.060376789041804</v>
      </c>
    </row>
    <row r="6231" spans="12:14" x14ac:dyDescent="0.25">
      <c r="L6231" s="11">
        <v>12405</v>
      </c>
      <c r="M6231" s="14">
        <f t="shared" si="242"/>
        <v>0.62031203120312028</v>
      </c>
      <c r="N6231" s="7">
        <f t="shared" si="241"/>
        <v>53.063003961824968</v>
      </c>
    </row>
    <row r="6232" spans="12:14" x14ac:dyDescent="0.25">
      <c r="L6232" s="11">
        <v>12407</v>
      </c>
      <c r="M6232" s="14">
        <f t="shared" si="242"/>
        <v>0.62041204120412041</v>
      </c>
      <c r="N6232" s="7">
        <f t="shared" si="241"/>
        <v>53.065631346034813</v>
      </c>
    </row>
    <row r="6233" spans="12:14" x14ac:dyDescent="0.25">
      <c r="L6233" s="11">
        <v>12409</v>
      </c>
      <c r="M6233" s="14">
        <f t="shared" si="242"/>
        <v>0.62051205120512054</v>
      </c>
      <c r="N6233" s="7">
        <f t="shared" si="241"/>
        <v>53.068258941886768</v>
      </c>
    </row>
    <row r="6234" spans="12:14" x14ac:dyDescent="0.25">
      <c r="L6234" s="11">
        <v>12411</v>
      </c>
      <c r="M6234" s="14">
        <f t="shared" si="242"/>
        <v>0.62061206120612056</v>
      </c>
      <c r="N6234" s="7">
        <f t="shared" si="241"/>
        <v>53.070886749596383</v>
      </c>
    </row>
    <row r="6235" spans="12:14" x14ac:dyDescent="0.25">
      <c r="L6235" s="11">
        <v>12413</v>
      </c>
      <c r="M6235" s="14">
        <f t="shared" si="242"/>
        <v>0.62071207120712069</v>
      </c>
      <c r="N6235" s="7">
        <f t="shared" si="241"/>
        <v>53.073514769379308</v>
      </c>
    </row>
    <row r="6236" spans="12:14" x14ac:dyDescent="0.25">
      <c r="L6236" s="11">
        <v>12415</v>
      </c>
      <c r="M6236" s="14">
        <f t="shared" si="242"/>
        <v>0.62081208120812081</v>
      </c>
      <c r="N6236" s="7">
        <f t="shared" si="241"/>
        <v>53.076143001451321</v>
      </c>
    </row>
    <row r="6237" spans="12:14" x14ac:dyDescent="0.25">
      <c r="L6237" s="11">
        <v>12417</v>
      </c>
      <c r="M6237" s="14">
        <f t="shared" si="242"/>
        <v>0.62091209120912094</v>
      </c>
      <c r="N6237" s="7">
        <f t="shared" ref="N6237:N6300" si="243">_xlfn.NORM.INV(M6237,$B$4,$E$4)</f>
        <v>53.078771446028284</v>
      </c>
    </row>
    <row r="6238" spans="12:14" x14ac:dyDescent="0.25">
      <c r="L6238" s="11">
        <v>12419</v>
      </c>
      <c r="M6238" s="14">
        <f t="shared" ref="M6238:M6301" si="244">$L6238/(2*9999)</f>
        <v>0.62101210121012096</v>
      </c>
      <c r="N6238" s="7">
        <f t="shared" si="243"/>
        <v>53.081400103326189</v>
      </c>
    </row>
    <row r="6239" spans="12:14" x14ac:dyDescent="0.25">
      <c r="L6239" s="11">
        <v>12421</v>
      </c>
      <c r="M6239" s="14">
        <f t="shared" si="244"/>
        <v>0.62111211121112109</v>
      </c>
      <c r="N6239" s="7">
        <f t="shared" si="243"/>
        <v>53.084028973561132</v>
      </c>
    </row>
    <row r="6240" spans="12:14" x14ac:dyDescent="0.25">
      <c r="L6240" s="11">
        <v>12423</v>
      </c>
      <c r="M6240" s="14">
        <f t="shared" si="244"/>
        <v>0.62121212121212122</v>
      </c>
      <c r="N6240" s="7">
        <f t="shared" si="243"/>
        <v>53.086658056949339</v>
      </c>
    </row>
    <row r="6241" spans="12:14" x14ac:dyDescent="0.25">
      <c r="L6241" s="11">
        <v>12425</v>
      </c>
      <c r="M6241" s="14">
        <f t="shared" si="244"/>
        <v>0.62131213121312134</v>
      </c>
      <c r="N6241" s="7">
        <f t="shared" si="243"/>
        <v>53.089287353707121</v>
      </c>
    </row>
    <row r="6242" spans="12:14" x14ac:dyDescent="0.25">
      <c r="L6242" s="11">
        <v>12427</v>
      </c>
      <c r="M6242" s="14">
        <f t="shared" si="244"/>
        <v>0.62141214121412136</v>
      </c>
      <c r="N6242" s="7">
        <f t="shared" si="243"/>
        <v>53.091916864050908</v>
      </c>
    </row>
    <row r="6243" spans="12:14" x14ac:dyDescent="0.25">
      <c r="L6243" s="11">
        <v>12429</v>
      </c>
      <c r="M6243" s="14">
        <f t="shared" si="244"/>
        <v>0.62151215121512149</v>
      </c>
      <c r="N6243" s="7">
        <f t="shared" si="243"/>
        <v>53.094546588197261</v>
      </c>
    </row>
    <row r="6244" spans="12:14" x14ac:dyDescent="0.25">
      <c r="L6244" s="11">
        <v>12431</v>
      </c>
      <c r="M6244" s="14">
        <f t="shared" si="244"/>
        <v>0.62161216121612162</v>
      </c>
      <c r="N6244" s="7">
        <f t="shared" si="243"/>
        <v>53.097176526362823</v>
      </c>
    </row>
    <row r="6245" spans="12:14" x14ac:dyDescent="0.25">
      <c r="L6245" s="11">
        <v>12433</v>
      </c>
      <c r="M6245" s="14">
        <f t="shared" si="244"/>
        <v>0.62171217121712175</v>
      </c>
      <c r="N6245" s="7">
        <f t="shared" si="243"/>
        <v>53.099806678764367</v>
      </c>
    </row>
    <row r="6246" spans="12:14" x14ac:dyDescent="0.25">
      <c r="L6246" s="11">
        <v>12435</v>
      </c>
      <c r="M6246" s="14">
        <f t="shared" si="244"/>
        <v>0.62181218121812176</v>
      </c>
      <c r="N6246" s="7">
        <f t="shared" si="243"/>
        <v>53.102437045618778</v>
      </c>
    </row>
    <row r="6247" spans="12:14" x14ac:dyDescent="0.25">
      <c r="L6247" s="11">
        <v>12437</v>
      </c>
      <c r="M6247" s="14">
        <f t="shared" si="244"/>
        <v>0.62191219121912189</v>
      </c>
      <c r="N6247" s="7">
        <f t="shared" si="243"/>
        <v>53.10506762714305</v>
      </c>
    </row>
    <row r="6248" spans="12:14" x14ac:dyDescent="0.25">
      <c r="L6248" s="11">
        <v>12439</v>
      </c>
      <c r="M6248" s="14">
        <f t="shared" si="244"/>
        <v>0.62201220122012202</v>
      </c>
      <c r="N6248" s="7">
        <f t="shared" si="243"/>
        <v>53.107698423554289</v>
      </c>
    </row>
    <row r="6249" spans="12:14" x14ac:dyDescent="0.25">
      <c r="L6249" s="11">
        <v>12441</v>
      </c>
      <c r="M6249" s="14">
        <f t="shared" si="244"/>
        <v>0.62211221122112215</v>
      </c>
      <c r="N6249" s="7">
        <f t="shared" si="243"/>
        <v>53.110329435069715</v>
      </c>
    </row>
    <row r="6250" spans="12:14" x14ac:dyDescent="0.25">
      <c r="L6250" s="11">
        <v>12443</v>
      </c>
      <c r="M6250" s="14">
        <f t="shared" si="244"/>
        <v>0.62221222122212216</v>
      </c>
      <c r="N6250" s="7">
        <f t="shared" si="243"/>
        <v>53.112960661906662</v>
      </c>
    </row>
    <row r="6251" spans="12:14" x14ac:dyDescent="0.25">
      <c r="L6251" s="11">
        <v>12445</v>
      </c>
      <c r="M6251" s="14">
        <f t="shared" si="244"/>
        <v>0.62231223122312229</v>
      </c>
      <c r="N6251" s="7">
        <f t="shared" si="243"/>
        <v>53.115592104282577</v>
      </c>
    </row>
    <row r="6252" spans="12:14" x14ac:dyDescent="0.25">
      <c r="L6252" s="11">
        <v>12447</v>
      </c>
      <c r="M6252" s="14">
        <f t="shared" si="244"/>
        <v>0.62241224122412242</v>
      </c>
      <c r="N6252" s="7">
        <f t="shared" si="243"/>
        <v>53.118223762415013</v>
      </c>
    </row>
    <row r="6253" spans="12:14" x14ac:dyDescent="0.25">
      <c r="L6253" s="11">
        <v>12449</v>
      </c>
      <c r="M6253" s="14">
        <f t="shared" si="244"/>
        <v>0.62251225122512255</v>
      </c>
      <c r="N6253" s="7">
        <f t="shared" si="243"/>
        <v>53.120855636521647</v>
      </c>
    </row>
    <row r="6254" spans="12:14" x14ac:dyDescent="0.25">
      <c r="L6254" s="11">
        <v>12451</v>
      </c>
      <c r="M6254" s="14">
        <f t="shared" si="244"/>
        <v>0.62261226122612257</v>
      </c>
      <c r="N6254" s="7">
        <f t="shared" si="243"/>
        <v>53.123487726820265</v>
      </c>
    </row>
    <row r="6255" spans="12:14" x14ac:dyDescent="0.25">
      <c r="L6255" s="11">
        <v>12453</v>
      </c>
      <c r="M6255" s="14">
        <f t="shared" si="244"/>
        <v>0.62271227122712269</v>
      </c>
      <c r="N6255" s="7">
        <f t="shared" si="243"/>
        <v>53.126120033528764</v>
      </c>
    </row>
    <row r="6256" spans="12:14" x14ac:dyDescent="0.25">
      <c r="L6256" s="11">
        <v>12455</v>
      </c>
      <c r="M6256" s="14">
        <f t="shared" si="244"/>
        <v>0.62281228122812282</v>
      </c>
      <c r="N6256" s="7">
        <f t="shared" si="243"/>
        <v>53.128752556865152</v>
      </c>
    </row>
    <row r="6257" spans="12:14" x14ac:dyDescent="0.25">
      <c r="L6257" s="11">
        <v>12457</v>
      </c>
      <c r="M6257" s="14">
        <f t="shared" si="244"/>
        <v>0.62291229122912295</v>
      </c>
      <c r="N6257" s="7">
        <f t="shared" si="243"/>
        <v>53.131385297047565</v>
      </c>
    </row>
    <row r="6258" spans="12:14" x14ac:dyDescent="0.25">
      <c r="L6258" s="11">
        <v>12459</v>
      </c>
      <c r="M6258" s="14">
        <f t="shared" si="244"/>
        <v>0.62301230123012297</v>
      </c>
      <c r="N6258" s="7">
        <f t="shared" si="243"/>
        <v>53.134018254294233</v>
      </c>
    </row>
    <row r="6259" spans="12:14" x14ac:dyDescent="0.25">
      <c r="L6259" s="11">
        <v>12461</v>
      </c>
      <c r="M6259" s="14">
        <f t="shared" si="244"/>
        <v>0.62311231123112309</v>
      </c>
      <c r="N6259" s="7">
        <f t="shared" si="243"/>
        <v>53.136651428823527</v>
      </c>
    </row>
    <row r="6260" spans="12:14" x14ac:dyDescent="0.25">
      <c r="L6260" s="11">
        <v>12463</v>
      </c>
      <c r="M6260" s="14">
        <f t="shared" si="244"/>
        <v>0.62321232123212322</v>
      </c>
      <c r="N6260" s="7">
        <f t="shared" si="243"/>
        <v>53.139284820853902</v>
      </c>
    </row>
    <row r="6261" spans="12:14" x14ac:dyDescent="0.25">
      <c r="L6261" s="11">
        <v>12465</v>
      </c>
      <c r="M6261" s="14">
        <f t="shared" si="244"/>
        <v>0.62331233123312335</v>
      </c>
      <c r="N6261" s="7">
        <f t="shared" si="243"/>
        <v>53.141918430603951</v>
      </c>
    </row>
    <row r="6262" spans="12:14" x14ac:dyDescent="0.25">
      <c r="L6262" s="11">
        <v>12467</v>
      </c>
      <c r="M6262" s="14">
        <f t="shared" si="244"/>
        <v>0.62341234123412337</v>
      </c>
      <c r="N6262" s="7">
        <f t="shared" si="243"/>
        <v>53.144552258292357</v>
      </c>
    </row>
    <row r="6263" spans="12:14" x14ac:dyDescent="0.25">
      <c r="L6263" s="11">
        <v>12469</v>
      </c>
      <c r="M6263" s="14">
        <f t="shared" si="244"/>
        <v>0.6235123512351235</v>
      </c>
      <c r="N6263" s="7">
        <f t="shared" si="243"/>
        <v>53.147186304137954</v>
      </c>
    </row>
    <row r="6264" spans="12:14" x14ac:dyDescent="0.25">
      <c r="L6264" s="11">
        <v>12471</v>
      </c>
      <c r="M6264" s="14">
        <f t="shared" si="244"/>
        <v>0.62361236123612362</v>
      </c>
      <c r="N6264" s="7">
        <f t="shared" si="243"/>
        <v>53.149820568359658</v>
      </c>
    </row>
    <row r="6265" spans="12:14" x14ac:dyDescent="0.25">
      <c r="L6265" s="11">
        <v>12473</v>
      </c>
      <c r="M6265" s="14">
        <f t="shared" si="244"/>
        <v>0.62371237123712375</v>
      </c>
      <c r="N6265" s="7">
        <f t="shared" si="243"/>
        <v>53.15245505117651</v>
      </c>
    </row>
    <row r="6266" spans="12:14" x14ac:dyDescent="0.25">
      <c r="L6266" s="11">
        <v>12475</v>
      </c>
      <c r="M6266" s="14">
        <f t="shared" si="244"/>
        <v>0.62381238123812377</v>
      </c>
      <c r="N6266" s="7">
        <f t="shared" si="243"/>
        <v>53.155089752807676</v>
      </c>
    </row>
    <row r="6267" spans="12:14" x14ac:dyDescent="0.25">
      <c r="L6267" s="11">
        <v>12477</v>
      </c>
      <c r="M6267" s="14">
        <f t="shared" si="244"/>
        <v>0.6239123912391239</v>
      </c>
      <c r="N6267" s="7">
        <f t="shared" si="243"/>
        <v>53.157724673472423</v>
      </c>
    </row>
    <row r="6268" spans="12:14" x14ac:dyDescent="0.25">
      <c r="L6268" s="11">
        <v>12479</v>
      </c>
      <c r="M6268" s="14">
        <f t="shared" si="244"/>
        <v>0.62401240124012403</v>
      </c>
      <c r="N6268" s="7">
        <f t="shared" si="243"/>
        <v>53.160359813390144</v>
      </c>
    </row>
    <row r="6269" spans="12:14" x14ac:dyDescent="0.25">
      <c r="L6269" s="11">
        <v>12481</v>
      </c>
      <c r="M6269" s="14">
        <f t="shared" si="244"/>
        <v>0.62411241124112415</v>
      </c>
      <c r="N6269" s="7">
        <f t="shared" si="243"/>
        <v>53.162995172780349</v>
      </c>
    </row>
    <row r="6270" spans="12:14" x14ac:dyDescent="0.25">
      <c r="L6270" s="11">
        <v>12483</v>
      </c>
      <c r="M6270" s="14">
        <f t="shared" si="244"/>
        <v>0.62421242124212417</v>
      </c>
      <c r="N6270" s="7">
        <f t="shared" si="243"/>
        <v>53.165630751862651</v>
      </c>
    </row>
    <row r="6271" spans="12:14" x14ac:dyDescent="0.25">
      <c r="L6271" s="11">
        <v>12485</v>
      </c>
      <c r="M6271" s="14">
        <f t="shared" si="244"/>
        <v>0.6243124312431243</v>
      </c>
      <c r="N6271" s="7">
        <f t="shared" si="243"/>
        <v>53.168266550856785</v>
      </c>
    </row>
    <row r="6272" spans="12:14" x14ac:dyDescent="0.25">
      <c r="L6272" s="11">
        <v>12487</v>
      </c>
      <c r="M6272" s="14">
        <f t="shared" si="244"/>
        <v>0.62441244124412443</v>
      </c>
      <c r="N6272" s="7">
        <f t="shared" si="243"/>
        <v>53.170902569982609</v>
      </c>
    </row>
    <row r="6273" spans="12:14" x14ac:dyDescent="0.25">
      <c r="L6273" s="11">
        <v>12489</v>
      </c>
      <c r="M6273" s="14">
        <f t="shared" si="244"/>
        <v>0.62451245124512456</v>
      </c>
      <c r="N6273" s="7">
        <f t="shared" si="243"/>
        <v>53.173538809460091</v>
      </c>
    </row>
    <row r="6274" spans="12:14" x14ac:dyDescent="0.25">
      <c r="L6274" s="11">
        <v>12491</v>
      </c>
      <c r="M6274" s="14">
        <f t="shared" si="244"/>
        <v>0.62461246124612457</v>
      </c>
      <c r="N6274" s="7">
        <f t="shared" si="243"/>
        <v>53.176175269509315</v>
      </c>
    </row>
    <row r="6275" spans="12:14" x14ac:dyDescent="0.25">
      <c r="L6275" s="11">
        <v>12493</v>
      </c>
      <c r="M6275" s="14">
        <f t="shared" si="244"/>
        <v>0.6247124712471247</v>
      </c>
      <c r="N6275" s="7">
        <f t="shared" si="243"/>
        <v>53.178811950350486</v>
      </c>
    </row>
    <row r="6276" spans="12:14" x14ac:dyDescent="0.25">
      <c r="L6276" s="11">
        <v>12495</v>
      </c>
      <c r="M6276" s="14">
        <f t="shared" si="244"/>
        <v>0.62481248124812483</v>
      </c>
      <c r="N6276" s="7">
        <f t="shared" si="243"/>
        <v>53.181448852203921</v>
      </c>
    </row>
    <row r="6277" spans="12:14" x14ac:dyDescent="0.25">
      <c r="L6277" s="11">
        <v>12497</v>
      </c>
      <c r="M6277" s="14">
        <f t="shared" si="244"/>
        <v>0.62491249124912496</v>
      </c>
      <c r="N6277" s="7">
        <f t="shared" si="243"/>
        <v>53.184085975290053</v>
      </c>
    </row>
    <row r="6278" spans="12:14" x14ac:dyDescent="0.25">
      <c r="L6278" s="11">
        <v>12499</v>
      </c>
      <c r="M6278" s="14">
        <f t="shared" si="244"/>
        <v>0.62501250125012497</v>
      </c>
      <c r="N6278" s="7">
        <f t="shared" si="243"/>
        <v>53.18672331982944</v>
      </c>
    </row>
    <row r="6279" spans="12:14" x14ac:dyDescent="0.25">
      <c r="L6279" s="11">
        <v>12501</v>
      </c>
      <c r="M6279" s="14">
        <f t="shared" si="244"/>
        <v>0.6251125112511251</v>
      </c>
      <c r="N6279" s="7">
        <f t="shared" si="243"/>
        <v>53.189360886042749</v>
      </c>
    </row>
    <row r="6280" spans="12:14" x14ac:dyDescent="0.25">
      <c r="L6280" s="11">
        <v>12503</v>
      </c>
      <c r="M6280" s="14">
        <f t="shared" si="244"/>
        <v>0.62521252125212523</v>
      </c>
      <c r="N6280" s="7">
        <f t="shared" si="243"/>
        <v>53.191998674150774</v>
      </c>
    </row>
    <row r="6281" spans="12:14" x14ac:dyDescent="0.25">
      <c r="L6281" s="11">
        <v>12505</v>
      </c>
      <c r="M6281" s="14">
        <f t="shared" si="244"/>
        <v>0.62531253125312536</v>
      </c>
      <c r="N6281" s="7">
        <f t="shared" si="243"/>
        <v>53.194636684374409</v>
      </c>
    </row>
    <row r="6282" spans="12:14" x14ac:dyDescent="0.25">
      <c r="L6282" s="11">
        <v>12507</v>
      </c>
      <c r="M6282" s="14">
        <f t="shared" si="244"/>
        <v>0.62541254125412538</v>
      </c>
      <c r="N6282" s="7">
        <f t="shared" si="243"/>
        <v>53.197274916934674</v>
      </c>
    </row>
    <row r="6283" spans="12:14" x14ac:dyDescent="0.25">
      <c r="L6283" s="11">
        <v>12509</v>
      </c>
      <c r="M6283" s="14">
        <f t="shared" si="244"/>
        <v>0.6255125512551255</v>
      </c>
      <c r="N6283" s="7">
        <f t="shared" si="243"/>
        <v>53.199913372052727</v>
      </c>
    </row>
    <row r="6284" spans="12:14" x14ac:dyDescent="0.25">
      <c r="L6284" s="11">
        <v>12511</v>
      </c>
      <c r="M6284" s="14">
        <f t="shared" si="244"/>
        <v>0.62561256125612563</v>
      </c>
      <c r="N6284" s="7">
        <f t="shared" si="243"/>
        <v>53.202552049949809</v>
      </c>
    </row>
    <row r="6285" spans="12:14" x14ac:dyDescent="0.25">
      <c r="L6285" s="11">
        <v>12513</v>
      </c>
      <c r="M6285" s="14">
        <f t="shared" si="244"/>
        <v>0.62571257125712576</v>
      </c>
      <c r="N6285" s="7">
        <f t="shared" si="243"/>
        <v>53.20519095084731</v>
      </c>
    </row>
    <row r="6286" spans="12:14" x14ac:dyDescent="0.25">
      <c r="L6286" s="11">
        <v>12515</v>
      </c>
      <c r="M6286" s="14">
        <f t="shared" si="244"/>
        <v>0.62581258125812578</v>
      </c>
      <c r="N6286" s="7">
        <f t="shared" si="243"/>
        <v>53.207830074966708</v>
      </c>
    </row>
    <row r="6287" spans="12:14" x14ac:dyDescent="0.25">
      <c r="L6287" s="11">
        <v>12517</v>
      </c>
      <c r="M6287" s="14">
        <f t="shared" si="244"/>
        <v>0.62591259125912591</v>
      </c>
      <c r="N6287" s="7">
        <f t="shared" si="243"/>
        <v>53.210469422529627</v>
      </c>
    </row>
    <row r="6288" spans="12:14" x14ac:dyDescent="0.25">
      <c r="L6288" s="11">
        <v>12519</v>
      </c>
      <c r="M6288" s="14">
        <f t="shared" si="244"/>
        <v>0.62601260126012603</v>
      </c>
      <c r="N6288" s="7">
        <f t="shared" si="243"/>
        <v>53.2131089937578</v>
      </c>
    </row>
    <row r="6289" spans="12:14" x14ac:dyDescent="0.25">
      <c r="L6289" s="11">
        <v>12521</v>
      </c>
      <c r="M6289" s="14">
        <f t="shared" si="244"/>
        <v>0.62611261126112616</v>
      </c>
      <c r="N6289" s="7">
        <f t="shared" si="243"/>
        <v>53.215748788873071</v>
      </c>
    </row>
    <row r="6290" spans="12:14" x14ac:dyDescent="0.25">
      <c r="L6290" s="11">
        <v>12523</v>
      </c>
      <c r="M6290" s="14">
        <f t="shared" si="244"/>
        <v>0.62621262126212618</v>
      </c>
      <c r="N6290" s="7">
        <f t="shared" si="243"/>
        <v>53.218388808097416</v>
      </c>
    </row>
    <row r="6291" spans="12:14" x14ac:dyDescent="0.25">
      <c r="L6291" s="11">
        <v>12525</v>
      </c>
      <c r="M6291" s="14">
        <f t="shared" si="244"/>
        <v>0.62631263126312631</v>
      </c>
      <c r="N6291" s="7">
        <f t="shared" si="243"/>
        <v>53.221029051652913</v>
      </c>
    </row>
    <row r="6292" spans="12:14" x14ac:dyDescent="0.25">
      <c r="L6292" s="11">
        <v>12527</v>
      </c>
      <c r="M6292" s="14">
        <f t="shared" si="244"/>
        <v>0.62641264126412644</v>
      </c>
      <c r="N6292" s="7">
        <f t="shared" si="243"/>
        <v>53.223669519761778</v>
      </c>
    </row>
    <row r="6293" spans="12:14" x14ac:dyDescent="0.25">
      <c r="L6293" s="11">
        <v>12529</v>
      </c>
      <c r="M6293" s="14">
        <f t="shared" si="244"/>
        <v>0.62651265126512656</v>
      </c>
      <c r="N6293" s="7">
        <f t="shared" si="243"/>
        <v>53.226310212646339</v>
      </c>
    </row>
    <row r="6294" spans="12:14" x14ac:dyDescent="0.25">
      <c r="L6294" s="11">
        <v>12531</v>
      </c>
      <c r="M6294" s="14">
        <f t="shared" si="244"/>
        <v>0.62661266126612658</v>
      </c>
      <c r="N6294" s="7">
        <f t="shared" si="243"/>
        <v>53.228951130529026</v>
      </c>
    </row>
    <row r="6295" spans="12:14" x14ac:dyDescent="0.25">
      <c r="L6295" s="11">
        <v>12533</v>
      </c>
      <c r="M6295" s="14">
        <f t="shared" si="244"/>
        <v>0.62671267126712671</v>
      </c>
      <c r="N6295" s="7">
        <f t="shared" si="243"/>
        <v>53.23159227363243</v>
      </c>
    </row>
    <row r="6296" spans="12:14" x14ac:dyDescent="0.25">
      <c r="L6296" s="11">
        <v>12535</v>
      </c>
      <c r="M6296" s="14">
        <f t="shared" si="244"/>
        <v>0.62681268126812684</v>
      </c>
      <c r="N6296" s="7">
        <f t="shared" si="243"/>
        <v>53.234233642179213</v>
      </c>
    </row>
    <row r="6297" spans="12:14" x14ac:dyDescent="0.25">
      <c r="L6297" s="11">
        <v>12537</v>
      </c>
      <c r="M6297" s="14">
        <f t="shared" si="244"/>
        <v>0.62691269126912696</v>
      </c>
      <c r="N6297" s="7">
        <f t="shared" si="243"/>
        <v>53.236875236392194</v>
      </c>
    </row>
    <row r="6298" spans="12:14" x14ac:dyDescent="0.25">
      <c r="L6298" s="11">
        <v>12539</v>
      </c>
      <c r="M6298" s="14">
        <f t="shared" si="244"/>
        <v>0.62701270127012698</v>
      </c>
      <c r="N6298" s="7">
        <f t="shared" si="243"/>
        <v>53.239517056494293</v>
      </c>
    </row>
    <row r="6299" spans="12:14" x14ac:dyDescent="0.25">
      <c r="L6299" s="11">
        <v>12541</v>
      </c>
      <c r="M6299" s="14">
        <f t="shared" si="244"/>
        <v>0.62711271127112711</v>
      </c>
      <c r="N6299" s="7">
        <f t="shared" si="243"/>
        <v>53.242159102708555</v>
      </c>
    </row>
    <row r="6300" spans="12:14" x14ac:dyDescent="0.25">
      <c r="L6300" s="11">
        <v>12543</v>
      </c>
      <c r="M6300" s="14">
        <f t="shared" si="244"/>
        <v>0.62721272127212724</v>
      </c>
      <c r="N6300" s="7">
        <f t="shared" si="243"/>
        <v>53.244801375258156</v>
      </c>
    </row>
    <row r="6301" spans="12:14" x14ac:dyDescent="0.25">
      <c r="L6301" s="11">
        <v>12545</v>
      </c>
      <c r="M6301" s="14">
        <f t="shared" si="244"/>
        <v>0.62731273127312737</v>
      </c>
      <c r="N6301" s="7">
        <f t="shared" ref="N6301:N6364" si="245">_xlfn.NORM.INV(M6301,$B$4,$E$4)</f>
        <v>53.247443874366368</v>
      </c>
    </row>
    <row r="6302" spans="12:14" x14ac:dyDescent="0.25">
      <c r="L6302" s="11">
        <v>12547</v>
      </c>
      <c r="M6302" s="14">
        <f t="shared" ref="M6302:M6365" si="246">$L6302/(2*9999)</f>
        <v>0.62741274127412738</v>
      </c>
      <c r="N6302" s="7">
        <f t="shared" si="245"/>
        <v>53.250086600256608</v>
      </c>
    </row>
    <row r="6303" spans="12:14" x14ac:dyDescent="0.25">
      <c r="L6303" s="11">
        <v>12549</v>
      </c>
      <c r="M6303" s="14">
        <f t="shared" si="246"/>
        <v>0.62751275127512751</v>
      </c>
      <c r="N6303" s="7">
        <f t="shared" si="245"/>
        <v>53.252729553152406</v>
      </c>
    </row>
    <row r="6304" spans="12:14" x14ac:dyDescent="0.25">
      <c r="L6304" s="11">
        <v>12551</v>
      </c>
      <c r="M6304" s="14">
        <f t="shared" si="246"/>
        <v>0.62761276127612764</v>
      </c>
      <c r="N6304" s="7">
        <f t="shared" si="245"/>
        <v>53.255372733277405</v>
      </c>
    </row>
    <row r="6305" spans="12:14" x14ac:dyDescent="0.25">
      <c r="L6305" s="11">
        <v>12553</v>
      </c>
      <c r="M6305" s="14">
        <f t="shared" si="246"/>
        <v>0.62771277127712777</v>
      </c>
      <c r="N6305" s="7">
        <f t="shared" si="245"/>
        <v>53.258016140855382</v>
      </c>
    </row>
    <row r="6306" spans="12:14" x14ac:dyDescent="0.25">
      <c r="L6306" s="11">
        <v>12555</v>
      </c>
      <c r="M6306" s="14">
        <f t="shared" si="246"/>
        <v>0.62781278127812779</v>
      </c>
      <c r="N6306" s="7">
        <f t="shared" si="245"/>
        <v>53.260659776110217</v>
      </c>
    </row>
    <row r="6307" spans="12:14" x14ac:dyDescent="0.25">
      <c r="L6307" s="11">
        <v>12557</v>
      </c>
      <c r="M6307" s="14">
        <f t="shared" si="246"/>
        <v>0.62791279127912791</v>
      </c>
      <c r="N6307" s="7">
        <f t="shared" si="245"/>
        <v>53.263303639265935</v>
      </c>
    </row>
    <row r="6308" spans="12:14" x14ac:dyDescent="0.25">
      <c r="L6308" s="11">
        <v>12559</v>
      </c>
      <c r="M6308" s="14">
        <f t="shared" si="246"/>
        <v>0.62801280128012804</v>
      </c>
      <c r="N6308" s="7">
        <f t="shared" si="245"/>
        <v>53.265947730546671</v>
      </c>
    </row>
    <row r="6309" spans="12:14" x14ac:dyDescent="0.25">
      <c r="L6309" s="11">
        <v>12561</v>
      </c>
      <c r="M6309" s="14">
        <f t="shared" si="246"/>
        <v>0.62811281128112806</v>
      </c>
      <c r="N6309" s="7">
        <f t="shared" si="245"/>
        <v>53.268592050176672</v>
      </c>
    </row>
    <row r="6310" spans="12:14" x14ac:dyDescent="0.25">
      <c r="L6310" s="11">
        <v>12563</v>
      </c>
      <c r="M6310" s="14">
        <f t="shared" si="246"/>
        <v>0.62821282128212819</v>
      </c>
      <c r="N6310" s="7">
        <f t="shared" si="245"/>
        <v>53.271236598380327</v>
      </c>
    </row>
    <row r="6311" spans="12:14" x14ac:dyDescent="0.25">
      <c r="L6311" s="11">
        <v>12565</v>
      </c>
      <c r="M6311" s="14">
        <f t="shared" si="246"/>
        <v>0.62831283128312831</v>
      </c>
      <c r="N6311" s="7">
        <f t="shared" si="245"/>
        <v>53.273881375382139</v>
      </c>
    </row>
    <row r="6312" spans="12:14" x14ac:dyDescent="0.25">
      <c r="L6312" s="11">
        <v>12567</v>
      </c>
      <c r="M6312" s="14">
        <f t="shared" si="246"/>
        <v>0.62841284128412844</v>
      </c>
      <c r="N6312" s="7">
        <f t="shared" si="245"/>
        <v>53.276526381406718</v>
      </c>
    </row>
    <row r="6313" spans="12:14" x14ac:dyDescent="0.25">
      <c r="L6313" s="11">
        <v>12569</v>
      </c>
      <c r="M6313" s="14">
        <f t="shared" si="246"/>
        <v>0.62851285128512846</v>
      </c>
      <c r="N6313" s="7">
        <f t="shared" si="245"/>
        <v>53.279171616678823</v>
      </c>
    </row>
    <row r="6314" spans="12:14" x14ac:dyDescent="0.25">
      <c r="L6314" s="11">
        <v>12571</v>
      </c>
      <c r="M6314" s="14">
        <f t="shared" si="246"/>
        <v>0.62861286128612859</v>
      </c>
      <c r="N6314" s="7">
        <f t="shared" si="245"/>
        <v>53.281817081423313</v>
      </c>
    </row>
    <row r="6315" spans="12:14" x14ac:dyDescent="0.25">
      <c r="L6315" s="11">
        <v>12573</v>
      </c>
      <c r="M6315" s="14">
        <f t="shared" si="246"/>
        <v>0.62871287128712872</v>
      </c>
      <c r="N6315" s="7">
        <f t="shared" si="245"/>
        <v>53.284462775865187</v>
      </c>
    </row>
    <row r="6316" spans="12:14" x14ac:dyDescent="0.25">
      <c r="L6316" s="11">
        <v>12575</v>
      </c>
      <c r="M6316" s="14">
        <f t="shared" si="246"/>
        <v>0.62881288128812884</v>
      </c>
      <c r="N6316" s="7">
        <f t="shared" si="245"/>
        <v>53.287108700229552</v>
      </c>
    </row>
    <row r="6317" spans="12:14" x14ac:dyDescent="0.25">
      <c r="L6317" s="11">
        <v>12577</v>
      </c>
      <c r="M6317" s="14">
        <f t="shared" si="246"/>
        <v>0.62891289128912886</v>
      </c>
      <c r="N6317" s="7">
        <f t="shared" si="245"/>
        <v>53.289754854741652</v>
      </c>
    </row>
    <row r="6318" spans="12:14" x14ac:dyDescent="0.25">
      <c r="L6318" s="11">
        <v>12579</v>
      </c>
      <c r="M6318" s="14">
        <f t="shared" si="246"/>
        <v>0.62901290129012899</v>
      </c>
      <c r="N6318" s="7">
        <f t="shared" si="245"/>
        <v>53.292401239626841</v>
      </c>
    </row>
    <row r="6319" spans="12:14" x14ac:dyDescent="0.25">
      <c r="L6319" s="11">
        <v>12581</v>
      </c>
      <c r="M6319" s="14">
        <f t="shared" si="246"/>
        <v>0.62911291129112912</v>
      </c>
      <c r="N6319" s="7">
        <f t="shared" si="245"/>
        <v>53.29504785511061</v>
      </c>
    </row>
    <row r="6320" spans="12:14" x14ac:dyDescent="0.25">
      <c r="L6320" s="11">
        <v>12583</v>
      </c>
      <c r="M6320" s="14">
        <f t="shared" si="246"/>
        <v>0.62921292129212925</v>
      </c>
      <c r="N6320" s="7">
        <f t="shared" si="245"/>
        <v>53.297694701418564</v>
      </c>
    </row>
    <row r="6321" spans="12:14" x14ac:dyDescent="0.25">
      <c r="L6321" s="11">
        <v>12585</v>
      </c>
      <c r="M6321" s="14">
        <f t="shared" si="246"/>
        <v>0.62931293129312926</v>
      </c>
      <c r="N6321" s="7">
        <f t="shared" si="245"/>
        <v>53.300341778776421</v>
      </c>
    </row>
    <row r="6322" spans="12:14" x14ac:dyDescent="0.25">
      <c r="L6322" s="11">
        <v>12587</v>
      </c>
      <c r="M6322" s="14">
        <f t="shared" si="246"/>
        <v>0.62941294129412939</v>
      </c>
      <c r="N6322" s="7">
        <f t="shared" si="245"/>
        <v>53.302989087410054</v>
      </c>
    </row>
    <row r="6323" spans="12:14" x14ac:dyDescent="0.25">
      <c r="L6323" s="11">
        <v>12589</v>
      </c>
      <c r="M6323" s="14">
        <f t="shared" si="246"/>
        <v>0.62951295129512952</v>
      </c>
      <c r="N6323" s="7">
        <f t="shared" si="245"/>
        <v>53.305636627545439</v>
      </c>
    </row>
    <row r="6324" spans="12:14" x14ac:dyDescent="0.25">
      <c r="L6324" s="11">
        <v>12591</v>
      </c>
      <c r="M6324" s="14">
        <f t="shared" si="246"/>
        <v>0.62961296129612965</v>
      </c>
      <c r="N6324" s="7">
        <f t="shared" si="245"/>
        <v>53.308284399408677</v>
      </c>
    </row>
    <row r="6325" spans="12:14" x14ac:dyDescent="0.25">
      <c r="L6325" s="11">
        <v>12593</v>
      </c>
      <c r="M6325" s="14">
        <f t="shared" si="246"/>
        <v>0.62971297129712966</v>
      </c>
      <c r="N6325" s="7">
        <f t="shared" si="245"/>
        <v>53.310932403225983</v>
      </c>
    </row>
    <row r="6326" spans="12:14" x14ac:dyDescent="0.25">
      <c r="L6326" s="11">
        <v>12595</v>
      </c>
      <c r="M6326" s="14">
        <f t="shared" si="246"/>
        <v>0.62981298129812979</v>
      </c>
      <c r="N6326" s="7">
        <f t="shared" si="245"/>
        <v>53.31358063922373</v>
      </c>
    </row>
    <row r="6327" spans="12:14" x14ac:dyDescent="0.25">
      <c r="L6327" s="11">
        <v>12597</v>
      </c>
      <c r="M6327" s="14">
        <f t="shared" si="246"/>
        <v>0.62991299129912992</v>
      </c>
      <c r="N6327" s="7">
        <f t="shared" si="245"/>
        <v>53.316229107628381</v>
      </c>
    </row>
    <row r="6328" spans="12:14" x14ac:dyDescent="0.25">
      <c r="L6328" s="11">
        <v>12599</v>
      </c>
      <c r="M6328" s="14">
        <f t="shared" si="246"/>
        <v>0.63001300130013005</v>
      </c>
      <c r="N6328" s="7">
        <f t="shared" si="245"/>
        <v>53.318877808666542</v>
      </c>
    </row>
    <row r="6329" spans="12:14" x14ac:dyDescent="0.25">
      <c r="L6329" s="11">
        <v>12601</v>
      </c>
      <c r="M6329" s="14">
        <f t="shared" si="246"/>
        <v>0.63011301130113007</v>
      </c>
      <c r="N6329" s="7">
        <f t="shared" si="245"/>
        <v>53.321526742564942</v>
      </c>
    </row>
    <row r="6330" spans="12:14" x14ac:dyDescent="0.25">
      <c r="L6330" s="11">
        <v>12603</v>
      </c>
      <c r="M6330" s="14">
        <f t="shared" si="246"/>
        <v>0.63021302130213019</v>
      </c>
      <c r="N6330" s="7">
        <f t="shared" si="245"/>
        <v>53.324175909550426</v>
      </c>
    </row>
    <row r="6331" spans="12:14" x14ac:dyDescent="0.25">
      <c r="L6331" s="11">
        <v>12605</v>
      </c>
      <c r="M6331" s="14">
        <f t="shared" si="246"/>
        <v>0.63031303130313032</v>
      </c>
      <c r="N6331" s="7">
        <f t="shared" si="245"/>
        <v>53.32682530984998</v>
      </c>
    </row>
    <row r="6332" spans="12:14" x14ac:dyDescent="0.25">
      <c r="L6332" s="11">
        <v>12607</v>
      </c>
      <c r="M6332" s="14">
        <f t="shared" si="246"/>
        <v>0.63041304130413045</v>
      </c>
      <c r="N6332" s="7">
        <f t="shared" si="245"/>
        <v>53.329474943690698</v>
      </c>
    </row>
    <row r="6333" spans="12:14" x14ac:dyDescent="0.25">
      <c r="L6333" s="11">
        <v>12609</v>
      </c>
      <c r="M6333" s="14">
        <f t="shared" si="246"/>
        <v>0.63051305130513047</v>
      </c>
      <c r="N6333" s="7">
        <f t="shared" si="245"/>
        <v>53.332124811299813</v>
      </c>
    </row>
    <row r="6334" spans="12:14" x14ac:dyDescent="0.25">
      <c r="L6334" s="11">
        <v>12611</v>
      </c>
      <c r="M6334" s="14">
        <f t="shared" si="246"/>
        <v>0.6306130613061306</v>
      </c>
      <c r="N6334" s="7">
        <f t="shared" si="245"/>
        <v>53.334774912904678</v>
      </c>
    </row>
    <row r="6335" spans="12:14" x14ac:dyDescent="0.25">
      <c r="L6335" s="11">
        <v>12613</v>
      </c>
      <c r="M6335" s="14">
        <f t="shared" si="246"/>
        <v>0.63071307130713072</v>
      </c>
      <c r="N6335" s="7">
        <f t="shared" si="245"/>
        <v>53.337425248732778</v>
      </c>
    </row>
    <row r="6336" spans="12:14" x14ac:dyDescent="0.25">
      <c r="L6336" s="11">
        <v>12615</v>
      </c>
      <c r="M6336" s="14">
        <f t="shared" si="246"/>
        <v>0.63081308130813085</v>
      </c>
      <c r="N6336" s="7">
        <f t="shared" si="245"/>
        <v>53.340075819011709</v>
      </c>
    </row>
    <row r="6337" spans="12:14" x14ac:dyDescent="0.25">
      <c r="L6337" s="11">
        <v>12617</v>
      </c>
      <c r="M6337" s="14">
        <f t="shared" si="246"/>
        <v>0.63091309130913087</v>
      </c>
      <c r="N6337" s="7">
        <f t="shared" si="245"/>
        <v>53.342726623969206</v>
      </c>
    </row>
    <row r="6338" spans="12:14" x14ac:dyDescent="0.25">
      <c r="L6338" s="11">
        <v>12619</v>
      </c>
      <c r="M6338" s="14">
        <f t="shared" si="246"/>
        <v>0.631013101310131</v>
      </c>
      <c r="N6338" s="7">
        <f t="shared" si="245"/>
        <v>53.345377663833133</v>
      </c>
    </row>
    <row r="6339" spans="12:14" x14ac:dyDescent="0.25">
      <c r="L6339" s="11">
        <v>12621</v>
      </c>
      <c r="M6339" s="14">
        <f t="shared" si="246"/>
        <v>0.63111311131113113</v>
      </c>
      <c r="N6339" s="7">
        <f t="shared" si="245"/>
        <v>53.348028938831483</v>
      </c>
    </row>
    <row r="6340" spans="12:14" x14ac:dyDescent="0.25">
      <c r="L6340" s="11">
        <v>12623</v>
      </c>
      <c r="M6340" s="14">
        <f t="shared" si="246"/>
        <v>0.63121312131213125</v>
      </c>
      <c r="N6340" s="7">
        <f t="shared" si="245"/>
        <v>53.350680449192353</v>
      </c>
    </row>
    <row r="6341" spans="12:14" x14ac:dyDescent="0.25">
      <c r="L6341" s="11">
        <v>12625</v>
      </c>
      <c r="M6341" s="14">
        <f t="shared" si="246"/>
        <v>0.63131313131313127</v>
      </c>
      <c r="N6341" s="7">
        <f t="shared" si="245"/>
        <v>53.353332195143977</v>
      </c>
    </row>
    <row r="6342" spans="12:14" x14ac:dyDescent="0.25">
      <c r="L6342" s="11">
        <v>12627</v>
      </c>
      <c r="M6342" s="14">
        <f t="shared" si="246"/>
        <v>0.6314131413141314</v>
      </c>
      <c r="N6342" s="7">
        <f t="shared" si="245"/>
        <v>53.355984176914745</v>
      </c>
    </row>
    <row r="6343" spans="12:14" x14ac:dyDescent="0.25">
      <c r="L6343" s="11">
        <v>12629</v>
      </c>
      <c r="M6343" s="14">
        <f t="shared" si="246"/>
        <v>0.63151315131513153</v>
      </c>
      <c r="N6343" s="7">
        <f t="shared" si="245"/>
        <v>53.358636394733139</v>
      </c>
    </row>
    <row r="6344" spans="12:14" x14ac:dyDescent="0.25">
      <c r="L6344" s="11">
        <v>12631</v>
      </c>
      <c r="M6344" s="14">
        <f t="shared" si="246"/>
        <v>0.63161316131613165</v>
      </c>
      <c r="N6344" s="7">
        <f t="shared" si="245"/>
        <v>53.361288848827776</v>
      </c>
    </row>
    <row r="6345" spans="12:14" x14ac:dyDescent="0.25">
      <c r="L6345" s="11">
        <v>12633</v>
      </c>
      <c r="M6345" s="14">
        <f t="shared" si="246"/>
        <v>0.63171317131713167</v>
      </c>
      <c r="N6345" s="7">
        <f t="shared" si="245"/>
        <v>53.363941539427401</v>
      </c>
    </row>
    <row r="6346" spans="12:14" x14ac:dyDescent="0.25">
      <c r="L6346" s="11">
        <v>12635</v>
      </c>
      <c r="M6346" s="14">
        <f t="shared" si="246"/>
        <v>0.6318131813181318</v>
      </c>
      <c r="N6346" s="7">
        <f t="shared" si="245"/>
        <v>53.366594466760908</v>
      </c>
    </row>
    <row r="6347" spans="12:14" x14ac:dyDescent="0.25">
      <c r="L6347" s="11">
        <v>12637</v>
      </c>
      <c r="M6347" s="14">
        <f t="shared" si="246"/>
        <v>0.63191319131913193</v>
      </c>
      <c r="N6347" s="7">
        <f t="shared" si="245"/>
        <v>53.369247631057284</v>
      </c>
    </row>
    <row r="6348" spans="12:14" x14ac:dyDescent="0.25">
      <c r="L6348" s="11">
        <v>12639</v>
      </c>
      <c r="M6348" s="14">
        <f t="shared" si="246"/>
        <v>0.63201320132013206</v>
      </c>
      <c r="N6348" s="7">
        <f t="shared" si="245"/>
        <v>53.371901032545672</v>
      </c>
    </row>
    <row r="6349" spans="12:14" x14ac:dyDescent="0.25">
      <c r="L6349" s="11">
        <v>12641</v>
      </c>
      <c r="M6349" s="14">
        <f t="shared" si="246"/>
        <v>0.63211321132113207</v>
      </c>
      <c r="N6349" s="7">
        <f t="shared" si="245"/>
        <v>53.374554671455329</v>
      </c>
    </row>
    <row r="6350" spans="12:14" x14ac:dyDescent="0.25">
      <c r="L6350" s="11">
        <v>12643</v>
      </c>
      <c r="M6350" s="14">
        <f t="shared" si="246"/>
        <v>0.6322132213221322</v>
      </c>
      <c r="N6350" s="7">
        <f t="shared" si="245"/>
        <v>53.377208548015645</v>
      </c>
    </row>
    <row r="6351" spans="12:14" x14ac:dyDescent="0.25">
      <c r="L6351" s="11">
        <v>12645</v>
      </c>
      <c r="M6351" s="14">
        <f t="shared" si="246"/>
        <v>0.63231323132313233</v>
      </c>
      <c r="N6351" s="7">
        <f t="shared" si="245"/>
        <v>53.379862662456134</v>
      </c>
    </row>
    <row r="6352" spans="12:14" x14ac:dyDescent="0.25">
      <c r="L6352" s="11">
        <v>12647</v>
      </c>
      <c r="M6352" s="14">
        <f t="shared" si="246"/>
        <v>0.63241324132413246</v>
      </c>
      <c r="N6352" s="7">
        <f t="shared" si="245"/>
        <v>53.382517015006449</v>
      </c>
    </row>
    <row r="6353" spans="12:14" x14ac:dyDescent="0.25">
      <c r="L6353" s="11">
        <v>12649</v>
      </c>
      <c r="M6353" s="14">
        <f t="shared" si="246"/>
        <v>0.63251325132513248</v>
      </c>
      <c r="N6353" s="7">
        <f t="shared" si="245"/>
        <v>53.38517160589636</v>
      </c>
    </row>
    <row r="6354" spans="12:14" x14ac:dyDescent="0.25">
      <c r="L6354" s="11">
        <v>12651</v>
      </c>
      <c r="M6354" s="14">
        <f t="shared" si="246"/>
        <v>0.6326132613261326</v>
      </c>
      <c r="N6354" s="7">
        <f t="shared" si="245"/>
        <v>53.38782643535577</v>
      </c>
    </row>
    <row r="6355" spans="12:14" x14ac:dyDescent="0.25">
      <c r="L6355" s="11">
        <v>12653</v>
      </c>
      <c r="M6355" s="14">
        <f t="shared" si="246"/>
        <v>0.63271327132713273</v>
      </c>
      <c r="N6355" s="7">
        <f t="shared" si="245"/>
        <v>53.390481503614723</v>
      </c>
    </row>
    <row r="6356" spans="12:14" x14ac:dyDescent="0.25">
      <c r="L6356" s="11">
        <v>12655</v>
      </c>
      <c r="M6356" s="14">
        <f t="shared" si="246"/>
        <v>0.63281328132813286</v>
      </c>
      <c r="N6356" s="7">
        <f t="shared" si="245"/>
        <v>53.393136810903371</v>
      </c>
    </row>
    <row r="6357" spans="12:14" x14ac:dyDescent="0.25">
      <c r="L6357" s="11">
        <v>12657</v>
      </c>
      <c r="M6357" s="14">
        <f t="shared" si="246"/>
        <v>0.63291329132913288</v>
      </c>
      <c r="N6357" s="7">
        <f t="shared" si="245"/>
        <v>53.395792357452017</v>
      </c>
    </row>
    <row r="6358" spans="12:14" x14ac:dyDescent="0.25">
      <c r="L6358" s="11">
        <v>12659</v>
      </c>
      <c r="M6358" s="14">
        <f t="shared" si="246"/>
        <v>0.633013301330133</v>
      </c>
      <c r="N6358" s="7">
        <f t="shared" si="245"/>
        <v>53.398448143491073</v>
      </c>
    </row>
    <row r="6359" spans="12:14" x14ac:dyDescent="0.25">
      <c r="L6359" s="11">
        <v>12661</v>
      </c>
      <c r="M6359" s="14">
        <f t="shared" si="246"/>
        <v>0.63311331133113313</v>
      </c>
      <c r="N6359" s="7">
        <f t="shared" si="245"/>
        <v>53.401104169251099</v>
      </c>
    </row>
    <row r="6360" spans="12:14" x14ac:dyDescent="0.25">
      <c r="L6360" s="11">
        <v>12663</v>
      </c>
      <c r="M6360" s="14">
        <f t="shared" si="246"/>
        <v>0.63321332133213326</v>
      </c>
      <c r="N6360" s="7">
        <f t="shared" si="245"/>
        <v>53.403760434962777</v>
      </c>
    </row>
    <row r="6361" spans="12:14" x14ac:dyDescent="0.25">
      <c r="L6361" s="11">
        <v>12665</v>
      </c>
      <c r="M6361" s="14">
        <f t="shared" si="246"/>
        <v>0.63331333133313328</v>
      </c>
      <c r="N6361" s="7">
        <f t="shared" si="245"/>
        <v>53.406416940856914</v>
      </c>
    </row>
    <row r="6362" spans="12:14" x14ac:dyDescent="0.25">
      <c r="L6362" s="11">
        <v>12667</v>
      </c>
      <c r="M6362" s="14">
        <f t="shared" si="246"/>
        <v>0.63341334133413341</v>
      </c>
      <c r="N6362" s="7">
        <f t="shared" si="245"/>
        <v>53.409073687164458</v>
      </c>
    </row>
    <row r="6363" spans="12:14" x14ac:dyDescent="0.25">
      <c r="L6363" s="11">
        <v>12669</v>
      </c>
      <c r="M6363" s="14">
        <f t="shared" si="246"/>
        <v>0.63351335133513353</v>
      </c>
      <c r="N6363" s="7">
        <f t="shared" si="245"/>
        <v>53.411730674116477</v>
      </c>
    </row>
    <row r="6364" spans="12:14" x14ac:dyDescent="0.25">
      <c r="L6364" s="11">
        <v>12671</v>
      </c>
      <c r="M6364" s="14">
        <f t="shared" si="246"/>
        <v>0.63361336133613366</v>
      </c>
      <c r="N6364" s="7">
        <f t="shared" si="245"/>
        <v>53.414387901944188</v>
      </c>
    </row>
    <row r="6365" spans="12:14" x14ac:dyDescent="0.25">
      <c r="L6365" s="11">
        <v>12673</v>
      </c>
      <c r="M6365" s="14">
        <f t="shared" si="246"/>
        <v>0.63371337133713368</v>
      </c>
      <c r="N6365" s="7">
        <f t="shared" ref="N6365:N6428" si="247">_xlfn.NORM.INV(M6365,$B$4,$E$4)</f>
        <v>53.417045370878917</v>
      </c>
    </row>
    <row r="6366" spans="12:14" x14ac:dyDescent="0.25">
      <c r="L6366" s="11">
        <v>12675</v>
      </c>
      <c r="M6366" s="14">
        <f t="shared" ref="M6366:M6429" si="248">$L6366/(2*9999)</f>
        <v>0.63381338133813381</v>
      </c>
      <c r="N6366" s="7">
        <f t="shared" si="247"/>
        <v>53.419703081152129</v>
      </c>
    </row>
    <row r="6367" spans="12:14" x14ac:dyDescent="0.25">
      <c r="L6367" s="11">
        <v>12677</v>
      </c>
      <c r="M6367" s="14">
        <f t="shared" si="248"/>
        <v>0.63391339133913394</v>
      </c>
      <c r="N6367" s="7">
        <f t="shared" si="247"/>
        <v>53.422361032995433</v>
      </c>
    </row>
    <row r="6368" spans="12:14" x14ac:dyDescent="0.25">
      <c r="L6368" s="11">
        <v>12679</v>
      </c>
      <c r="M6368" s="14">
        <f t="shared" si="248"/>
        <v>0.63401340134013406</v>
      </c>
      <c r="N6368" s="7">
        <f t="shared" si="247"/>
        <v>53.425019226640543</v>
      </c>
    </row>
    <row r="6369" spans="12:14" x14ac:dyDescent="0.25">
      <c r="L6369" s="11">
        <v>12681</v>
      </c>
      <c r="M6369" s="14">
        <f t="shared" si="248"/>
        <v>0.63411341134113408</v>
      </c>
      <c r="N6369" s="7">
        <f t="shared" si="247"/>
        <v>53.427677662319326</v>
      </c>
    </row>
    <row r="6370" spans="12:14" x14ac:dyDescent="0.25">
      <c r="L6370" s="11">
        <v>12683</v>
      </c>
      <c r="M6370" s="14">
        <f t="shared" si="248"/>
        <v>0.63421342134213421</v>
      </c>
      <c r="N6370" s="7">
        <f t="shared" si="247"/>
        <v>53.430336340263786</v>
      </c>
    </row>
    <row r="6371" spans="12:14" x14ac:dyDescent="0.25">
      <c r="L6371" s="11">
        <v>12685</v>
      </c>
      <c r="M6371" s="14">
        <f t="shared" si="248"/>
        <v>0.63431343134313434</v>
      </c>
      <c r="N6371" s="7">
        <f t="shared" si="247"/>
        <v>53.432995260706029</v>
      </c>
    </row>
    <row r="6372" spans="12:14" x14ac:dyDescent="0.25">
      <c r="L6372" s="11">
        <v>12687</v>
      </c>
      <c r="M6372" s="14">
        <f t="shared" si="248"/>
        <v>0.63441344134413447</v>
      </c>
      <c r="N6372" s="7">
        <f t="shared" si="247"/>
        <v>53.435654423878326</v>
      </c>
    </row>
    <row r="6373" spans="12:14" x14ac:dyDescent="0.25">
      <c r="L6373" s="11">
        <v>12689</v>
      </c>
      <c r="M6373" s="14">
        <f t="shared" si="248"/>
        <v>0.63451345134513448</v>
      </c>
      <c r="N6373" s="7">
        <f t="shared" si="247"/>
        <v>53.438313830013051</v>
      </c>
    </row>
    <row r="6374" spans="12:14" x14ac:dyDescent="0.25">
      <c r="L6374" s="11">
        <v>12691</v>
      </c>
      <c r="M6374" s="14">
        <f t="shared" si="248"/>
        <v>0.63461346134613461</v>
      </c>
      <c r="N6374" s="7">
        <f t="shared" si="247"/>
        <v>53.440973479342745</v>
      </c>
    </row>
    <row r="6375" spans="12:14" x14ac:dyDescent="0.25">
      <c r="L6375" s="11">
        <v>12693</v>
      </c>
      <c r="M6375" s="14">
        <f t="shared" si="248"/>
        <v>0.63471347134713474</v>
      </c>
      <c r="N6375" s="7">
        <f t="shared" si="247"/>
        <v>53.443633372100045</v>
      </c>
    </row>
    <row r="6376" spans="12:14" x14ac:dyDescent="0.25">
      <c r="L6376" s="11">
        <v>12695</v>
      </c>
      <c r="M6376" s="14">
        <f t="shared" si="248"/>
        <v>0.63481348134813487</v>
      </c>
      <c r="N6376" s="7">
        <f t="shared" si="247"/>
        <v>53.446293508517755</v>
      </c>
    </row>
    <row r="6377" spans="12:14" x14ac:dyDescent="0.25">
      <c r="L6377" s="11">
        <v>12697</v>
      </c>
      <c r="M6377" s="14">
        <f t="shared" si="248"/>
        <v>0.63491349134913488</v>
      </c>
      <c r="N6377" s="7">
        <f t="shared" si="247"/>
        <v>53.448953888828768</v>
      </c>
    </row>
    <row r="6378" spans="12:14" x14ac:dyDescent="0.25">
      <c r="L6378" s="11">
        <v>12699</v>
      </c>
      <c r="M6378" s="14">
        <f t="shared" si="248"/>
        <v>0.63501350135013501</v>
      </c>
      <c r="N6378" s="7">
        <f t="shared" si="247"/>
        <v>53.451614513266165</v>
      </c>
    </row>
    <row r="6379" spans="12:14" x14ac:dyDescent="0.25">
      <c r="L6379" s="11">
        <v>12701</v>
      </c>
      <c r="M6379" s="14">
        <f t="shared" si="248"/>
        <v>0.63511351135113514</v>
      </c>
      <c r="N6379" s="7">
        <f t="shared" si="247"/>
        <v>53.454275382063116</v>
      </c>
    </row>
    <row r="6380" spans="12:14" x14ac:dyDescent="0.25">
      <c r="L6380" s="11">
        <v>12703</v>
      </c>
      <c r="M6380" s="14">
        <f t="shared" si="248"/>
        <v>0.63521352135213527</v>
      </c>
      <c r="N6380" s="7">
        <f t="shared" si="247"/>
        <v>53.456936495452943</v>
      </c>
    </row>
    <row r="6381" spans="12:14" x14ac:dyDescent="0.25">
      <c r="L6381" s="11">
        <v>12705</v>
      </c>
      <c r="M6381" s="14">
        <f t="shared" si="248"/>
        <v>0.63531353135313529</v>
      </c>
      <c r="N6381" s="7">
        <f t="shared" si="247"/>
        <v>53.459597853669102</v>
      </c>
    </row>
    <row r="6382" spans="12:14" x14ac:dyDescent="0.25">
      <c r="L6382" s="11">
        <v>12707</v>
      </c>
      <c r="M6382" s="14">
        <f t="shared" si="248"/>
        <v>0.63541354135413541</v>
      </c>
      <c r="N6382" s="7">
        <f t="shared" si="247"/>
        <v>53.462259456945176</v>
      </c>
    </row>
    <row r="6383" spans="12:14" x14ac:dyDescent="0.25">
      <c r="L6383" s="11">
        <v>12709</v>
      </c>
      <c r="M6383" s="14">
        <f t="shared" si="248"/>
        <v>0.63551355135513554</v>
      </c>
      <c r="N6383" s="7">
        <f t="shared" si="247"/>
        <v>53.464921305514892</v>
      </c>
    </row>
    <row r="6384" spans="12:14" x14ac:dyDescent="0.25">
      <c r="L6384" s="11">
        <v>12711</v>
      </c>
      <c r="M6384" s="14">
        <f t="shared" si="248"/>
        <v>0.63561356135613556</v>
      </c>
      <c r="N6384" s="7">
        <f t="shared" si="247"/>
        <v>53.467583399612103</v>
      </c>
    </row>
    <row r="6385" spans="12:14" x14ac:dyDescent="0.25">
      <c r="L6385" s="11">
        <v>12713</v>
      </c>
      <c r="M6385" s="14">
        <f t="shared" si="248"/>
        <v>0.63571357135713569</v>
      </c>
      <c r="N6385" s="7">
        <f t="shared" si="247"/>
        <v>53.470245739470798</v>
      </c>
    </row>
    <row r="6386" spans="12:14" x14ac:dyDescent="0.25">
      <c r="L6386" s="11">
        <v>12715</v>
      </c>
      <c r="M6386" s="14">
        <f t="shared" si="248"/>
        <v>0.63581358135813582</v>
      </c>
      <c r="N6386" s="7">
        <f t="shared" si="247"/>
        <v>53.472908325325093</v>
      </c>
    </row>
    <row r="6387" spans="12:14" x14ac:dyDescent="0.25">
      <c r="L6387" s="11">
        <v>12717</v>
      </c>
      <c r="M6387" s="14">
        <f t="shared" si="248"/>
        <v>0.63591359135913594</v>
      </c>
      <c r="N6387" s="7">
        <f t="shared" si="247"/>
        <v>53.475571157409263</v>
      </c>
    </row>
    <row r="6388" spans="12:14" x14ac:dyDescent="0.25">
      <c r="L6388" s="11">
        <v>12719</v>
      </c>
      <c r="M6388" s="14">
        <f t="shared" si="248"/>
        <v>0.63601360136013596</v>
      </c>
      <c r="N6388" s="7">
        <f t="shared" si="247"/>
        <v>53.478234235957686</v>
      </c>
    </row>
    <row r="6389" spans="12:14" x14ac:dyDescent="0.25">
      <c r="L6389" s="11">
        <v>12721</v>
      </c>
      <c r="M6389" s="14">
        <f t="shared" si="248"/>
        <v>0.63611361136113609</v>
      </c>
      <c r="N6389" s="7">
        <f t="shared" si="247"/>
        <v>53.480897561204898</v>
      </c>
    </row>
    <row r="6390" spans="12:14" x14ac:dyDescent="0.25">
      <c r="L6390" s="11">
        <v>12723</v>
      </c>
      <c r="M6390" s="14">
        <f t="shared" si="248"/>
        <v>0.63621362136213622</v>
      </c>
      <c r="N6390" s="7">
        <f t="shared" si="247"/>
        <v>53.483561133385571</v>
      </c>
    </row>
    <row r="6391" spans="12:14" x14ac:dyDescent="0.25">
      <c r="L6391" s="11">
        <v>12725</v>
      </c>
      <c r="M6391" s="14">
        <f t="shared" si="248"/>
        <v>0.63631363136313634</v>
      </c>
      <c r="N6391" s="7">
        <f t="shared" si="247"/>
        <v>53.486224952734482</v>
      </c>
    </row>
    <row r="6392" spans="12:14" x14ac:dyDescent="0.25">
      <c r="L6392" s="11">
        <v>12727</v>
      </c>
      <c r="M6392" s="14">
        <f t="shared" si="248"/>
        <v>0.63641364136413636</v>
      </c>
      <c r="N6392" s="7">
        <f t="shared" si="247"/>
        <v>53.488889019486585</v>
      </c>
    </row>
    <row r="6393" spans="12:14" x14ac:dyDescent="0.25">
      <c r="L6393" s="11">
        <v>12729</v>
      </c>
      <c r="M6393" s="14">
        <f t="shared" si="248"/>
        <v>0.63651365136513649</v>
      </c>
      <c r="N6393" s="7">
        <f t="shared" si="247"/>
        <v>53.491553333876944</v>
      </c>
    </row>
    <row r="6394" spans="12:14" x14ac:dyDescent="0.25">
      <c r="L6394" s="11">
        <v>12731</v>
      </c>
      <c r="M6394" s="14">
        <f t="shared" si="248"/>
        <v>0.63661366136613662</v>
      </c>
      <c r="N6394" s="7">
        <f t="shared" si="247"/>
        <v>53.494217896140761</v>
      </c>
    </row>
    <row r="6395" spans="12:14" x14ac:dyDescent="0.25">
      <c r="L6395" s="11">
        <v>12733</v>
      </c>
      <c r="M6395" s="14">
        <f t="shared" si="248"/>
        <v>0.63671367136713675</v>
      </c>
      <c r="N6395" s="7">
        <f t="shared" si="247"/>
        <v>53.496882706513382</v>
      </c>
    </row>
    <row r="6396" spans="12:14" x14ac:dyDescent="0.25">
      <c r="L6396" s="11">
        <v>12735</v>
      </c>
      <c r="M6396" s="14">
        <f t="shared" si="248"/>
        <v>0.63681368136813676</v>
      </c>
      <c r="N6396" s="7">
        <f t="shared" si="247"/>
        <v>53.49954776523029</v>
      </c>
    </row>
    <row r="6397" spans="12:14" x14ac:dyDescent="0.25">
      <c r="L6397" s="11">
        <v>12737</v>
      </c>
      <c r="M6397" s="14">
        <f t="shared" si="248"/>
        <v>0.63691369136913689</v>
      </c>
      <c r="N6397" s="7">
        <f t="shared" si="247"/>
        <v>53.502213072527091</v>
      </c>
    </row>
    <row r="6398" spans="12:14" x14ac:dyDescent="0.25">
      <c r="L6398" s="11">
        <v>12739</v>
      </c>
      <c r="M6398" s="14">
        <f t="shared" si="248"/>
        <v>0.63701370137013702</v>
      </c>
      <c r="N6398" s="7">
        <f t="shared" si="247"/>
        <v>53.504878628639538</v>
      </c>
    </row>
    <row r="6399" spans="12:14" x14ac:dyDescent="0.25">
      <c r="L6399" s="11">
        <v>12741</v>
      </c>
      <c r="M6399" s="14">
        <f t="shared" si="248"/>
        <v>0.63711371137113715</v>
      </c>
      <c r="N6399" s="7">
        <f t="shared" si="247"/>
        <v>53.507544433803524</v>
      </c>
    </row>
    <row r="6400" spans="12:14" x14ac:dyDescent="0.25">
      <c r="L6400" s="11">
        <v>12743</v>
      </c>
      <c r="M6400" s="14">
        <f t="shared" si="248"/>
        <v>0.63721372137213717</v>
      </c>
      <c r="N6400" s="7">
        <f t="shared" si="247"/>
        <v>53.510210488255069</v>
      </c>
    </row>
    <row r="6401" spans="12:14" x14ac:dyDescent="0.25">
      <c r="L6401" s="11">
        <v>12745</v>
      </c>
      <c r="M6401" s="14">
        <f t="shared" si="248"/>
        <v>0.63731373137313729</v>
      </c>
      <c r="N6401" s="7">
        <f t="shared" si="247"/>
        <v>53.512876792230344</v>
      </c>
    </row>
    <row r="6402" spans="12:14" x14ac:dyDescent="0.25">
      <c r="L6402" s="11">
        <v>12747</v>
      </c>
      <c r="M6402" s="14">
        <f t="shared" si="248"/>
        <v>0.63741374137413742</v>
      </c>
      <c r="N6402" s="7">
        <f t="shared" si="247"/>
        <v>53.515543345965639</v>
      </c>
    </row>
    <row r="6403" spans="12:14" x14ac:dyDescent="0.25">
      <c r="L6403" s="11">
        <v>12749</v>
      </c>
      <c r="M6403" s="14">
        <f t="shared" si="248"/>
        <v>0.63751375137513755</v>
      </c>
      <c r="N6403" s="7">
        <f t="shared" si="247"/>
        <v>53.518210149697396</v>
      </c>
    </row>
    <row r="6404" spans="12:14" x14ac:dyDescent="0.25">
      <c r="L6404" s="11">
        <v>12751</v>
      </c>
      <c r="M6404" s="14">
        <f t="shared" si="248"/>
        <v>0.63761376137613757</v>
      </c>
      <c r="N6404" s="7">
        <f t="shared" si="247"/>
        <v>53.520877203662181</v>
      </c>
    </row>
    <row r="6405" spans="12:14" x14ac:dyDescent="0.25">
      <c r="L6405" s="11">
        <v>12753</v>
      </c>
      <c r="M6405" s="14">
        <f t="shared" si="248"/>
        <v>0.63771377137713769</v>
      </c>
      <c r="N6405" s="7">
        <f t="shared" si="247"/>
        <v>53.52354450809672</v>
      </c>
    </row>
    <row r="6406" spans="12:14" x14ac:dyDescent="0.25">
      <c r="L6406" s="11">
        <v>12755</v>
      </c>
      <c r="M6406" s="14">
        <f t="shared" si="248"/>
        <v>0.63781378137813782</v>
      </c>
      <c r="N6406" s="7">
        <f t="shared" si="247"/>
        <v>53.526212063237857</v>
      </c>
    </row>
    <row r="6407" spans="12:14" x14ac:dyDescent="0.25">
      <c r="L6407" s="11">
        <v>12757</v>
      </c>
      <c r="M6407" s="14">
        <f t="shared" si="248"/>
        <v>0.63791379137913795</v>
      </c>
      <c r="N6407" s="7">
        <f t="shared" si="247"/>
        <v>53.528879869322573</v>
      </c>
    </row>
    <row r="6408" spans="12:14" x14ac:dyDescent="0.25">
      <c r="L6408" s="11">
        <v>12759</v>
      </c>
      <c r="M6408" s="14">
        <f t="shared" si="248"/>
        <v>0.63801380138013797</v>
      </c>
      <c r="N6408" s="7">
        <f t="shared" si="247"/>
        <v>53.531547926588004</v>
      </c>
    </row>
    <row r="6409" spans="12:14" x14ac:dyDescent="0.25">
      <c r="L6409" s="11">
        <v>12761</v>
      </c>
      <c r="M6409" s="14">
        <f t="shared" si="248"/>
        <v>0.6381138113811381</v>
      </c>
      <c r="N6409" s="7">
        <f t="shared" si="247"/>
        <v>53.534216235271415</v>
      </c>
    </row>
    <row r="6410" spans="12:14" x14ac:dyDescent="0.25">
      <c r="L6410" s="11">
        <v>12763</v>
      </c>
      <c r="M6410" s="14">
        <f t="shared" si="248"/>
        <v>0.63821382138213822</v>
      </c>
      <c r="N6410" s="7">
        <f t="shared" si="247"/>
        <v>53.536884795610206</v>
      </c>
    </row>
    <row r="6411" spans="12:14" x14ac:dyDescent="0.25">
      <c r="L6411" s="11">
        <v>12765</v>
      </c>
      <c r="M6411" s="14">
        <f t="shared" si="248"/>
        <v>0.63831383138313835</v>
      </c>
      <c r="N6411" s="7">
        <f t="shared" si="247"/>
        <v>53.539553607841924</v>
      </c>
    </row>
    <row r="6412" spans="12:14" x14ac:dyDescent="0.25">
      <c r="L6412" s="11">
        <v>12767</v>
      </c>
      <c r="M6412" s="14">
        <f t="shared" si="248"/>
        <v>0.63841384138413837</v>
      </c>
      <c r="N6412" s="7">
        <f t="shared" si="247"/>
        <v>53.54222267220424</v>
      </c>
    </row>
    <row r="6413" spans="12:14" x14ac:dyDescent="0.25">
      <c r="L6413" s="11">
        <v>12769</v>
      </c>
      <c r="M6413" s="14">
        <f t="shared" si="248"/>
        <v>0.6385138513851385</v>
      </c>
      <c r="N6413" s="7">
        <f t="shared" si="247"/>
        <v>53.544891988934992</v>
      </c>
    </row>
    <row r="6414" spans="12:14" x14ac:dyDescent="0.25">
      <c r="L6414" s="11">
        <v>12771</v>
      </c>
      <c r="M6414" s="14">
        <f t="shared" si="248"/>
        <v>0.63861386138613863</v>
      </c>
      <c r="N6414" s="7">
        <f t="shared" si="247"/>
        <v>53.547561558272129</v>
      </c>
    </row>
    <row r="6415" spans="12:14" x14ac:dyDescent="0.25">
      <c r="L6415" s="11">
        <v>12773</v>
      </c>
      <c r="M6415" s="14">
        <f t="shared" si="248"/>
        <v>0.63871387138713875</v>
      </c>
      <c r="N6415" s="7">
        <f t="shared" si="247"/>
        <v>53.550231380453759</v>
      </c>
    </row>
    <row r="6416" spans="12:14" x14ac:dyDescent="0.25">
      <c r="L6416" s="11">
        <v>12775</v>
      </c>
      <c r="M6416" s="14">
        <f t="shared" si="248"/>
        <v>0.63881388138813877</v>
      </c>
      <c r="N6416" s="7">
        <f t="shared" si="247"/>
        <v>53.552901455718107</v>
      </c>
    </row>
    <row r="6417" spans="12:14" x14ac:dyDescent="0.25">
      <c r="L6417" s="11">
        <v>12777</v>
      </c>
      <c r="M6417" s="14">
        <f t="shared" si="248"/>
        <v>0.6389138913891389</v>
      </c>
      <c r="N6417" s="7">
        <f t="shared" si="247"/>
        <v>53.555571784303567</v>
      </c>
    </row>
    <row r="6418" spans="12:14" x14ac:dyDescent="0.25">
      <c r="L6418" s="11">
        <v>12779</v>
      </c>
      <c r="M6418" s="14">
        <f t="shared" si="248"/>
        <v>0.63901390139013903</v>
      </c>
      <c r="N6418" s="7">
        <f t="shared" si="247"/>
        <v>53.55824236644866</v>
      </c>
    </row>
    <row r="6419" spans="12:14" x14ac:dyDescent="0.25">
      <c r="L6419" s="11">
        <v>12781</v>
      </c>
      <c r="M6419" s="14">
        <f t="shared" si="248"/>
        <v>0.63911391139113916</v>
      </c>
      <c r="N6419" s="7">
        <f t="shared" si="247"/>
        <v>53.560913202392037</v>
      </c>
    </row>
    <row r="6420" spans="12:14" x14ac:dyDescent="0.25">
      <c r="L6420" s="11">
        <v>12783</v>
      </c>
      <c r="M6420" s="14">
        <f t="shared" si="248"/>
        <v>0.63921392139213917</v>
      </c>
      <c r="N6420" s="7">
        <f t="shared" si="247"/>
        <v>53.563584292372497</v>
      </c>
    </row>
    <row r="6421" spans="12:14" x14ac:dyDescent="0.25">
      <c r="L6421" s="11">
        <v>12785</v>
      </c>
      <c r="M6421" s="14">
        <f t="shared" si="248"/>
        <v>0.6393139313931393</v>
      </c>
      <c r="N6421" s="7">
        <f t="shared" si="247"/>
        <v>53.566255636628995</v>
      </c>
    </row>
    <row r="6422" spans="12:14" x14ac:dyDescent="0.25">
      <c r="L6422" s="11">
        <v>12787</v>
      </c>
      <c r="M6422" s="14">
        <f t="shared" si="248"/>
        <v>0.63941394139413943</v>
      </c>
      <c r="N6422" s="7">
        <f t="shared" si="247"/>
        <v>53.568927235400601</v>
      </c>
    </row>
    <row r="6423" spans="12:14" x14ac:dyDescent="0.25">
      <c r="L6423" s="11">
        <v>12789</v>
      </c>
      <c r="M6423" s="14">
        <f t="shared" si="248"/>
        <v>0.63951395139513956</v>
      </c>
      <c r="N6423" s="7">
        <f t="shared" si="247"/>
        <v>53.57159908892654</v>
      </c>
    </row>
    <row r="6424" spans="12:14" x14ac:dyDescent="0.25">
      <c r="L6424" s="11">
        <v>12791</v>
      </c>
      <c r="M6424" s="14">
        <f t="shared" si="248"/>
        <v>0.63961396139613957</v>
      </c>
      <c r="N6424" s="7">
        <f t="shared" si="247"/>
        <v>53.57427119744618</v>
      </c>
    </row>
    <row r="6425" spans="12:14" x14ac:dyDescent="0.25">
      <c r="L6425" s="11">
        <v>12793</v>
      </c>
      <c r="M6425" s="14">
        <f t="shared" si="248"/>
        <v>0.6397139713971397</v>
      </c>
      <c r="N6425" s="7">
        <f t="shared" si="247"/>
        <v>53.576943561199023</v>
      </c>
    </row>
    <row r="6426" spans="12:14" x14ac:dyDescent="0.25">
      <c r="L6426" s="11">
        <v>12795</v>
      </c>
      <c r="M6426" s="14">
        <f t="shared" si="248"/>
        <v>0.63981398139813983</v>
      </c>
      <c r="N6426" s="7">
        <f t="shared" si="247"/>
        <v>53.579616180424722</v>
      </c>
    </row>
    <row r="6427" spans="12:14" x14ac:dyDescent="0.25">
      <c r="L6427" s="11">
        <v>12797</v>
      </c>
      <c r="M6427" s="14">
        <f t="shared" si="248"/>
        <v>0.63991399139913996</v>
      </c>
      <c r="N6427" s="7">
        <f t="shared" si="247"/>
        <v>53.582289055363063</v>
      </c>
    </row>
    <row r="6428" spans="12:14" x14ac:dyDescent="0.25">
      <c r="L6428" s="11">
        <v>12799</v>
      </c>
      <c r="M6428" s="14">
        <f t="shared" si="248"/>
        <v>0.64001400140013998</v>
      </c>
      <c r="N6428" s="7">
        <f t="shared" si="247"/>
        <v>53.584962186253968</v>
      </c>
    </row>
    <row r="6429" spans="12:14" x14ac:dyDescent="0.25">
      <c r="L6429" s="11">
        <v>12801</v>
      </c>
      <c r="M6429" s="14">
        <f t="shared" si="248"/>
        <v>0.6401140114011401</v>
      </c>
      <c r="N6429" s="7">
        <f t="shared" ref="N6429:N6492" si="249">_xlfn.NORM.INV(M6429,$B$4,$E$4)</f>
        <v>53.587635573337522</v>
      </c>
    </row>
    <row r="6430" spans="12:14" x14ac:dyDescent="0.25">
      <c r="L6430" s="11">
        <v>12803</v>
      </c>
      <c r="M6430" s="14">
        <f t="shared" ref="M6430:M6493" si="250">$L6430/(2*9999)</f>
        <v>0.64021402140214023</v>
      </c>
      <c r="N6430" s="7">
        <f t="shared" si="249"/>
        <v>53.590309216853939</v>
      </c>
    </row>
    <row r="6431" spans="12:14" x14ac:dyDescent="0.25">
      <c r="L6431" s="11">
        <v>12805</v>
      </c>
      <c r="M6431" s="14">
        <f t="shared" si="250"/>
        <v>0.64031403140314036</v>
      </c>
      <c r="N6431" s="7">
        <f t="shared" si="249"/>
        <v>53.592983117043573</v>
      </c>
    </row>
    <row r="6432" spans="12:14" x14ac:dyDescent="0.25">
      <c r="L6432" s="11">
        <v>12807</v>
      </c>
      <c r="M6432" s="14">
        <f t="shared" si="250"/>
        <v>0.64041404140414038</v>
      </c>
      <c r="N6432" s="7">
        <f t="shared" si="249"/>
        <v>53.595657274146923</v>
      </c>
    </row>
    <row r="6433" spans="12:14" x14ac:dyDescent="0.25">
      <c r="L6433" s="11">
        <v>12809</v>
      </c>
      <c r="M6433" s="14">
        <f t="shared" si="250"/>
        <v>0.64051405140514051</v>
      </c>
      <c r="N6433" s="7">
        <f t="shared" si="249"/>
        <v>53.598331688404635</v>
      </c>
    </row>
    <row r="6434" spans="12:14" x14ac:dyDescent="0.25">
      <c r="L6434" s="11">
        <v>12811</v>
      </c>
      <c r="M6434" s="14">
        <f t="shared" si="250"/>
        <v>0.64061406140614063</v>
      </c>
      <c r="N6434" s="7">
        <f t="shared" si="249"/>
        <v>53.601006360057497</v>
      </c>
    </row>
    <row r="6435" spans="12:14" x14ac:dyDescent="0.25">
      <c r="L6435" s="11">
        <v>12813</v>
      </c>
      <c r="M6435" s="14">
        <f t="shared" si="250"/>
        <v>0.64071407140714076</v>
      </c>
      <c r="N6435" s="7">
        <f t="shared" si="249"/>
        <v>53.603681289346433</v>
      </c>
    </row>
    <row r="6436" spans="12:14" x14ac:dyDescent="0.25">
      <c r="L6436" s="11">
        <v>12815</v>
      </c>
      <c r="M6436" s="14">
        <f t="shared" si="250"/>
        <v>0.64081408140814078</v>
      </c>
      <c r="N6436" s="7">
        <f t="shared" si="249"/>
        <v>53.606356476512516</v>
      </c>
    </row>
    <row r="6437" spans="12:14" x14ac:dyDescent="0.25">
      <c r="L6437" s="11">
        <v>12817</v>
      </c>
      <c r="M6437" s="14">
        <f t="shared" si="250"/>
        <v>0.64091409140914091</v>
      </c>
      <c r="N6437" s="7">
        <f t="shared" si="249"/>
        <v>53.609031921796969</v>
      </c>
    </row>
    <row r="6438" spans="12:14" x14ac:dyDescent="0.25">
      <c r="L6438" s="11">
        <v>12819</v>
      </c>
      <c r="M6438" s="14">
        <f t="shared" si="250"/>
        <v>0.64101410141014104</v>
      </c>
      <c r="N6438" s="7">
        <f t="shared" si="249"/>
        <v>53.611707625441149</v>
      </c>
    </row>
    <row r="6439" spans="12:14" x14ac:dyDescent="0.25">
      <c r="L6439" s="11">
        <v>12821</v>
      </c>
      <c r="M6439" s="14">
        <f t="shared" si="250"/>
        <v>0.64111411141114116</v>
      </c>
      <c r="N6439" s="7">
        <f t="shared" si="249"/>
        <v>53.614383587686561</v>
      </c>
    </row>
    <row r="6440" spans="12:14" x14ac:dyDescent="0.25">
      <c r="L6440" s="11">
        <v>12823</v>
      </c>
      <c r="M6440" s="14">
        <f t="shared" si="250"/>
        <v>0.64121412141214118</v>
      </c>
      <c r="N6440" s="7">
        <f t="shared" si="249"/>
        <v>53.61705980877484</v>
      </c>
    </row>
    <row r="6441" spans="12:14" x14ac:dyDescent="0.25">
      <c r="L6441" s="11">
        <v>12825</v>
      </c>
      <c r="M6441" s="14">
        <f t="shared" si="250"/>
        <v>0.64131413141314131</v>
      </c>
      <c r="N6441" s="7">
        <f t="shared" si="249"/>
        <v>53.619736288947799</v>
      </c>
    </row>
    <row r="6442" spans="12:14" x14ac:dyDescent="0.25">
      <c r="L6442" s="11">
        <v>12827</v>
      </c>
      <c r="M6442" s="14">
        <f t="shared" si="250"/>
        <v>0.64141414141414144</v>
      </c>
      <c r="N6442" s="7">
        <f t="shared" si="249"/>
        <v>53.622413028447369</v>
      </c>
    </row>
    <row r="6443" spans="12:14" x14ac:dyDescent="0.25">
      <c r="L6443" s="11">
        <v>12829</v>
      </c>
      <c r="M6443" s="14">
        <f t="shared" si="250"/>
        <v>0.64151415141514156</v>
      </c>
      <c r="N6443" s="7">
        <f t="shared" si="249"/>
        <v>53.625090027515618</v>
      </c>
    </row>
    <row r="6444" spans="12:14" x14ac:dyDescent="0.25">
      <c r="L6444" s="11">
        <v>12831</v>
      </c>
      <c r="M6444" s="14">
        <f t="shared" si="250"/>
        <v>0.64161416141614158</v>
      </c>
      <c r="N6444" s="7">
        <f t="shared" si="249"/>
        <v>53.627767286394786</v>
      </c>
    </row>
    <row r="6445" spans="12:14" x14ac:dyDescent="0.25">
      <c r="L6445" s="11">
        <v>12833</v>
      </c>
      <c r="M6445" s="14">
        <f t="shared" si="250"/>
        <v>0.64171417141714171</v>
      </c>
      <c r="N6445" s="7">
        <f t="shared" si="249"/>
        <v>53.630444805327237</v>
      </c>
    </row>
    <row r="6446" spans="12:14" x14ac:dyDescent="0.25">
      <c r="L6446" s="11">
        <v>12835</v>
      </c>
      <c r="M6446" s="14">
        <f t="shared" si="250"/>
        <v>0.64181418141814184</v>
      </c>
      <c r="N6446" s="7">
        <f t="shared" si="249"/>
        <v>53.633122584555494</v>
      </c>
    </row>
    <row r="6447" spans="12:14" x14ac:dyDescent="0.25">
      <c r="L6447" s="11">
        <v>12837</v>
      </c>
      <c r="M6447" s="14">
        <f t="shared" si="250"/>
        <v>0.64191419141914197</v>
      </c>
      <c r="N6447" s="7">
        <f t="shared" si="249"/>
        <v>53.635800624322215</v>
      </c>
    </row>
    <row r="6448" spans="12:14" x14ac:dyDescent="0.25">
      <c r="L6448" s="11">
        <v>12839</v>
      </c>
      <c r="M6448" s="14">
        <f t="shared" si="250"/>
        <v>0.64201420142014198</v>
      </c>
      <c r="N6448" s="7">
        <f t="shared" si="249"/>
        <v>53.638478924870213</v>
      </c>
    </row>
    <row r="6449" spans="12:14" x14ac:dyDescent="0.25">
      <c r="L6449" s="11">
        <v>12841</v>
      </c>
      <c r="M6449" s="14">
        <f t="shared" si="250"/>
        <v>0.64211421142114211</v>
      </c>
      <c r="N6449" s="7">
        <f t="shared" si="249"/>
        <v>53.641157486442431</v>
      </c>
    </row>
    <row r="6450" spans="12:14" x14ac:dyDescent="0.25">
      <c r="L6450" s="11">
        <v>12843</v>
      </c>
      <c r="M6450" s="14">
        <f t="shared" si="250"/>
        <v>0.64221422142214224</v>
      </c>
      <c r="N6450" s="7">
        <f t="shared" si="249"/>
        <v>53.643836309281973</v>
      </c>
    </row>
    <row r="6451" spans="12:14" x14ac:dyDescent="0.25">
      <c r="L6451" s="11">
        <v>12845</v>
      </c>
      <c r="M6451" s="14">
        <f t="shared" si="250"/>
        <v>0.64231423142314237</v>
      </c>
      <c r="N6451" s="7">
        <f t="shared" si="249"/>
        <v>53.646515393632093</v>
      </c>
    </row>
    <row r="6452" spans="12:14" x14ac:dyDescent="0.25">
      <c r="L6452" s="11">
        <v>12847</v>
      </c>
      <c r="M6452" s="14">
        <f t="shared" si="250"/>
        <v>0.64241424142414238</v>
      </c>
      <c r="N6452" s="7">
        <f t="shared" si="249"/>
        <v>53.649194739736167</v>
      </c>
    </row>
    <row r="6453" spans="12:14" x14ac:dyDescent="0.25">
      <c r="L6453" s="11">
        <v>12849</v>
      </c>
      <c r="M6453" s="14">
        <f t="shared" si="250"/>
        <v>0.64251425142514251</v>
      </c>
      <c r="N6453" s="7">
        <f t="shared" si="249"/>
        <v>53.65187434783774</v>
      </c>
    </row>
    <row r="6454" spans="12:14" x14ac:dyDescent="0.25">
      <c r="L6454" s="11">
        <v>12851</v>
      </c>
      <c r="M6454" s="14">
        <f t="shared" si="250"/>
        <v>0.64261426142614264</v>
      </c>
      <c r="N6454" s="7">
        <f t="shared" si="249"/>
        <v>53.654554218180508</v>
      </c>
    </row>
    <row r="6455" spans="12:14" x14ac:dyDescent="0.25">
      <c r="L6455" s="11">
        <v>12853</v>
      </c>
      <c r="M6455" s="14">
        <f t="shared" si="250"/>
        <v>0.64271427142714277</v>
      </c>
      <c r="N6455" s="7">
        <f t="shared" si="249"/>
        <v>53.657234351008285</v>
      </c>
    </row>
    <row r="6456" spans="12:14" x14ac:dyDescent="0.25">
      <c r="L6456" s="11">
        <v>12855</v>
      </c>
      <c r="M6456" s="14">
        <f t="shared" si="250"/>
        <v>0.64281428142814279</v>
      </c>
      <c r="N6456" s="7">
        <f t="shared" si="249"/>
        <v>53.659914746565057</v>
      </c>
    </row>
    <row r="6457" spans="12:14" x14ac:dyDescent="0.25">
      <c r="L6457" s="11">
        <v>12857</v>
      </c>
      <c r="M6457" s="14">
        <f t="shared" si="250"/>
        <v>0.64291429142914291</v>
      </c>
      <c r="N6457" s="7">
        <f t="shared" si="249"/>
        <v>53.662595405094955</v>
      </c>
    </row>
    <row r="6458" spans="12:14" x14ac:dyDescent="0.25">
      <c r="L6458" s="11">
        <v>12859</v>
      </c>
      <c r="M6458" s="14">
        <f t="shared" si="250"/>
        <v>0.64301430143014304</v>
      </c>
      <c r="N6458" s="7">
        <f t="shared" si="249"/>
        <v>53.665276326842246</v>
      </c>
    </row>
    <row r="6459" spans="12:14" x14ac:dyDescent="0.25">
      <c r="L6459" s="11">
        <v>12861</v>
      </c>
      <c r="M6459" s="14">
        <f t="shared" si="250"/>
        <v>0.64311431143114306</v>
      </c>
      <c r="N6459" s="7">
        <f t="shared" si="249"/>
        <v>53.667957512051352</v>
      </c>
    </row>
    <row r="6460" spans="12:14" x14ac:dyDescent="0.25">
      <c r="L6460" s="11">
        <v>12863</v>
      </c>
      <c r="M6460" s="14">
        <f t="shared" si="250"/>
        <v>0.64321432143214319</v>
      </c>
      <c r="N6460" s="7">
        <f t="shared" si="249"/>
        <v>53.670638960966848</v>
      </c>
    </row>
    <row r="6461" spans="12:14" x14ac:dyDescent="0.25">
      <c r="L6461" s="11">
        <v>12865</v>
      </c>
      <c r="M6461" s="14">
        <f t="shared" si="250"/>
        <v>0.64331433143314332</v>
      </c>
      <c r="N6461" s="7">
        <f t="shared" si="249"/>
        <v>53.673320673833452</v>
      </c>
    </row>
    <row r="6462" spans="12:14" x14ac:dyDescent="0.25">
      <c r="L6462" s="11">
        <v>12867</v>
      </c>
      <c r="M6462" s="14">
        <f t="shared" si="250"/>
        <v>0.64341434143414344</v>
      </c>
      <c r="N6462" s="7">
        <f t="shared" si="249"/>
        <v>53.676002650896017</v>
      </c>
    </row>
    <row r="6463" spans="12:14" x14ac:dyDescent="0.25">
      <c r="L6463" s="11">
        <v>12869</v>
      </c>
      <c r="M6463" s="14">
        <f t="shared" si="250"/>
        <v>0.64351435143514346</v>
      </c>
      <c r="N6463" s="7">
        <f t="shared" si="249"/>
        <v>53.678684892399566</v>
      </c>
    </row>
    <row r="6464" spans="12:14" x14ac:dyDescent="0.25">
      <c r="L6464" s="11">
        <v>12871</v>
      </c>
      <c r="M6464" s="14">
        <f t="shared" si="250"/>
        <v>0.64361436143614359</v>
      </c>
      <c r="N6464" s="7">
        <f t="shared" si="249"/>
        <v>53.681367398589259</v>
      </c>
    </row>
    <row r="6465" spans="12:14" x14ac:dyDescent="0.25">
      <c r="L6465" s="11">
        <v>12873</v>
      </c>
      <c r="M6465" s="14">
        <f t="shared" si="250"/>
        <v>0.64371437143714372</v>
      </c>
      <c r="N6465" s="7">
        <f t="shared" si="249"/>
        <v>53.68405016971041</v>
      </c>
    </row>
    <row r="6466" spans="12:14" x14ac:dyDescent="0.25">
      <c r="L6466" s="11">
        <v>12875</v>
      </c>
      <c r="M6466" s="14">
        <f t="shared" si="250"/>
        <v>0.64381438143814385</v>
      </c>
      <c r="N6466" s="7">
        <f t="shared" si="249"/>
        <v>53.686733206008476</v>
      </c>
    </row>
    <row r="6467" spans="12:14" x14ac:dyDescent="0.25">
      <c r="L6467" s="11">
        <v>12877</v>
      </c>
      <c r="M6467" s="14">
        <f t="shared" si="250"/>
        <v>0.64391439143914386</v>
      </c>
      <c r="N6467" s="7">
        <f t="shared" si="249"/>
        <v>53.689416507729064</v>
      </c>
    </row>
    <row r="6468" spans="12:14" x14ac:dyDescent="0.25">
      <c r="L6468" s="11">
        <v>12879</v>
      </c>
      <c r="M6468" s="14">
        <f t="shared" si="250"/>
        <v>0.64401440144014399</v>
      </c>
      <c r="N6468" s="7">
        <f t="shared" si="249"/>
        <v>53.692100075117935</v>
      </c>
    </row>
    <row r="6469" spans="12:14" x14ac:dyDescent="0.25">
      <c r="L6469" s="11">
        <v>12881</v>
      </c>
      <c r="M6469" s="14">
        <f t="shared" si="250"/>
        <v>0.64411441144114412</v>
      </c>
      <c r="N6469" s="7">
        <f t="shared" si="249"/>
        <v>53.694783908421002</v>
      </c>
    </row>
    <row r="6470" spans="12:14" x14ac:dyDescent="0.25">
      <c r="L6470" s="11">
        <v>12883</v>
      </c>
      <c r="M6470" s="14">
        <f t="shared" si="250"/>
        <v>0.64421442144214425</v>
      </c>
      <c r="N6470" s="7">
        <f t="shared" si="249"/>
        <v>53.697468007884318</v>
      </c>
    </row>
    <row r="6471" spans="12:14" x14ac:dyDescent="0.25">
      <c r="L6471" s="11">
        <v>12885</v>
      </c>
      <c r="M6471" s="14">
        <f t="shared" si="250"/>
        <v>0.64431443144314426</v>
      </c>
      <c r="N6471" s="7">
        <f t="shared" si="249"/>
        <v>53.700152373754086</v>
      </c>
    </row>
    <row r="6472" spans="12:14" x14ac:dyDescent="0.25">
      <c r="L6472" s="11">
        <v>12887</v>
      </c>
      <c r="M6472" s="14">
        <f t="shared" si="250"/>
        <v>0.64441444144414439</v>
      </c>
      <c r="N6472" s="7">
        <f t="shared" si="249"/>
        <v>53.702837006276674</v>
      </c>
    </row>
    <row r="6473" spans="12:14" x14ac:dyDescent="0.25">
      <c r="L6473" s="11">
        <v>12889</v>
      </c>
      <c r="M6473" s="14">
        <f t="shared" si="250"/>
        <v>0.64451445144514452</v>
      </c>
      <c r="N6473" s="7">
        <f t="shared" si="249"/>
        <v>53.705521905698582</v>
      </c>
    </row>
    <row r="6474" spans="12:14" x14ac:dyDescent="0.25">
      <c r="L6474" s="11">
        <v>12891</v>
      </c>
      <c r="M6474" s="14">
        <f t="shared" si="250"/>
        <v>0.64461446144614465</v>
      </c>
      <c r="N6474" s="7">
        <f t="shared" si="249"/>
        <v>53.708207072266475</v>
      </c>
    </row>
    <row r="6475" spans="12:14" x14ac:dyDescent="0.25">
      <c r="L6475" s="11">
        <v>12893</v>
      </c>
      <c r="M6475" s="14">
        <f t="shared" si="250"/>
        <v>0.64471447144714467</v>
      </c>
      <c r="N6475" s="7">
        <f t="shared" si="249"/>
        <v>53.710892506227154</v>
      </c>
    </row>
    <row r="6476" spans="12:14" x14ac:dyDescent="0.25">
      <c r="L6476" s="11">
        <v>12895</v>
      </c>
      <c r="M6476" s="14">
        <f t="shared" si="250"/>
        <v>0.64481448144814479</v>
      </c>
      <c r="N6476" s="7">
        <f t="shared" si="249"/>
        <v>53.713578207827581</v>
      </c>
    </row>
    <row r="6477" spans="12:14" x14ac:dyDescent="0.25">
      <c r="L6477" s="11">
        <v>12897</v>
      </c>
      <c r="M6477" s="14">
        <f t="shared" si="250"/>
        <v>0.64491449144914492</v>
      </c>
      <c r="N6477" s="7">
        <f t="shared" si="249"/>
        <v>53.716264177314876</v>
      </c>
    </row>
    <row r="6478" spans="12:14" x14ac:dyDescent="0.25">
      <c r="L6478" s="11">
        <v>12899</v>
      </c>
      <c r="M6478" s="14">
        <f t="shared" si="250"/>
        <v>0.64501450145014505</v>
      </c>
      <c r="N6478" s="7">
        <f t="shared" si="249"/>
        <v>53.718950414936302</v>
      </c>
    </row>
    <row r="6479" spans="12:14" x14ac:dyDescent="0.25">
      <c r="L6479" s="11">
        <v>12901</v>
      </c>
      <c r="M6479" s="14">
        <f t="shared" si="250"/>
        <v>0.64511451145114507</v>
      </c>
      <c r="N6479" s="7">
        <f t="shared" si="249"/>
        <v>53.721636920939254</v>
      </c>
    </row>
    <row r="6480" spans="12:14" x14ac:dyDescent="0.25">
      <c r="L6480" s="11">
        <v>12903</v>
      </c>
      <c r="M6480" s="14">
        <f t="shared" si="250"/>
        <v>0.6452145214521452</v>
      </c>
      <c r="N6480" s="7">
        <f t="shared" si="249"/>
        <v>53.724323695571321</v>
      </c>
    </row>
    <row r="6481" spans="12:14" x14ac:dyDescent="0.25">
      <c r="L6481" s="11">
        <v>12905</v>
      </c>
      <c r="M6481" s="14">
        <f t="shared" si="250"/>
        <v>0.64531453145314532</v>
      </c>
      <c r="N6481" s="7">
        <f t="shared" si="249"/>
        <v>53.7270107390802</v>
      </c>
    </row>
    <row r="6482" spans="12:14" x14ac:dyDescent="0.25">
      <c r="L6482" s="11">
        <v>12907</v>
      </c>
      <c r="M6482" s="14">
        <f t="shared" si="250"/>
        <v>0.64541454145414545</v>
      </c>
      <c r="N6482" s="7">
        <f t="shared" si="249"/>
        <v>53.729698051713783</v>
      </c>
    </row>
    <row r="6483" spans="12:14" x14ac:dyDescent="0.25">
      <c r="L6483" s="11">
        <v>12909</v>
      </c>
      <c r="M6483" s="14">
        <f t="shared" si="250"/>
        <v>0.64551455145514547</v>
      </c>
      <c r="N6483" s="7">
        <f t="shared" si="249"/>
        <v>53.732385633720064</v>
      </c>
    </row>
    <row r="6484" spans="12:14" x14ac:dyDescent="0.25">
      <c r="L6484" s="11">
        <v>12911</v>
      </c>
      <c r="M6484" s="14">
        <f t="shared" si="250"/>
        <v>0.6456145614561456</v>
      </c>
      <c r="N6484" s="7">
        <f t="shared" si="249"/>
        <v>53.735073485347243</v>
      </c>
    </row>
    <row r="6485" spans="12:14" x14ac:dyDescent="0.25">
      <c r="L6485" s="11">
        <v>12913</v>
      </c>
      <c r="M6485" s="14">
        <f t="shared" si="250"/>
        <v>0.64571457145714573</v>
      </c>
      <c r="N6485" s="7">
        <f t="shared" si="249"/>
        <v>53.737761606843634</v>
      </c>
    </row>
    <row r="6486" spans="12:14" x14ac:dyDescent="0.25">
      <c r="L6486" s="11">
        <v>12915</v>
      </c>
      <c r="M6486" s="14">
        <f t="shared" si="250"/>
        <v>0.64581458145814585</v>
      </c>
      <c r="N6486" s="7">
        <f t="shared" si="249"/>
        <v>53.74044999845772</v>
      </c>
    </row>
    <row r="6487" spans="12:14" x14ac:dyDescent="0.25">
      <c r="L6487" s="11">
        <v>12917</v>
      </c>
      <c r="M6487" s="14">
        <f t="shared" si="250"/>
        <v>0.64591459145914587</v>
      </c>
      <c r="N6487" s="7">
        <f t="shared" si="249"/>
        <v>53.743138660438127</v>
      </c>
    </row>
    <row r="6488" spans="12:14" x14ac:dyDescent="0.25">
      <c r="L6488" s="11">
        <v>12919</v>
      </c>
      <c r="M6488" s="14">
        <f t="shared" si="250"/>
        <v>0.646014601460146</v>
      </c>
      <c r="N6488" s="7">
        <f t="shared" si="249"/>
        <v>53.745827593033653</v>
      </c>
    </row>
    <row r="6489" spans="12:14" x14ac:dyDescent="0.25">
      <c r="L6489" s="11">
        <v>12921</v>
      </c>
      <c r="M6489" s="14">
        <f t="shared" si="250"/>
        <v>0.64611461146114613</v>
      </c>
      <c r="N6489" s="7">
        <f t="shared" si="249"/>
        <v>53.748516796493227</v>
      </c>
    </row>
    <row r="6490" spans="12:14" x14ac:dyDescent="0.25">
      <c r="L6490" s="11">
        <v>12923</v>
      </c>
      <c r="M6490" s="14">
        <f t="shared" si="250"/>
        <v>0.64621462146214625</v>
      </c>
      <c r="N6490" s="7">
        <f t="shared" si="249"/>
        <v>53.751206271065939</v>
      </c>
    </row>
    <row r="6491" spans="12:14" x14ac:dyDescent="0.25">
      <c r="L6491" s="11">
        <v>12925</v>
      </c>
      <c r="M6491" s="14">
        <f t="shared" si="250"/>
        <v>0.64631463146314627</v>
      </c>
      <c r="N6491" s="7">
        <f t="shared" si="249"/>
        <v>53.753896017001047</v>
      </c>
    </row>
    <row r="6492" spans="12:14" x14ac:dyDescent="0.25">
      <c r="L6492" s="11">
        <v>12927</v>
      </c>
      <c r="M6492" s="14">
        <f t="shared" si="250"/>
        <v>0.6464146414641464</v>
      </c>
      <c r="N6492" s="7">
        <f t="shared" si="249"/>
        <v>53.756586034547944</v>
      </c>
    </row>
    <row r="6493" spans="12:14" x14ac:dyDescent="0.25">
      <c r="L6493" s="11">
        <v>12929</v>
      </c>
      <c r="M6493" s="14">
        <f t="shared" si="250"/>
        <v>0.64651465146514653</v>
      </c>
      <c r="N6493" s="7">
        <f t="shared" ref="N6493:N6556" si="251">_xlfn.NORM.INV(M6493,$B$4,$E$4)</f>
        <v>53.759276323956193</v>
      </c>
    </row>
    <row r="6494" spans="12:14" x14ac:dyDescent="0.25">
      <c r="L6494" s="11">
        <v>12931</v>
      </c>
      <c r="M6494" s="14">
        <f t="shared" ref="M6494:M6557" si="252">$L6494/(2*9999)</f>
        <v>0.64661466146614666</v>
      </c>
      <c r="N6494" s="7">
        <f t="shared" si="251"/>
        <v>53.761966885475495</v>
      </c>
    </row>
    <row r="6495" spans="12:14" x14ac:dyDescent="0.25">
      <c r="L6495" s="11">
        <v>12933</v>
      </c>
      <c r="M6495" s="14">
        <f t="shared" si="252"/>
        <v>0.64671467146714667</v>
      </c>
      <c r="N6495" s="7">
        <f t="shared" si="251"/>
        <v>53.764657719355711</v>
      </c>
    </row>
    <row r="6496" spans="12:14" x14ac:dyDescent="0.25">
      <c r="L6496" s="11">
        <v>12935</v>
      </c>
      <c r="M6496" s="14">
        <f t="shared" si="252"/>
        <v>0.6468146814681468</v>
      </c>
      <c r="N6496" s="7">
        <f t="shared" si="251"/>
        <v>53.767348825846867</v>
      </c>
    </row>
    <row r="6497" spans="12:14" x14ac:dyDescent="0.25">
      <c r="L6497" s="11">
        <v>12937</v>
      </c>
      <c r="M6497" s="14">
        <f t="shared" si="252"/>
        <v>0.64691469146914693</v>
      </c>
      <c r="N6497" s="7">
        <f t="shared" si="251"/>
        <v>53.77004020519913</v>
      </c>
    </row>
    <row r="6498" spans="12:14" x14ac:dyDescent="0.25">
      <c r="L6498" s="11">
        <v>12939</v>
      </c>
      <c r="M6498" s="14">
        <f t="shared" si="252"/>
        <v>0.64701470147014706</v>
      </c>
      <c r="N6498" s="7">
        <f t="shared" si="251"/>
        <v>53.772731857662841</v>
      </c>
    </row>
    <row r="6499" spans="12:14" x14ac:dyDescent="0.25">
      <c r="L6499" s="11">
        <v>12941</v>
      </c>
      <c r="M6499" s="14">
        <f t="shared" si="252"/>
        <v>0.64711471147114707</v>
      </c>
      <c r="N6499" s="7">
        <f t="shared" si="251"/>
        <v>53.775423783488463</v>
      </c>
    </row>
    <row r="6500" spans="12:14" x14ac:dyDescent="0.25">
      <c r="L6500" s="11">
        <v>12943</v>
      </c>
      <c r="M6500" s="14">
        <f t="shared" si="252"/>
        <v>0.6472147214721472</v>
      </c>
      <c r="N6500" s="7">
        <f t="shared" si="251"/>
        <v>53.778115982926657</v>
      </c>
    </row>
    <row r="6501" spans="12:14" x14ac:dyDescent="0.25">
      <c r="L6501" s="11">
        <v>12945</v>
      </c>
      <c r="M6501" s="14">
        <f t="shared" si="252"/>
        <v>0.64731473147314733</v>
      </c>
      <c r="N6501" s="7">
        <f t="shared" si="251"/>
        <v>53.780808456228208</v>
      </c>
    </row>
    <row r="6502" spans="12:14" x14ac:dyDescent="0.25">
      <c r="L6502" s="11">
        <v>12947</v>
      </c>
      <c r="M6502" s="14">
        <f t="shared" si="252"/>
        <v>0.64741474147414746</v>
      </c>
      <c r="N6502" s="7">
        <f t="shared" si="251"/>
        <v>53.783501203644065</v>
      </c>
    </row>
    <row r="6503" spans="12:14" x14ac:dyDescent="0.25">
      <c r="L6503" s="11">
        <v>12949</v>
      </c>
      <c r="M6503" s="14">
        <f t="shared" si="252"/>
        <v>0.64751475147514748</v>
      </c>
      <c r="N6503" s="7">
        <f t="shared" si="251"/>
        <v>53.786194225425341</v>
      </c>
    </row>
    <row r="6504" spans="12:14" x14ac:dyDescent="0.25">
      <c r="L6504" s="11">
        <v>12951</v>
      </c>
      <c r="M6504" s="14">
        <f t="shared" si="252"/>
        <v>0.6476147614761476</v>
      </c>
      <c r="N6504" s="7">
        <f t="shared" si="251"/>
        <v>53.788887521823298</v>
      </c>
    </row>
    <row r="6505" spans="12:14" x14ac:dyDescent="0.25">
      <c r="L6505" s="11">
        <v>12953</v>
      </c>
      <c r="M6505" s="14">
        <f t="shared" si="252"/>
        <v>0.64771477147714773</v>
      </c>
      <c r="N6505" s="7">
        <f t="shared" si="251"/>
        <v>53.791581093089356</v>
      </c>
    </row>
    <row r="6506" spans="12:14" x14ac:dyDescent="0.25">
      <c r="L6506" s="11">
        <v>12955</v>
      </c>
      <c r="M6506" s="14">
        <f t="shared" si="252"/>
        <v>0.64781478147814786</v>
      </c>
      <c r="N6506" s="7">
        <f t="shared" si="251"/>
        <v>53.794274939475088</v>
      </c>
    </row>
    <row r="6507" spans="12:14" x14ac:dyDescent="0.25">
      <c r="L6507" s="11">
        <v>12957</v>
      </c>
      <c r="M6507" s="14">
        <f t="shared" si="252"/>
        <v>0.64791479147914788</v>
      </c>
      <c r="N6507" s="7">
        <f t="shared" si="251"/>
        <v>53.796969061232232</v>
      </c>
    </row>
    <row r="6508" spans="12:14" x14ac:dyDescent="0.25">
      <c r="L6508" s="11">
        <v>12959</v>
      </c>
      <c r="M6508" s="14">
        <f t="shared" si="252"/>
        <v>0.64801480148014801</v>
      </c>
      <c r="N6508" s="7">
        <f t="shared" si="251"/>
        <v>53.799663458612685</v>
      </c>
    </row>
    <row r="6509" spans="12:14" x14ac:dyDescent="0.25">
      <c r="L6509" s="11">
        <v>12961</v>
      </c>
      <c r="M6509" s="14">
        <f t="shared" si="252"/>
        <v>0.64811481148114813</v>
      </c>
      <c r="N6509" s="7">
        <f t="shared" si="251"/>
        <v>53.802358131868488</v>
      </c>
    </row>
    <row r="6510" spans="12:14" x14ac:dyDescent="0.25">
      <c r="L6510" s="11">
        <v>12963</v>
      </c>
      <c r="M6510" s="14">
        <f t="shared" si="252"/>
        <v>0.64821482148214826</v>
      </c>
      <c r="N6510" s="7">
        <f t="shared" si="251"/>
        <v>53.805053081251849</v>
      </c>
    </row>
    <row r="6511" spans="12:14" x14ac:dyDescent="0.25">
      <c r="L6511" s="11">
        <v>12965</v>
      </c>
      <c r="M6511" s="14">
        <f t="shared" si="252"/>
        <v>0.64831483148314828</v>
      </c>
      <c r="N6511" s="7">
        <f t="shared" si="251"/>
        <v>53.807748307015132</v>
      </c>
    </row>
    <row r="6512" spans="12:14" x14ac:dyDescent="0.25">
      <c r="L6512" s="11">
        <v>12967</v>
      </c>
      <c r="M6512" s="14">
        <f t="shared" si="252"/>
        <v>0.64841484148414841</v>
      </c>
      <c r="N6512" s="7">
        <f t="shared" si="251"/>
        <v>53.810443809410856</v>
      </c>
    </row>
    <row r="6513" spans="12:14" x14ac:dyDescent="0.25">
      <c r="L6513" s="11">
        <v>12969</v>
      </c>
      <c r="M6513" s="14">
        <f t="shared" si="252"/>
        <v>0.64851485148514854</v>
      </c>
      <c r="N6513" s="7">
        <f t="shared" si="251"/>
        <v>53.813139588691712</v>
      </c>
    </row>
    <row r="6514" spans="12:14" x14ac:dyDescent="0.25">
      <c r="L6514" s="11">
        <v>12971</v>
      </c>
      <c r="M6514" s="14">
        <f t="shared" si="252"/>
        <v>0.64861486148614866</v>
      </c>
      <c r="N6514" s="7">
        <f t="shared" si="251"/>
        <v>53.815835645110525</v>
      </c>
    </row>
    <row r="6515" spans="12:14" x14ac:dyDescent="0.25">
      <c r="L6515" s="11">
        <v>12973</v>
      </c>
      <c r="M6515" s="14">
        <f t="shared" si="252"/>
        <v>0.64871487148714868</v>
      </c>
      <c r="N6515" s="7">
        <f t="shared" si="251"/>
        <v>53.818531978920298</v>
      </c>
    </row>
    <row r="6516" spans="12:14" x14ac:dyDescent="0.25">
      <c r="L6516" s="11">
        <v>12975</v>
      </c>
      <c r="M6516" s="14">
        <f t="shared" si="252"/>
        <v>0.64881488148814881</v>
      </c>
      <c r="N6516" s="7">
        <f t="shared" si="251"/>
        <v>53.821228590374183</v>
      </c>
    </row>
    <row r="6517" spans="12:14" x14ac:dyDescent="0.25">
      <c r="L6517" s="11">
        <v>12977</v>
      </c>
      <c r="M6517" s="14">
        <f t="shared" si="252"/>
        <v>0.64891489148914894</v>
      </c>
      <c r="N6517" s="7">
        <f t="shared" si="251"/>
        <v>53.823925479725503</v>
      </c>
    </row>
    <row r="6518" spans="12:14" x14ac:dyDescent="0.25">
      <c r="L6518" s="11">
        <v>12979</v>
      </c>
      <c r="M6518" s="14">
        <f t="shared" si="252"/>
        <v>0.64901490149014907</v>
      </c>
      <c r="N6518" s="7">
        <f t="shared" si="251"/>
        <v>53.826622647227722</v>
      </c>
    </row>
    <row r="6519" spans="12:14" x14ac:dyDescent="0.25">
      <c r="L6519" s="11">
        <v>12981</v>
      </c>
      <c r="M6519" s="14">
        <f t="shared" si="252"/>
        <v>0.64911491149114908</v>
      </c>
      <c r="N6519" s="7">
        <f t="shared" si="251"/>
        <v>53.829320093134477</v>
      </c>
    </row>
    <row r="6520" spans="12:14" x14ac:dyDescent="0.25">
      <c r="L6520" s="11">
        <v>12983</v>
      </c>
      <c r="M6520" s="14">
        <f t="shared" si="252"/>
        <v>0.64921492149214921</v>
      </c>
      <c r="N6520" s="7">
        <f t="shared" si="251"/>
        <v>53.832017817699565</v>
      </c>
    </row>
    <row r="6521" spans="12:14" x14ac:dyDescent="0.25">
      <c r="L6521" s="11">
        <v>12985</v>
      </c>
      <c r="M6521" s="14">
        <f t="shared" si="252"/>
        <v>0.64931493149314934</v>
      </c>
      <c r="N6521" s="7">
        <f t="shared" si="251"/>
        <v>53.834715821176935</v>
      </c>
    </row>
    <row r="6522" spans="12:14" x14ac:dyDescent="0.25">
      <c r="L6522" s="11">
        <v>12987</v>
      </c>
      <c r="M6522" s="14">
        <f t="shared" si="252"/>
        <v>0.64941494149414947</v>
      </c>
      <c r="N6522" s="7">
        <f t="shared" si="251"/>
        <v>53.837414103820699</v>
      </c>
    </row>
    <row r="6523" spans="12:14" x14ac:dyDescent="0.25">
      <c r="L6523" s="11">
        <v>12989</v>
      </c>
      <c r="M6523" s="14">
        <f t="shared" si="252"/>
        <v>0.64951495149514948</v>
      </c>
      <c r="N6523" s="7">
        <f t="shared" si="251"/>
        <v>53.84011266588513</v>
      </c>
    </row>
    <row r="6524" spans="12:14" x14ac:dyDescent="0.25">
      <c r="L6524" s="11">
        <v>12991</v>
      </c>
      <c r="M6524" s="14">
        <f t="shared" si="252"/>
        <v>0.64961496149614961</v>
      </c>
      <c r="N6524" s="7">
        <f t="shared" si="251"/>
        <v>53.842811507624667</v>
      </c>
    </row>
    <row r="6525" spans="12:14" x14ac:dyDescent="0.25">
      <c r="L6525" s="11">
        <v>12993</v>
      </c>
      <c r="M6525" s="14">
        <f t="shared" si="252"/>
        <v>0.64971497149714974</v>
      </c>
      <c r="N6525" s="7">
        <f t="shared" si="251"/>
        <v>53.845510629293898</v>
      </c>
    </row>
    <row r="6526" spans="12:14" x14ac:dyDescent="0.25">
      <c r="L6526" s="11">
        <v>12995</v>
      </c>
      <c r="M6526" s="14">
        <f t="shared" si="252"/>
        <v>0.64981498149814987</v>
      </c>
      <c r="N6526" s="7">
        <f t="shared" si="251"/>
        <v>53.848210031147573</v>
      </c>
    </row>
    <row r="6527" spans="12:14" x14ac:dyDescent="0.25">
      <c r="L6527" s="11">
        <v>12997</v>
      </c>
      <c r="M6527" s="14">
        <f t="shared" si="252"/>
        <v>0.64991499149914989</v>
      </c>
      <c r="N6527" s="7">
        <f t="shared" si="251"/>
        <v>53.850909713440615</v>
      </c>
    </row>
    <row r="6528" spans="12:14" x14ac:dyDescent="0.25">
      <c r="L6528" s="11">
        <v>12999</v>
      </c>
      <c r="M6528" s="14">
        <f t="shared" si="252"/>
        <v>0.65001500150015001</v>
      </c>
      <c r="N6528" s="7">
        <f t="shared" si="251"/>
        <v>53.8536096764281</v>
      </c>
    </row>
    <row r="6529" spans="12:14" x14ac:dyDescent="0.25">
      <c r="L6529" s="11">
        <v>13001</v>
      </c>
      <c r="M6529" s="14">
        <f t="shared" si="252"/>
        <v>0.65011501150115014</v>
      </c>
      <c r="N6529" s="7">
        <f t="shared" si="251"/>
        <v>53.85630992036527</v>
      </c>
    </row>
    <row r="6530" spans="12:14" x14ac:dyDescent="0.25">
      <c r="L6530" s="11">
        <v>13003</v>
      </c>
      <c r="M6530" s="14">
        <f t="shared" si="252"/>
        <v>0.65021502150215027</v>
      </c>
      <c r="N6530" s="7">
        <f t="shared" si="251"/>
        <v>53.859010445507515</v>
      </c>
    </row>
    <row r="6531" spans="12:14" x14ac:dyDescent="0.25">
      <c r="L6531" s="11">
        <v>13005</v>
      </c>
      <c r="M6531" s="14">
        <f t="shared" si="252"/>
        <v>0.65031503150315029</v>
      </c>
      <c r="N6531" s="7">
        <f t="shared" si="251"/>
        <v>53.861711252110403</v>
      </c>
    </row>
    <row r="6532" spans="12:14" x14ac:dyDescent="0.25">
      <c r="L6532" s="11">
        <v>13007</v>
      </c>
      <c r="M6532" s="14">
        <f t="shared" si="252"/>
        <v>0.65041504150415042</v>
      </c>
      <c r="N6532" s="7">
        <f t="shared" si="251"/>
        <v>53.864412340429659</v>
      </c>
    </row>
    <row r="6533" spans="12:14" x14ac:dyDescent="0.25">
      <c r="L6533" s="11">
        <v>13009</v>
      </c>
      <c r="M6533" s="14">
        <f t="shared" si="252"/>
        <v>0.65051505150515054</v>
      </c>
      <c r="N6533" s="7">
        <f t="shared" si="251"/>
        <v>53.867113710721163</v>
      </c>
    </row>
    <row r="6534" spans="12:14" x14ac:dyDescent="0.25">
      <c r="L6534" s="11">
        <v>13011</v>
      </c>
      <c r="M6534" s="14">
        <f t="shared" si="252"/>
        <v>0.65061506150615056</v>
      </c>
      <c r="N6534" s="7">
        <f t="shared" si="251"/>
        <v>53.869815363240974</v>
      </c>
    </row>
    <row r="6535" spans="12:14" x14ac:dyDescent="0.25">
      <c r="L6535" s="11">
        <v>13013</v>
      </c>
      <c r="M6535" s="14">
        <f t="shared" si="252"/>
        <v>0.65071507150715069</v>
      </c>
      <c r="N6535" s="7">
        <f t="shared" si="251"/>
        <v>53.872517298245292</v>
      </c>
    </row>
    <row r="6536" spans="12:14" x14ac:dyDescent="0.25">
      <c r="L6536" s="11">
        <v>13015</v>
      </c>
      <c r="M6536" s="14">
        <f t="shared" si="252"/>
        <v>0.65081508150815082</v>
      </c>
      <c r="N6536" s="7">
        <f t="shared" si="251"/>
        <v>53.875219515990494</v>
      </c>
    </row>
    <row r="6537" spans="12:14" x14ac:dyDescent="0.25">
      <c r="L6537" s="11">
        <v>13017</v>
      </c>
      <c r="M6537" s="14">
        <f t="shared" si="252"/>
        <v>0.65091509150915094</v>
      </c>
      <c r="N6537" s="7">
        <f t="shared" si="251"/>
        <v>53.877922016733123</v>
      </c>
    </row>
    <row r="6538" spans="12:14" x14ac:dyDescent="0.25">
      <c r="L6538" s="11">
        <v>13019</v>
      </c>
      <c r="M6538" s="14">
        <f t="shared" si="252"/>
        <v>0.65101510151015096</v>
      </c>
      <c r="N6538" s="7">
        <f t="shared" si="251"/>
        <v>53.880624800729869</v>
      </c>
    </row>
    <row r="6539" spans="12:14" x14ac:dyDescent="0.25">
      <c r="L6539" s="11">
        <v>13021</v>
      </c>
      <c r="M6539" s="14">
        <f t="shared" si="252"/>
        <v>0.65111511151115109</v>
      </c>
      <c r="N6539" s="7">
        <f t="shared" si="251"/>
        <v>53.883327868237608</v>
      </c>
    </row>
    <row r="6540" spans="12:14" x14ac:dyDescent="0.25">
      <c r="L6540" s="11">
        <v>13023</v>
      </c>
      <c r="M6540" s="14">
        <f t="shared" si="252"/>
        <v>0.65121512151215122</v>
      </c>
      <c r="N6540" s="7">
        <f t="shared" si="251"/>
        <v>53.886031219513363</v>
      </c>
    </row>
    <row r="6541" spans="12:14" x14ac:dyDescent="0.25">
      <c r="L6541" s="11">
        <v>13025</v>
      </c>
      <c r="M6541" s="14">
        <f t="shared" si="252"/>
        <v>0.65131513151315135</v>
      </c>
      <c r="N6541" s="7">
        <f t="shared" si="251"/>
        <v>53.888734854814324</v>
      </c>
    </row>
    <row r="6542" spans="12:14" x14ac:dyDescent="0.25">
      <c r="L6542" s="11">
        <v>13027</v>
      </c>
      <c r="M6542" s="14">
        <f t="shared" si="252"/>
        <v>0.65141514151415136</v>
      </c>
      <c r="N6542" s="7">
        <f t="shared" si="251"/>
        <v>53.891438774397841</v>
      </c>
    </row>
    <row r="6543" spans="12:14" x14ac:dyDescent="0.25">
      <c r="L6543" s="11">
        <v>13029</v>
      </c>
      <c r="M6543" s="14">
        <f t="shared" si="252"/>
        <v>0.65151515151515149</v>
      </c>
      <c r="N6543" s="7">
        <f t="shared" si="251"/>
        <v>53.894142978521444</v>
      </c>
    </row>
    <row r="6544" spans="12:14" x14ac:dyDescent="0.25">
      <c r="L6544" s="11">
        <v>13031</v>
      </c>
      <c r="M6544" s="14">
        <f t="shared" si="252"/>
        <v>0.65161516151615162</v>
      </c>
      <c r="N6544" s="7">
        <f t="shared" si="251"/>
        <v>53.896847467442811</v>
      </c>
    </row>
    <row r="6545" spans="12:14" x14ac:dyDescent="0.25">
      <c r="L6545" s="11">
        <v>13033</v>
      </c>
      <c r="M6545" s="14">
        <f t="shared" si="252"/>
        <v>0.65171517151715175</v>
      </c>
      <c r="N6545" s="7">
        <f t="shared" si="251"/>
        <v>53.899552241419798</v>
      </c>
    </row>
    <row r="6546" spans="12:14" x14ac:dyDescent="0.25">
      <c r="L6546" s="11">
        <v>13035</v>
      </c>
      <c r="M6546" s="14">
        <f t="shared" si="252"/>
        <v>0.65181518151815176</v>
      </c>
      <c r="N6546" s="7">
        <f t="shared" si="251"/>
        <v>53.90225730071041</v>
      </c>
    </row>
    <row r="6547" spans="12:14" x14ac:dyDescent="0.25">
      <c r="L6547" s="11">
        <v>13037</v>
      </c>
      <c r="M6547" s="14">
        <f t="shared" si="252"/>
        <v>0.65191519151915189</v>
      </c>
      <c r="N6547" s="7">
        <f t="shared" si="251"/>
        <v>53.904962645572837</v>
      </c>
    </row>
    <row r="6548" spans="12:14" x14ac:dyDescent="0.25">
      <c r="L6548" s="11">
        <v>13039</v>
      </c>
      <c r="M6548" s="14">
        <f t="shared" si="252"/>
        <v>0.65201520152015202</v>
      </c>
      <c r="N6548" s="7">
        <f t="shared" si="251"/>
        <v>53.907668276265412</v>
      </c>
    </row>
    <row r="6549" spans="12:14" x14ac:dyDescent="0.25">
      <c r="L6549" s="11">
        <v>13041</v>
      </c>
      <c r="M6549" s="14">
        <f t="shared" si="252"/>
        <v>0.65211521152115215</v>
      </c>
      <c r="N6549" s="7">
        <f t="shared" si="251"/>
        <v>53.910374193046657</v>
      </c>
    </row>
    <row r="6550" spans="12:14" x14ac:dyDescent="0.25">
      <c r="L6550" s="11">
        <v>13043</v>
      </c>
      <c r="M6550" s="14">
        <f t="shared" si="252"/>
        <v>0.65221522152215217</v>
      </c>
      <c r="N6550" s="7">
        <f t="shared" si="251"/>
        <v>53.913080396175239</v>
      </c>
    </row>
    <row r="6551" spans="12:14" x14ac:dyDescent="0.25">
      <c r="L6551" s="11">
        <v>13045</v>
      </c>
      <c r="M6551" s="14">
        <f t="shared" si="252"/>
        <v>0.65231523152315229</v>
      </c>
      <c r="N6551" s="7">
        <f t="shared" si="251"/>
        <v>53.915786885910009</v>
      </c>
    </row>
    <row r="6552" spans="12:14" x14ac:dyDescent="0.25">
      <c r="L6552" s="11">
        <v>13047</v>
      </c>
      <c r="M6552" s="14">
        <f t="shared" si="252"/>
        <v>0.65241524152415242</v>
      </c>
      <c r="N6552" s="7">
        <f t="shared" si="251"/>
        <v>53.918493662509967</v>
      </c>
    </row>
    <row r="6553" spans="12:14" x14ac:dyDescent="0.25">
      <c r="L6553" s="11">
        <v>13049</v>
      </c>
      <c r="M6553" s="14">
        <f t="shared" si="252"/>
        <v>0.65251525152515255</v>
      </c>
      <c r="N6553" s="7">
        <f t="shared" si="251"/>
        <v>53.921200726234289</v>
      </c>
    </row>
    <row r="6554" spans="12:14" x14ac:dyDescent="0.25">
      <c r="L6554" s="11">
        <v>13051</v>
      </c>
      <c r="M6554" s="14">
        <f t="shared" si="252"/>
        <v>0.65261526152615257</v>
      </c>
      <c r="N6554" s="7">
        <f t="shared" si="251"/>
        <v>53.923908077342318</v>
      </c>
    </row>
    <row r="6555" spans="12:14" x14ac:dyDescent="0.25">
      <c r="L6555" s="11">
        <v>13053</v>
      </c>
      <c r="M6555" s="14">
        <f t="shared" si="252"/>
        <v>0.6527152715271527</v>
      </c>
      <c r="N6555" s="7">
        <f t="shared" si="251"/>
        <v>53.926615716093565</v>
      </c>
    </row>
    <row r="6556" spans="12:14" x14ac:dyDescent="0.25">
      <c r="L6556" s="11">
        <v>13055</v>
      </c>
      <c r="M6556" s="14">
        <f t="shared" si="252"/>
        <v>0.65281528152815282</v>
      </c>
      <c r="N6556" s="7">
        <f t="shared" si="251"/>
        <v>53.929323642747704</v>
      </c>
    </row>
    <row r="6557" spans="12:14" x14ac:dyDescent="0.25">
      <c r="L6557" s="11">
        <v>13057</v>
      </c>
      <c r="M6557" s="14">
        <f t="shared" si="252"/>
        <v>0.65291529152915295</v>
      </c>
      <c r="N6557" s="7">
        <f t="shared" ref="N6557:N6620" si="253">_xlfn.NORM.INV(M6557,$B$4,$E$4)</f>
        <v>53.932031857564581</v>
      </c>
    </row>
    <row r="6558" spans="12:14" x14ac:dyDescent="0.25">
      <c r="L6558" s="11">
        <v>13059</v>
      </c>
      <c r="M6558" s="14">
        <f t="shared" ref="M6558:M6621" si="254">$L6558/(2*9999)</f>
        <v>0.65301530153015297</v>
      </c>
      <c r="N6558" s="7">
        <f t="shared" si="253"/>
        <v>53.934740360804199</v>
      </c>
    </row>
    <row r="6559" spans="12:14" x14ac:dyDescent="0.25">
      <c r="L6559" s="11">
        <v>13061</v>
      </c>
      <c r="M6559" s="14">
        <f t="shared" si="254"/>
        <v>0.6531153115311531</v>
      </c>
      <c r="N6559" s="7">
        <f t="shared" si="253"/>
        <v>53.937449152726742</v>
      </c>
    </row>
    <row r="6560" spans="12:14" x14ac:dyDescent="0.25">
      <c r="L6560" s="11">
        <v>13063</v>
      </c>
      <c r="M6560" s="14">
        <f t="shared" si="254"/>
        <v>0.65321532153215323</v>
      </c>
      <c r="N6560" s="7">
        <f t="shared" si="253"/>
        <v>53.940158233592548</v>
      </c>
    </row>
    <row r="6561" spans="12:14" x14ac:dyDescent="0.25">
      <c r="L6561" s="11">
        <v>13065</v>
      </c>
      <c r="M6561" s="14">
        <f t="shared" si="254"/>
        <v>0.65331533153315335</v>
      </c>
      <c r="N6561" s="7">
        <f t="shared" si="253"/>
        <v>53.942867603662144</v>
      </c>
    </row>
    <row r="6562" spans="12:14" x14ac:dyDescent="0.25">
      <c r="L6562" s="11">
        <v>13067</v>
      </c>
      <c r="M6562" s="14">
        <f t="shared" si="254"/>
        <v>0.65341534153415337</v>
      </c>
      <c r="N6562" s="7">
        <f t="shared" si="253"/>
        <v>53.945577263196199</v>
      </c>
    </row>
    <row r="6563" spans="12:14" x14ac:dyDescent="0.25">
      <c r="L6563" s="11">
        <v>13069</v>
      </c>
      <c r="M6563" s="14">
        <f t="shared" si="254"/>
        <v>0.6535153515351535</v>
      </c>
      <c r="N6563" s="7">
        <f t="shared" si="253"/>
        <v>53.948287212455575</v>
      </c>
    </row>
    <row r="6564" spans="12:14" x14ac:dyDescent="0.25">
      <c r="L6564" s="11">
        <v>13071</v>
      </c>
      <c r="M6564" s="14">
        <f t="shared" si="254"/>
        <v>0.65361536153615363</v>
      </c>
      <c r="N6564" s="7">
        <f t="shared" si="253"/>
        <v>53.950997451701291</v>
      </c>
    </row>
    <row r="6565" spans="12:14" x14ac:dyDescent="0.25">
      <c r="L6565" s="11">
        <v>13073</v>
      </c>
      <c r="M6565" s="14">
        <f t="shared" si="254"/>
        <v>0.65371537153715376</v>
      </c>
      <c r="N6565" s="7">
        <f t="shared" si="253"/>
        <v>53.953707981194526</v>
      </c>
    </row>
    <row r="6566" spans="12:14" x14ac:dyDescent="0.25">
      <c r="L6566" s="11">
        <v>13075</v>
      </c>
      <c r="M6566" s="14">
        <f t="shared" si="254"/>
        <v>0.65381538153815377</v>
      </c>
      <c r="N6566" s="7">
        <f t="shared" si="253"/>
        <v>53.956418801196641</v>
      </c>
    </row>
    <row r="6567" spans="12:14" x14ac:dyDescent="0.25">
      <c r="L6567" s="11">
        <v>13077</v>
      </c>
      <c r="M6567" s="14">
        <f t="shared" si="254"/>
        <v>0.6539153915391539</v>
      </c>
      <c r="N6567" s="7">
        <f t="shared" si="253"/>
        <v>53.959129911969171</v>
      </c>
    </row>
    <row r="6568" spans="12:14" x14ac:dyDescent="0.25">
      <c r="L6568" s="11">
        <v>13079</v>
      </c>
      <c r="M6568" s="14">
        <f t="shared" si="254"/>
        <v>0.65401540154015403</v>
      </c>
      <c r="N6568" s="7">
        <f t="shared" si="253"/>
        <v>53.961841313773803</v>
      </c>
    </row>
    <row r="6569" spans="12:14" x14ac:dyDescent="0.25">
      <c r="L6569" s="11">
        <v>13081</v>
      </c>
      <c r="M6569" s="14">
        <f t="shared" si="254"/>
        <v>0.65411541154115416</v>
      </c>
      <c r="N6569" s="7">
        <f t="shared" si="253"/>
        <v>53.964553006872414</v>
      </c>
    </row>
    <row r="6570" spans="12:14" x14ac:dyDescent="0.25">
      <c r="L6570" s="11">
        <v>13083</v>
      </c>
      <c r="M6570" s="14">
        <f t="shared" si="254"/>
        <v>0.65421542154215417</v>
      </c>
      <c r="N6570" s="7">
        <f t="shared" si="253"/>
        <v>53.967264991527038</v>
      </c>
    </row>
    <row r="6571" spans="12:14" x14ac:dyDescent="0.25">
      <c r="L6571" s="11">
        <v>13085</v>
      </c>
      <c r="M6571" s="14">
        <f t="shared" si="254"/>
        <v>0.6543154315431543</v>
      </c>
      <c r="N6571" s="7">
        <f t="shared" si="253"/>
        <v>53.96997726799988</v>
      </c>
    </row>
    <row r="6572" spans="12:14" x14ac:dyDescent="0.25">
      <c r="L6572" s="11">
        <v>13087</v>
      </c>
      <c r="M6572" s="14">
        <f t="shared" si="254"/>
        <v>0.65441544154415443</v>
      </c>
      <c r="N6572" s="7">
        <f t="shared" si="253"/>
        <v>53.972689836553322</v>
      </c>
    </row>
    <row r="6573" spans="12:14" x14ac:dyDescent="0.25">
      <c r="L6573" s="11">
        <v>13089</v>
      </c>
      <c r="M6573" s="14">
        <f t="shared" si="254"/>
        <v>0.65451545154515456</v>
      </c>
      <c r="N6573" s="7">
        <f t="shared" si="253"/>
        <v>53.975402697449908</v>
      </c>
    </row>
    <row r="6574" spans="12:14" x14ac:dyDescent="0.25">
      <c r="L6574" s="11">
        <v>13091</v>
      </c>
      <c r="M6574" s="14">
        <f t="shared" si="254"/>
        <v>0.65461546154615458</v>
      </c>
      <c r="N6574" s="7">
        <f t="shared" si="253"/>
        <v>53.978115850952356</v>
      </c>
    </row>
    <row r="6575" spans="12:14" x14ac:dyDescent="0.25">
      <c r="L6575" s="11">
        <v>13093</v>
      </c>
      <c r="M6575" s="14">
        <f t="shared" si="254"/>
        <v>0.6547154715471547</v>
      </c>
      <c r="N6575" s="7">
        <f t="shared" si="253"/>
        <v>53.98082929732356</v>
      </c>
    </row>
    <row r="6576" spans="12:14" x14ac:dyDescent="0.25">
      <c r="L6576" s="11">
        <v>13095</v>
      </c>
      <c r="M6576" s="14">
        <f t="shared" si="254"/>
        <v>0.65481548154815483</v>
      </c>
      <c r="N6576" s="7">
        <f t="shared" si="253"/>
        <v>53.983543036826589</v>
      </c>
    </row>
    <row r="6577" spans="12:14" x14ac:dyDescent="0.25">
      <c r="L6577" s="11">
        <v>13097</v>
      </c>
      <c r="M6577" s="14">
        <f t="shared" si="254"/>
        <v>0.65491549154915496</v>
      </c>
      <c r="N6577" s="7">
        <f t="shared" si="253"/>
        <v>53.986257069724665</v>
      </c>
    </row>
    <row r="6578" spans="12:14" x14ac:dyDescent="0.25">
      <c r="L6578" s="11">
        <v>13099</v>
      </c>
      <c r="M6578" s="14">
        <f t="shared" si="254"/>
        <v>0.65501550155015498</v>
      </c>
      <c r="N6578" s="7">
        <f t="shared" si="253"/>
        <v>53.988971396281201</v>
      </c>
    </row>
    <row r="6579" spans="12:14" x14ac:dyDescent="0.25">
      <c r="L6579" s="11">
        <v>13101</v>
      </c>
      <c r="M6579" s="14">
        <f t="shared" si="254"/>
        <v>0.65511551155115511</v>
      </c>
      <c r="N6579" s="7">
        <f t="shared" si="253"/>
        <v>53.991686016759772</v>
      </c>
    </row>
    <row r="6580" spans="12:14" x14ac:dyDescent="0.25">
      <c r="L6580" s="11">
        <v>13103</v>
      </c>
      <c r="M6580" s="14">
        <f t="shared" si="254"/>
        <v>0.65521552155215523</v>
      </c>
      <c r="N6580" s="7">
        <f t="shared" si="253"/>
        <v>53.994400931424131</v>
      </c>
    </row>
    <row r="6581" spans="12:14" x14ac:dyDescent="0.25">
      <c r="L6581" s="11">
        <v>13105</v>
      </c>
      <c r="M6581" s="14">
        <f t="shared" si="254"/>
        <v>0.65531553155315536</v>
      </c>
      <c r="N6581" s="7">
        <f t="shared" si="253"/>
        <v>53.997116140538203</v>
      </c>
    </row>
    <row r="6582" spans="12:14" x14ac:dyDescent="0.25">
      <c r="L6582" s="11">
        <v>13107</v>
      </c>
      <c r="M6582" s="14">
        <f t="shared" si="254"/>
        <v>0.65541554155415538</v>
      </c>
      <c r="N6582" s="7">
        <f t="shared" si="253"/>
        <v>53.999831644366068</v>
      </c>
    </row>
    <row r="6583" spans="12:14" x14ac:dyDescent="0.25">
      <c r="L6583" s="11">
        <v>13109</v>
      </c>
      <c r="M6583" s="14">
        <f t="shared" si="254"/>
        <v>0.65551555155515551</v>
      </c>
      <c r="N6583" s="7">
        <f t="shared" si="253"/>
        <v>54.002547443172013</v>
      </c>
    </row>
    <row r="6584" spans="12:14" x14ac:dyDescent="0.25">
      <c r="L6584" s="11">
        <v>13111</v>
      </c>
      <c r="M6584" s="14">
        <f t="shared" si="254"/>
        <v>0.65561556155615563</v>
      </c>
      <c r="N6584" s="7">
        <f t="shared" si="253"/>
        <v>54.005263537220472</v>
      </c>
    </row>
    <row r="6585" spans="12:14" x14ac:dyDescent="0.25">
      <c r="L6585" s="11">
        <v>13113</v>
      </c>
      <c r="M6585" s="14">
        <f t="shared" si="254"/>
        <v>0.65571557155715576</v>
      </c>
      <c r="N6585" s="7">
        <f t="shared" si="253"/>
        <v>54.007979926776059</v>
      </c>
    </row>
    <row r="6586" spans="12:14" x14ac:dyDescent="0.25">
      <c r="L6586" s="11">
        <v>13115</v>
      </c>
      <c r="M6586" s="14">
        <f t="shared" si="254"/>
        <v>0.65581558155815578</v>
      </c>
      <c r="N6586" s="7">
        <f t="shared" si="253"/>
        <v>54.010696612103558</v>
      </c>
    </row>
    <row r="6587" spans="12:14" x14ac:dyDescent="0.25">
      <c r="L6587" s="11">
        <v>13117</v>
      </c>
      <c r="M6587" s="14">
        <f t="shared" si="254"/>
        <v>0.65591559155915591</v>
      </c>
      <c r="N6587" s="7">
        <f t="shared" si="253"/>
        <v>54.013413593467938</v>
      </c>
    </row>
    <row r="6588" spans="12:14" x14ac:dyDescent="0.25">
      <c r="L6588" s="11">
        <v>13119</v>
      </c>
      <c r="M6588" s="14">
        <f t="shared" si="254"/>
        <v>0.65601560156015604</v>
      </c>
      <c r="N6588" s="7">
        <f t="shared" si="253"/>
        <v>54.01613087113433</v>
      </c>
    </row>
    <row r="6589" spans="12:14" x14ac:dyDescent="0.25">
      <c r="L6589" s="11">
        <v>13121</v>
      </c>
      <c r="M6589" s="14">
        <f t="shared" si="254"/>
        <v>0.65611561156115616</v>
      </c>
      <c r="N6589" s="7">
        <f t="shared" si="253"/>
        <v>54.01884844536805</v>
      </c>
    </row>
    <row r="6590" spans="12:14" x14ac:dyDescent="0.25">
      <c r="L6590" s="11">
        <v>13123</v>
      </c>
      <c r="M6590" s="14">
        <f t="shared" si="254"/>
        <v>0.65621562156215618</v>
      </c>
      <c r="N6590" s="7">
        <f t="shared" si="253"/>
        <v>54.02156631643458</v>
      </c>
    </row>
    <row r="6591" spans="12:14" x14ac:dyDescent="0.25">
      <c r="L6591" s="11">
        <v>13125</v>
      </c>
      <c r="M6591" s="14">
        <f t="shared" si="254"/>
        <v>0.65631563156315631</v>
      </c>
      <c r="N6591" s="7">
        <f t="shared" si="253"/>
        <v>54.024284484599576</v>
      </c>
    </row>
    <row r="6592" spans="12:14" x14ac:dyDescent="0.25">
      <c r="L6592" s="11">
        <v>13127</v>
      </c>
      <c r="M6592" s="14">
        <f t="shared" si="254"/>
        <v>0.65641564156415644</v>
      </c>
      <c r="N6592" s="7">
        <f t="shared" si="253"/>
        <v>54.027002950128889</v>
      </c>
    </row>
    <row r="6593" spans="12:14" x14ac:dyDescent="0.25">
      <c r="L6593" s="11">
        <v>13129</v>
      </c>
      <c r="M6593" s="14">
        <f t="shared" si="254"/>
        <v>0.65651565156515657</v>
      </c>
      <c r="N6593" s="7">
        <f t="shared" si="253"/>
        <v>54.029721713288502</v>
      </c>
    </row>
    <row r="6594" spans="12:14" x14ac:dyDescent="0.25">
      <c r="L6594" s="11">
        <v>13131</v>
      </c>
      <c r="M6594" s="14">
        <f t="shared" si="254"/>
        <v>0.65661566156615658</v>
      </c>
      <c r="N6594" s="7">
        <f t="shared" si="253"/>
        <v>54.032440774344622</v>
      </c>
    </row>
    <row r="6595" spans="12:14" x14ac:dyDescent="0.25">
      <c r="L6595" s="11">
        <v>13133</v>
      </c>
      <c r="M6595" s="14">
        <f t="shared" si="254"/>
        <v>0.65671567156715671</v>
      </c>
      <c r="N6595" s="7">
        <f t="shared" si="253"/>
        <v>54.0351601335636</v>
      </c>
    </row>
    <row r="6596" spans="12:14" x14ac:dyDescent="0.25">
      <c r="L6596" s="11">
        <v>13135</v>
      </c>
      <c r="M6596" s="14">
        <f t="shared" si="254"/>
        <v>0.65681568156815684</v>
      </c>
      <c r="N6596" s="7">
        <f t="shared" si="253"/>
        <v>54.037879791211978</v>
      </c>
    </row>
    <row r="6597" spans="12:14" x14ac:dyDescent="0.25">
      <c r="L6597" s="11">
        <v>13137</v>
      </c>
      <c r="M6597" s="14">
        <f t="shared" si="254"/>
        <v>0.65691569156915697</v>
      </c>
      <c r="N6597" s="7">
        <f t="shared" si="253"/>
        <v>54.040599747556463</v>
      </c>
    </row>
    <row r="6598" spans="12:14" x14ac:dyDescent="0.25">
      <c r="L6598" s="11">
        <v>13139</v>
      </c>
      <c r="M6598" s="14">
        <f t="shared" si="254"/>
        <v>0.65701570157015698</v>
      </c>
      <c r="N6598" s="7">
        <f t="shared" si="253"/>
        <v>54.043320002863943</v>
      </c>
    </row>
    <row r="6599" spans="12:14" x14ac:dyDescent="0.25">
      <c r="L6599" s="11">
        <v>13141</v>
      </c>
      <c r="M6599" s="14">
        <f t="shared" si="254"/>
        <v>0.65711571157115711</v>
      </c>
      <c r="N6599" s="7">
        <f t="shared" si="253"/>
        <v>54.04604055740149</v>
      </c>
    </row>
    <row r="6600" spans="12:14" x14ac:dyDescent="0.25">
      <c r="L6600" s="11">
        <v>13143</v>
      </c>
      <c r="M6600" s="14">
        <f t="shared" si="254"/>
        <v>0.65721572157215724</v>
      </c>
      <c r="N6600" s="7">
        <f t="shared" si="253"/>
        <v>54.048761411436345</v>
      </c>
    </row>
    <row r="6601" spans="12:14" x14ac:dyDescent="0.25">
      <c r="L6601" s="11">
        <v>13145</v>
      </c>
      <c r="M6601" s="14">
        <f t="shared" si="254"/>
        <v>0.65731573157315737</v>
      </c>
      <c r="N6601" s="7">
        <f t="shared" si="253"/>
        <v>54.051482565235929</v>
      </c>
    </row>
    <row r="6602" spans="12:14" x14ac:dyDescent="0.25">
      <c r="L6602" s="11">
        <v>13147</v>
      </c>
      <c r="M6602" s="14">
        <f t="shared" si="254"/>
        <v>0.65741574157415739</v>
      </c>
      <c r="N6602" s="7">
        <f t="shared" si="253"/>
        <v>54.054204019067825</v>
      </c>
    </row>
    <row r="6603" spans="12:14" x14ac:dyDescent="0.25">
      <c r="L6603" s="11">
        <v>13149</v>
      </c>
      <c r="M6603" s="14">
        <f t="shared" si="254"/>
        <v>0.65751575157515751</v>
      </c>
      <c r="N6603" s="7">
        <f t="shared" si="253"/>
        <v>54.056925773199822</v>
      </c>
    </row>
    <row r="6604" spans="12:14" x14ac:dyDescent="0.25">
      <c r="L6604" s="11">
        <v>13151</v>
      </c>
      <c r="M6604" s="14">
        <f t="shared" si="254"/>
        <v>0.65761576157615764</v>
      </c>
      <c r="N6604" s="7">
        <f t="shared" si="253"/>
        <v>54.059647827899866</v>
      </c>
    </row>
    <row r="6605" spans="12:14" x14ac:dyDescent="0.25">
      <c r="L6605" s="11">
        <v>13153</v>
      </c>
      <c r="M6605" s="14">
        <f t="shared" si="254"/>
        <v>0.65771577157715777</v>
      </c>
      <c r="N6605" s="7">
        <f t="shared" si="253"/>
        <v>54.062370183436087</v>
      </c>
    </row>
    <row r="6606" spans="12:14" x14ac:dyDescent="0.25">
      <c r="L6606" s="11">
        <v>13155</v>
      </c>
      <c r="M6606" s="14">
        <f t="shared" si="254"/>
        <v>0.65781578157815779</v>
      </c>
      <c r="N6606" s="7">
        <f t="shared" si="253"/>
        <v>54.065092840076794</v>
      </c>
    </row>
    <row r="6607" spans="12:14" x14ac:dyDescent="0.25">
      <c r="L6607" s="11">
        <v>13157</v>
      </c>
      <c r="M6607" s="14">
        <f t="shared" si="254"/>
        <v>0.65791579157915792</v>
      </c>
      <c r="N6607" s="7">
        <f t="shared" si="253"/>
        <v>54.067815798090464</v>
      </c>
    </row>
    <row r="6608" spans="12:14" x14ac:dyDescent="0.25">
      <c r="L6608" s="11">
        <v>13159</v>
      </c>
      <c r="M6608" s="14">
        <f t="shared" si="254"/>
        <v>0.65801580158015804</v>
      </c>
      <c r="N6608" s="7">
        <f t="shared" si="253"/>
        <v>54.070539057745776</v>
      </c>
    </row>
    <row r="6609" spans="12:14" x14ac:dyDescent="0.25">
      <c r="L6609" s="11">
        <v>13161</v>
      </c>
      <c r="M6609" s="14">
        <f t="shared" si="254"/>
        <v>0.65811581158115806</v>
      </c>
      <c r="N6609" s="7">
        <f t="shared" si="253"/>
        <v>54.073262619311549</v>
      </c>
    </row>
    <row r="6610" spans="12:14" x14ac:dyDescent="0.25">
      <c r="L6610" s="11">
        <v>13163</v>
      </c>
      <c r="M6610" s="14">
        <f t="shared" si="254"/>
        <v>0.65821582158215819</v>
      </c>
      <c r="N6610" s="7">
        <f t="shared" si="253"/>
        <v>54.075986483056838</v>
      </c>
    </row>
    <row r="6611" spans="12:14" x14ac:dyDescent="0.25">
      <c r="L6611" s="11">
        <v>13165</v>
      </c>
      <c r="M6611" s="14">
        <f t="shared" si="254"/>
        <v>0.65831583158315832</v>
      </c>
      <c r="N6611" s="7">
        <f t="shared" si="253"/>
        <v>54.078710649250816</v>
      </c>
    </row>
    <row r="6612" spans="12:14" x14ac:dyDescent="0.25">
      <c r="L6612" s="11">
        <v>13167</v>
      </c>
      <c r="M6612" s="14">
        <f t="shared" si="254"/>
        <v>0.65841584158415845</v>
      </c>
      <c r="N6612" s="7">
        <f t="shared" si="253"/>
        <v>54.081435118162879</v>
      </c>
    </row>
    <row r="6613" spans="12:14" x14ac:dyDescent="0.25">
      <c r="L6613" s="11">
        <v>13169</v>
      </c>
      <c r="M6613" s="14">
        <f t="shared" si="254"/>
        <v>0.65851585158515846</v>
      </c>
      <c r="N6613" s="7">
        <f t="shared" si="253"/>
        <v>54.08415989006258</v>
      </c>
    </row>
    <row r="6614" spans="12:14" x14ac:dyDescent="0.25">
      <c r="L6614" s="11">
        <v>13171</v>
      </c>
      <c r="M6614" s="14">
        <f t="shared" si="254"/>
        <v>0.65861586158615859</v>
      </c>
      <c r="N6614" s="7">
        <f t="shared" si="253"/>
        <v>54.086884965219667</v>
      </c>
    </row>
    <row r="6615" spans="12:14" x14ac:dyDescent="0.25">
      <c r="L6615" s="11">
        <v>13173</v>
      </c>
      <c r="M6615" s="14">
        <f t="shared" si="254"/>
        <v>0.65871587158715872</v>
      </c>
      <c r="N6615" s="7">
        <f t="shared" si="253"/>
        <v>54.089610343904056</v>
      </c>
    </row>
    <row r="6616" spans="12:14" x14ac:dyDescent="0.25">
      <c r="L6616" s="11">
        <v>13175</v>
      </c>
      <c r="M6616" s="14">
        <f t="shared" si="254"/>
        <v>0.65881588158815885</v>
      </c>
      <c r="N6616" s="7">
        <f t="shared" si="253"/>
        <v>54.092336026385844</v>
      </c>
    </row>
    <row r="6617" spans="12:14" x14ac:dyDescent="0.25">
      <c r="L6617" s="11">
        <v>13177</v>
      </c>
      <c r="M6617" s="14">
        <f t="shared" si="254"/>
        <v>0.65891589158915886</v>
      </c>
      <c r="N6617" s="7">
        <f t="shared" si="253"/>
        <v>54.095062012935315</v>
      </c>
    </row>
    <row r="6618" spans="12:14" x14ac:dyDescent="0.25">
      <c r="L6618" s="11">
        <v>13179</v>
      </c>
      <c r="M6618" s="14">
        <f t="shared" si="254"/>
        <v>0.65901590159015899</v>
      </c>
      <c r="N6618" s="7">
        <f t="shared" si="253"/>
        <v>54.097788303822938</v>
      </c>
    </row>
    <row r="6619" spans="12:14" x14ac:dyDescent="0.25">
      <c r="L6619" s="11">
        <v>13181</v>
      </c>
      <c r="M6619" s="14">
        <f t="shared" si="254"/>
        <v>0.65911591159115912</v>
      </c>
      <c r="N6619" s="7">
        <f t="shared" si="253"/>
        <v>54.100514899319357</v>
      </c>
    </row>
    <row r="6620" spans="12:14" x14ac:dyDescent="0.25">
      <c r="L6620" s="11">
        <v>13183</v>
      </c>
      <c r="M6620" s="14">
        <f t="shared" si="254"/>
        <v>0.65921592159215925</v>
      </c>
      <c r="N6620" s="7">
        <f t="shared" si="253"/>
        <v>54.103241799695382</v>
      </c>
    </row>
    <row r="6621" spans="12:14" x14ac:dyDescent="0.25">
      <c r="L6621" s="11">
        <v>13185</v>
      </c>
      <c r="M6621" s="14">
        <f t="shared" si="254"/>
        <v>0.65931593159315927</v>
      </c>
      <c r="N6621" s="7">
        <f t="shared" ref="N6621:N6684" si="255">_xlfn.NORM.INV(M6621,$B$4,$E$4)</f>
        <v>54.105969005222029</v>
      </c>
    </row>
    <row r="6622" spans="12:14" x14ac:dyDescent="0.25">
      <c r="L6622" s="11">
        <v>13187</v>
      </c>
      <c r="M6622" s="14">
        <f t="shared" ref="M6622:M6685" si="256">$L6622/(2*9999)</f>
        <v>0.65941594159415939</v>
      </c>
      <c r="N6622" s="7">
        <f t="shared" si="255"/>
        <v>54.10869651617049</v>
      </c>
    </row>
    <row r="6623" spans="12:14" x14ac:dyDescent="0.25">
      <c r="L6623" s="11">
        <v>13189</v>
      </c>
      <c r="M6623" s="14">
        <f t="shared" si="256"/>
        <v>0.65951595159515952</v>
      </c>
      <c r="N6623" s="7">
        <f t="shared" si="255"/>
        <v>54.111424332812128</v>
      </c>
    </row>
    <row r="6624" spans="12:14" x14ac:dyDescent="0.25">
      <c r="L6624" s="11">
        <v>13191</v>
      </c>
      <c r="M6624" s="14">
        <f t="shared" si="256"/>
        <v>0.65961596159615965</v>
      </c>
      <c r="N6624" s="7">
        <f t="shared" si="255"/>
        <v>54.114152455418498</v>
      </c>
    </row>
    <row r="6625" spans="12:14" x14ac:dyDescent="0.25">
      <c r="L6625" s="11">
        <v>13193</v>
      </c>
      <c r="M6625" s="14">
        <f t="shared" si="256"/>
        <v>0.65971597159715967</v>
      </c>
      <c r="N6625" s="7">
        <f t="shared" si="255"/>
        <v>54.116880884261334</v>
      </c>
    </row>
    <row r="6626" spans="12:14" x14ac:dyDescent="0.25">
      <c r="L6626" s="11">
        <v>13195</v>
      </c>
      <c r="M6626" s="14">
        <f t="shared" si="256"/>
        <v>0.6598159815981598</v>
      </c>
      <c r="N6626" s="7">
        <f t="shared" si="255"/>
        <v>54.119609619612554</v>
      </c>
    </row>
    <row r="6627" spans="12:14" x14ac:dyDescent="0.25">
      <c r="L6627" s="11">
        <v>13197</v>
      </c>
      <c r="M6627" s="14">
        <f t="shared" si="256"/>
        <v>0.65991599159915992</v>
      </c>
      <c r="N6627" s="7">
        <f t="shared" si="255"/>
        <v>54.122338661744266</v>
      </c>
    </row>
    <row r="6628" spans="12:14" x14ac:dyDescent="0.25">
      <c r="L6628" s="11">
        <v>13199</v>
      </c>
      <c r="M6628" s="14">
        <f t="shared" si="256"/>
        <v>0.66001600160016005</v>
      </c>
      <c r="N6628" s="7">
        <f t="shared" si="255"/>
        <v>54.125068010928743</v>
      </c>
    </row>
    <row r="6629" spans="12:14" x14ac:dyDescent="0.25">
      <c r="L6629" s="11">
        <v>13201</v>
      </c>
      <c r="M6629" s="14">
        <f t="shared" si="256"/>
        <v>0.66011601160116007</v>
      </c>
      <c r="N6629" s="7">
        <f t="shared" si="255"/>
        <v>54.12779766743845</v>
      </c>
    </row>
    <row r="6630" spans="12:14" x14ac:dyDescent="0.25">
      <c r="L6630" s="11">
        <v>13203</v>
      </c>
      <c r="M6630" s="14">
        <f t="shared" si="256"/>
        <v>0.6602160216021602</v>
      </c>
      <c r="N6630" s="7">
        <f t="shared" si="255"/>
        <v>54.130527631546052</v>
      </c>
    </row>
    <row r="6631" spans="12:14" x14ac:dyDescent="0.25">
      <c r="L6631" s="11">
        <v>13205</v>
      </c>
      <c r="M6631" s="14">
        <f t="shared" si="256"/>
        <v>0.66031603160316032</v>
      </c>
      <c r="N6631" s="7">
        <f t="shared" si="255"/>
        <v>54.133257903524367</v>
      </c>
    </row>
    <row r="6632" spans="12:14" x14ac:dyDescent="0.25">
      <c r="L6632" s="11">
        <v>13207</v>
      </c>
      <c r="M6632" s="14">
        <f t="shared" si="256"/>
        <v>0.66041604160416045</v>
      </c>
      <c r="N6632" s="7">
        <f t="shared" si="255"/>
        <v>54.135988483646429</v>
      </c>
    </row>
    <row r="6633" spans="12:14" x14ac:dyDescent="0.25">
      <c r="L6633" s="11">
        <v>13209</v>
      </c>
      <c r="M6633" s="14">
        <f t="shared" si="256"/>
        <v>0.66051605160516047</v>
      </c>
      <c r="N6633" s="7">
        <f t="shared" si="255"/>
        <v>54.138719372185427</v>
      </c>
    </row>
    <row r="6634" spans="12:14" x14ac:dyDescent="0.25">
      <c r="L6634" s="11">
        <v>13211</v>
      </c>
      <c r="M6634" s="14">
        <f t="shared" si="256"/>
        <v>0.6606160616061606</v>
      </c>
      <c r="N6634" s="7">
        <f t="shared" si="255"/>
        <v>54.141450569414765</v>
      </c>
    </row>
    <row r="6635" spans="12:14" x14ac:dyDescent="0.25">
      <c r="L6635" s="11">
        <v>13213</v>
      </c>
      <c r="M6635" s="14">
        <f t="shared" si="256"/>
        <v>0.66071607160716073</v>
      </c>
      <c r="N6635" s="7">
        <f t="shared" si="255"/>
        <v>54.144182075608001</v>
      </c>
    </row>
    <row r="6636" spans="12:14" x14ac:dyDescent="0.25">
      <c r="L6636" s="11">
        <v>13215</v>
      </c>
      <c r="M6636" s="14">
        <f t="shared" si="256"/>
        <v>0.66081608160816085</v>
      </c>
      <c r="N6636" s="7">
        <f t="shared" si="255"/>
        <v>54.146913891038906</v>
      </c>
    </row>
    <row r="6637" spans="12:14" x14ac:dyDescent="0.25">
      <c r="L6637" s="11">
        <v>13217</v>
      </c>
      <c r="M6637" s="14">
        <f t="shared" si="256"/>
        <v>0.66091609160916087</v>
      </c>
      <c r="N6637" s="7">
        <f t="shared" si="255"/>
        <v>54.149646015981403</v>
      </c>
    </row>
    <row r="6638" spans="12:14" x14ac:dyDescent="0.25">
      <c r="L6638" s="11">
        <v>13219</v>
      </c>
      <c r="M6638" s="14">
        <f t="shared" si="256"/>
        <v>0.661016101610161</v>
      </c>
      <c r="N6638" s="7">
        <f t="shared" si="255"/>
        <v>54.152378450709641</v>
      </c>
    </row>
    <row r="6639" spans="12:14" x14ac:dyDescent="0.25">
      <c r="L6639" s="11">
        <v>13221</v>
      </c>
      <c r="M6639" s="14">
        <f t="shared" si="256"/>
        <v>0.66111611161116113</v>
      </c>
      <c r="N6639" s="7">
        <f t="shared" si="255"/>
        <v>54.155111195497923</v>
      </c>
    </row>
    <row r="6640" spans="12:14" x14ac:dyDescent="0.25">
      <c r="L6640" s="11">
        <v>13223</v>
      </c>
      <c r="M6640" s="14">
        <f t="shared" si="256"/>
        <v>0.66121612161216126</v>
      </c>
      <c r="N6640" s="7">
        <f t="shared" si="255"/>
        <v>54.157844250620755</v>
      </c>
    </row>
    <row r="6641" spans="12:14" x14ac:dyDescent="0.25">
      <c r="L6641" s="11">
        <v>13225</v>
      </c>
      <c r="M6641" s="14">
        <f t="shared" si="256"/>
        <v>0.66131613161316127</v>
      </c>
      <c r="N6641" s="7">
        <f t="shared" si="255"/>
        <v>54.160577616352818</v>
      </c>
    </row>
    <row r="6642" spans="12:14" x14ac:dyDescent="0.25">
      <c r="L6642" s="11">
        <v>13227</v>
      </c>
      <c r="M6642" s="14">
        <f t="shared" si="256"/>
        <v>0.6614161416141614</v>
      </c>
      <c r="N6642" s="7">
        <f t="shared" si="255"/>
        <v>54.163311292968984</v>
      </c>
    </row>
    <row r="6643" spans="12:14" x14ac:dyDescent="0.25">
      <c r="L6643" s="11">
        <v>13229</v>
      </c>
      <c r="M6643" s="14">
        <f t="shared" si="256"/>
        <v>0.66151615161516153</v>
      </c>
      <c r="N6643" s="7">
        <f t="shared" si="255"/>
        <v>54.166045280744328</v>
      </c>
    </row>
    <row r="6644" spans="12:14" x14ac:dyDescent="0.25">
      <c r="L6644" s="11">
        <v>13231</v>
      </c>
      <c r="M6644" s="14">
        <f t="shared" si="256"/>
        <v>0.66161616161616166</v>
      </c>
      <c r="N6644" s="7">
        <f t="shared" si="255"/>
        <v>54.168779579954077</v>
      </c>
    </row>
    <row r="6645" spans="12:14" x14ac:dyDescent="0.25">
      <c r="L6645" s="11">
        <v>13233</v>
      </c>
      <c r="M6645" s="14">
        <f t="shared" si="256"/>
        <v>0.66171617161716167</v>
      </c>
      <c r="N6645" s="7">
        <f t="shared" si="255"/>
        <v>54.171514190873665</v>
      </c>
    </row>
    <row r="6646" spans="12:14" x14ac:dyDescent="0.25">
      <c r="L6646" s="11">
        <v>13235</v>
      </c>
      <c r="M6646" s="14">
        <f t="shared" si="256"/>
        <v>0.6618161816181618</v>
      </c>
      <c r="N6646" s="7">
        <f t="shared" si="255"/>
        <v>54.174249113778735</v>
      </c>
    </row>
    <row r="6647" spans="12:14" x14ac:dyDescent="0.25">
      <c r="L6647" s="11">
        <v>13237</v>
      </c>
      <c r="M6647" s="14">
        <f t="shared" si="256"/>
        <v>0.66191619161916193</v>
      </c>
      <c r="N6647" s="7">
        <f t="shared" si="255"/>
        <v>54.176984348945076</v>
      </c>
    </row>
    <row r="6648" spans="12:14" x14ac:dyDescent="0.25">
      <c r="L6648" s="11">
        <v>13239</v>
      </c>
      <c r="M6648" s="14">
        <f t="shared" si="256"/>
        <v>0.66201620162016206</v>
      </c>
      <c r="N6648" s="7">
        <f t="shared" si="255"/>
        <v>54.179719896648692</v>
      </c>
    </row>
    <row r="6649" spans="12:14" x14ac:dyDescent="0.25">
      <c r="L6649" s="11">
        <v>13241</v>
      </c>
      <c r="M6649" s="14">
        <f t="shared" si="256"/>
        <v>0.66211621162116208</v>
      </c>
      <c r="N6649" s="7">
        <f t="shared" si="255"/>
        <v>54.182455757165769</v>
      </c>
    </row>
    <row r="6650" spans="12:14" x14ac:dyDescent="0.25">
      <c r="L6650" s="11">
        <v>13243</v>
      </c>
      <c r="M6650" s="14">
        <f t="shared" si="256"/>
        <v>0.6622162216221622</v>
      </c>
      <c r="N6650" s="7">
        <f t="shared" si="255"/>
        <v>54.185191930772682</v>
      </c>
    </row>
    <row r="6651" spans="12:14" x14ac:dyDescent="0.25">
      <c r="L6651" s="11">
        <v>13245</v>
      </c>
      <c r="M6651" s="14">
        <f t="shared" si="256"/>
        <v>0.66231623162316233</v>
      </c>
      <c r="N6651" s="7">
        <f t="shared" si="255"/>
        <v>54.187928417745987</v>
      </c>
    </row>
    <row r="6652" spans="12:14" x14ac:dyDescent="0.25">
      <c r="L6652" s="11">
        <v>13247</v>
      </c>
      <c r="M6652" s="14">
        <f t="shared" si="256"/>
        <v>0.66241624162416246</v>
      </c>
      <c r="N6652" s="7">
        <f t="shared" si="255"/>
        <v>54.19066521836244</v>
      </c>
    </row>
    <row r="6653" spans="12:14" x14ac:dyDescent="0.25">
      <c r="L6653" s="11">
        <v>13249</v>
      </c>
      <c r="M6653" s="14">
        <f t="shared" si="256"/>
        <v>0.66251625162516248</v>
      </c>
      <c r="N6653" s="7">
        <f t="shared" si="255"/>
        <v>54.193402332898977</v>
      </c>
    </row>
    <row r="6654" spans="12:14" x14ac:dyDescent="0.25">
      <c r="L6654" s="11">
        <v>13251</v>
      </c>
      <c r="M6654" s="14">
        <f t="shared" si="256"/>
        <v>0.66261626162616261</v>
      </c>
      <c r="N6654" s="7">
        <f t="shared" si="255"/>
        <v>54.196139761632736</v>
      </c>
    </row>
    <row r="6655" spans="12:14" x14ac:dyDescent="0.25">
      <c r="L6655" s="11">
        <v>13253</v>
      </c>
      <c r="M6655" s="14">
        <f t="shared" si="256"/>
        <v>0.66271627162716273</v>
      </c>
      <c r="N6655" s="7">
        <f t="shared" si="255"/>
        <v>54.198877504841029</v>
      </c>
    </row>
    <row r="6656" spans="12:14" x14ac:dyDescent="0.25">
      <c r="L6656" s="11">
        <v>13255</v>
      </c>
      <c r="M6656" s="14">
        <f t="shared" si="256"/>
        <v>0.66281628162816286</v>
      </c>
      <c r="N6656" s="7">
        <f t="shared" si="255"/>
        <v>54.201615562801365</v>
      </c>
    </row>
    <row r="6657" spans="12:14" x14ac:dyDescent="0.25">
      <c r="L6657" s="11">
        <v>13257</v>
      </c>
      <c r="M6657" s="14">
        <f t="shared" si="256"/>
        <v>0.66291629162916288</v>
      </c>
      <c r="N6657" s="7">
        <f t="shared" si="255"/>
        <v>54.204353935791445</v>
      </c>
    </row>
    <row r="6658" spans="12:14" x14ac:dyDescent="0.25">
      <c r="L6658" s="11">
        <v>13259</v>
      </c>
      <c r="M6658" s="14">
        <f t="shared" si="256"/>
        <v>0.66301630163016301</v>
      </c>
      <c r="N6658" s="7">
        <f t="shared" si="255"/>
        <v>54.207092624089164</v>
      </c>
    </row>
    <row r="6659" spans="12:14" x14ac:dyDescent="0.25">
      <c r="L6659" s="11">
        <v>13261</v>
      </c>
      <c r="M6659" s="14">
        <f t="shared" si="256"/>
        <v>0.66311631163116314</v>
      </c>
      <c r="N6659" s="7">
        <f t="shared" si="255"/>
        <v>54.209831627972598</v>
      </c>
    </row>
    <row r="6660" spans="12:14" x14ac:dyDescent="0.25">
      <c r="L6660" s="11">
        <v>13263</v>
      </c>
      <c r="M6660" s="14">
        <f t="shared" si="256"/>
        <v>0.66321632163216326</v>
      </c>
      <c r="N6660" s="7">
        <f t="shared" si="255"/>
        <v>54.212570947720018</v>
      </c>
    </row>
    <row r="6661" spans="12:14" x14ac:dyDescent="0.25">
      <c r="L6661" s="11">
        <v>13265</v>
      </c>
      <c r="M6661" s="14">
        <f t="shared" si="256"/>
        <v>0.66331633163316328</v>
      </c>
      <c r="N6661" s="7">
        <f t="shared" si="255"/>
        <v>54.215310583609877</v>
      </c>
    </row>
    <row r="6662" spans="12:14" x14ac:dyDescent="0.25">
      <c r="L6662" s="11">
        <v>13267</v>
      </c>
      <c r="M6662" s="14">
        <f t="shared" si="256"/>
        <v>0.66341634163416341</v>
      </c>
      <c r="N6662" s="7">
        <f t="shared" si="255"/>
        <v>54.218050535920852</v>
      </c>
    </row>
    <row r="6663" spans="12:14" x14ac:dyDescent="0.25">
      <c r="L6663" s="11">
        <v>13269</v>
      </c>
      <c r="M6663" s="14">
        <f t="shared" si="256"/>
        <v>0.66351635163516354</v>
      </c>
      <c r="N6663" s="7">
        <f t="shared" si="255"/>
        <v>54.220790804931767</v>
      </c>
    </row>
    <row r="6664" spans="12:14" x14ac:dyDescent="0.25">
      <c r="L6664" s="11">
        <v>13271</v>
      </c>
      <c r="M6664" s="14">
        <f t="shared" si="256"/>
        <v>0.66361636163616367</v>
      </c>
      <c r="N6664" s="7">
        <f t="shared" si="255"/>
        <v>54.223531390921664</v>
      </c>
    </row>
    <row r="6665" spans="12:14" x14ac:dyDescent="0.25">
      <c r="L6665" s="11">
        <v>13273</v>
      </c>
      <c r="M6665" s="14">
        <f t="shared" si="256"/>
        <v>0.66371637163716368</v>
      </c>
      <c r="N6665" s="7">
        <f t="shared" si="255"/>
        <v>54.226272294169775</v>
      </c>
    </row>
    <row r="6666" spans="12:14" x14ac:dyDescent="0.25">
      <c r="L6666" s="11">
        <v>13275</v>
      </c>
      <c r="M6666" s="14">
        <f t="shared" si="256"/>
        <v>0.66381638163816381</v>
      </c>
      <c r="N6666" s="7">
        <f t="shared" si="255"/>
        <v>54.229013514955525</v>
      </c>
    </row>
    <row r="6667" spans="12:14" x14ac:dyDescent="0.25">
      <c r="L6667" s="11">
        <v>13277</v>
      </c>
      <c r="M6667" s="14">
        <f t="shared" si="256"/>
        <v>0.66391639163916394</v>
      </c>
      <c r="N6667" s="7">
        <f t="shared" si="255"/>
        <v>54.231755053558523</v>
      </c>
    </row>
    <row r="6668" spans="12:14" x14ac:dyDescent="0.25">
      <c r="L6668" s="11">
        <v>13279</v>
      </c>
      <c r="M6668" s="14">
        <f t="shared" si="256"/>
        <v>0.66401640164016407</v>
      </c>
      <c r="N6668" s="7">
        <f t="shared" si="255"/>
        <v>54.234496910258571</v>
      </c>
    </row>
    <row r="6669" spans="12:14" x14ac:dyDescent="0.25">
      <c r="L6669" s="11">
        <v>13281</v>
      </c>
      <c r="M6669" s="14">
        <f t="shared" si="256"/>
        <v>0.66411641164116408</v>
      </c>
      <c r="N6669" s="7">
        <f t="shared" si="255"/>
        <v>54.237239085335673</v>
      </c>
    </row>
    <row r="6670" spans="12:14" x14ac:dyDescent="0.25">
      <c r="L6670" s="11">
        <v>13283</v>
      </c>
      <c r="M6670" s="14">
        <f t="shared" si="256"/>
        <v>0.66421642164216421</v>
      </c>
      <c r="N6670" s="7">
        <f t="shared" si="255"/>
        <v>54.239981579070033</v>
      </c>
    </row>
    <row r="6671" spans="12:14" x14ac:dyDescent="0.25">
      <c r="L6671" s="11">
        <v>13285</v>
      </c>
      <c r="M6671" s="14">
        <f t="shared" si="256"/>
        <v>0.66431643164316434</v>
      </c>
      <c r="N6671" s="7">
        <f t="shared" si="255"/>
        <v>54.242724391742023</v>
      </c>
    </row>
    <row r="6672" spans="12:14" x14ac:dyDescent="0.25">
      <c r="L6672" s="11">
        <v>13287</v>
      </c>
      <c r="M6672" s="14">
        <f t="shared" si="256"/>
        <v>0.66441644164416447</v>
      </c>
      <c r="N6672" s="7">
        <f t="shared" si="255"/>
        <v>54.245467523632229</v>
      </c>
    </row>
    <row r="6673" spans="12:14" x14ac:dyDescent="0.25">
      <c r="L6673" s="11">
        <v>13289</v>
      </c>
      <c r="M6673" s="14">
        <f t="shared" si="256"/>
        <v>0.66451645164516449</v>
      </c>
      <c r="N6673" s="7">
        <f t="shared" si="255"/>
        <v>54.248210975021422</v>
      </c>
    </row>
    <row r="6674" spans="12:14" x14ac:dyDescent="0.25">
      <c r="L6674" s="11">
        <v>13291</v>
      </c>
      <c r="M6674" s="14">
        <f t="shared" si="256"/>
        <v>0.66461646164616461</v>
      </c>
      <c r="N6674" s="7">
        <f t="shared" si="255"/>
        <v>54.250954746190573</v>
      </c>
    </row>
    <row r="6675" spans="12:14" x14ac:dyDescent="0.25">
      <c r="L6675" s="11">
        <v>13293</v>
      </c>
      <c r="M6675" s="14">
        <f t="shared" si="256"/>
        <v>0.66471647164716474</v>
      </c>
      <c r="N6675" s="7">
        <f t="shared" si="255"/>
        <v>54.253698837420856</v>
      </c>
    </row>
    <row r="6676" spans="12:14" x14ac:dyDescent="0.25">
      <c r="L6676" s="11">
        <v>13295</v>
      </c>
      <c r="M6676" s="14">
        <f t="shared" si="256"/>
        <v>0.66481648164816487</v>
      </c>
      <c r="N6676" s="7">
        <f t="shared" si="255"/>
        <v>54.256443248993612</v>
      </c>
    </row>
    <row r="6677" spans="12:14" x14ac:dyDescent="0.25">
      <c r="L6677" s="11">
        <v>13297</v>
      </c>
      <c r="M6677" s="14">
        <f t="shared" si="256"/>
        <v>0.66491649164916489</v>
      </c>
      <c r="N6677" s="7">
        <f t="shared" si="255"/>
        <v>54.259187981190408</v>
      </c>
    </row>
    <row r="6678" spans="12:14" x14ac:dyDescent="0.25">
      <c r="L6678" s="11">
        <v>13299</v>
      </c>
      <c r="M6678" s="14">
        <f t="shared" si="256"/>
        <v>0.66501650165016502</v>
      </c>
      <c r="N6678" s="7">
        <f t="shared" si="255"/>
        <v>54.26193303429298</v>
      </c>
    </row>
    <row r="6679" spans="12:14" x14ac:dyDescent="0.25">
      <c r="L6679" s="11">
        <v>13301</v>
      </c>
      <c r="M6679" s="14">
        <f t="shared" si="256"/>
        <v>0.66511651165116514</v>
      </c>
      <c r="N6679" s="7">
        <f t="shared" si="255"/>
        <v>54.264678408583286</v>
      </c>
    </row>
    <row r="6680" spans="12:14" x14ac:dyDescent="0.25">
      <c r="L6680" s="11">
        <v>13303</v>
      </c>
      <c r="M6680" s="14">
        <f t="shared" si="256"/>
        <v>0.66521652165216527</v>
      </c>
      <c r="N6680" s="7">
        <f t="shared" si="255"/>
        <v>54.267424104343462</v>
      </c>
    </row>
    <row r="6681" spans="12:14" x14ac:dyDescent="0.25">
      <c r="L6681" s="11">
        <v>13305</v>
      </c>
      <c r="M6681" s="14">
        <f t="shared" si="256"/>
        <v>0.66531653165316529</v>
      </c>
      <c r="N6681" s="7">
        <f t="shared" si="255"/>
        <v>54.270170121855834</v>
      </c>
    </row>
    <row r="6682" spans="12:14" x14ac:dyDescent="0.25">
      <c r="L6682" s="11">
        <v>13307</v>
      </c>
      <c r="M6682" s="14">
        <f t="shared" si="256"/>
        <v>0.66541654165416542</v>
      </c>
      <c r="N6682" s="7">
        <f t="shared" si="255"/>
        <v>54.27291646140295</v>
      </c>
    </row>
    <row r="6683" spans="12:14" x14ac:dyDescent="0.25">
      <c r="L6683" s="11">
        <v>13309</v>
      </c>
      <c r="M6683" s="14">
        <f t="shared" si="256"/>
        <v>0.66551655165516554</v>
      </c>
      <c r="N6683" s="7">
        <f t="shared" si="255"/>
        <v>54.275663123267528</v>
      </c>
    </row>
    <row r="6684" spans="12:14" x14ac:dyDescent="0.25">
      <c r="L6684" s="11">
        <v>13311</v>
      </c>
      <c r="M6684" s="14">
        <f t="shared" si="256"/>
        <v>0.66561656165616556</v>
      </c>
      <c r="N6684" s="7">
        <f t="shared" si="255"/>
        <v>54.278410107732491</v>
      </c>
    </row>
    <row r="6685" spans="12:14" x14ac:dyDescent="0.25">
      <c r="L6685" s="11">
        <v>13313</v>
      </c>
      <c r="M6685" s="14">
        <f t="shared" si="256"/>
        <v>0.66571657165716569</v>
      </c>
      <c r="N6685" s="7">
        <f t="shared" ref="N6685:N6748" si="257">_xlfn.NORM.INV(M6685,$B$4,$E$4)</f>
        <v>54.281157415080976</v>
      </c>
    </row>
    <row r="6686" spans="12:14" x14ac:dyDescent="0.25">
      <c r="L6686" s="11">
        <v>13315</v>
      </c>
      <c r="M6686" s="14">
        <f t="shared" ref="M6686:M6749" si="258">$L6686/(2*9999)</f>
        <v>0.66581658165816582</v>
      </c>
      <c r="N6686" s="7">
        <f t="shared" si="257"/>
        <v>54.283905045596299</v>
      </c>
    </row>
    <row r="6687" spans="12:14" x14ac:dyDescent="0.25">
      <c r="L6687" s="11">
        <v>13317</v>
      </c>
      <c r="M6687" s="14">
        <f t="shared" si="258"/>
        <v>0.66591659165916595</v>
      </c>
      <c r="N6687" s="7">
        <f t="shared" si="257"/>
        <v>54.286652999561966</v>
      </c>
    </row>
    <row r="6688" spans="12:14" x14ac:dyDescent="0.25">
      <c r="L6688" s="11">
        <v>13319</v>
      </c>
      <c r="M6688" s="14">
        <f t="shared" si="258"/>
        <v>0.66601660166016596</v>
      </c>
      <c r="N6688" s="7">
        <f t="shared" si="257"/>
        <v>54.289401277261703</v>
      </c>
    </row>
    <row r="6689" spans="12:14" x14ac:dyDescent="0.25">
      <c r="L6689" s="11">
        <v>13321</v>
      </c>
      <c r="M6689" s="14">
        <f t="shared" si="258"/>
        <v>0.66611661166116609</v>
      </c>
      <c r="N6689" s="7">
        <f t="shared" si="257"/>
        <v>54.292149878979423</v>
      </c>
    </row>
    <row r="6690" spans="12:14" x14ac:dyDescent="0.25">
      <c r="L6690" s="11">
        <v>13323</v>
      </c>
      <c r="M6690" s="14">
        <f t="shared" si="258"/>
        <v>0.66621662166216622</v>
      </c>
      <c r="N6690" s="7">
        <f t="shared" si="257"/>
        <v>54.294898804999242</v>
      </c>
    </row>
    <row r="6691" spans="12:14" x14ac:dyDescent="0.25">
      <c r="L6691" s="11">
        <v>13325</v>
      </c>
      <c r="M6691" s="14">
        <f t="shared" si="258"/>
        <v>0.66631663166316635</v>
      </c>
      <c r="N6691" s="7">
        <f t="shared" si="257"/>
        <v>54.297648055605464</v>
      </c>
    </row>
    <row r="6692" spans="12:14" x14ac:dyDescent="0.25">
      <c r="L6692" s="11">
        <v>13327</v>
      </c>
      <c r="M6692" s="14">
        <f t="shared" si="258"/>
        <v>0.66641664166416636</v>
      </c>
      <c r="N6692" s="7">
        <f t="shared" si="257"/>
        <v>54.300397631082596</v>
      </c>
    </row>
    <row r="6693" spans="12:14" x14ac:dyDescent="0.25">
      <c r="L6693" s="11">
        <v>13329</v>
      </c>
      <c r="M6693" s="14">
        <f t="shared" si="258"/>
        <v>0.66651665166516649</v>
      </c>
      <c r="N6693" s="7">
        <f t="shared" si="257"/>
        <v>54.303147531715354</v>
      </c>
    </row>
    <row r="6694" spans="12:14" x14ac:dyDescent="0.25">
      <c r="L6694" s="11">
        <v>13331</v>
      </c>
      <c r="M6694" s="14">
        <f t="shared" si="258"/>
        <v>0.66661666166616662</v>
      </c>
      <c r="N6694" s="7">
        <f t="shared" si="257"/>
        <v>54.305897757788642</v>
      </c>
    </row>
    <row r="6695" spans="12:14" x14ac:dyDescent="0.25">
      <c r="L6695" s="11">
        <v>13333</v>
      </c>
      <c r="M6695" s="14">
        <f t="shared" si="258"/>
        <v>0.66671667166716675</v>
      </c>
      <c r="N6695" s="7">
        <f t="shared" si="257"/>
        <v>54.308648309587575</v>
      </c>
    </row>
    <row r="6696" spans="12:14" x14ac:dyDescent="0.25">
      <c r="L6696" s="11">
        <v>13335</v>
      </c>
      <c r="M6696" s="14">
        <f t="shared" si="258"/>
        <v>0.66681668166816677</v>
      </c>
      <c r="N6696" s="7">
        <f t="shared" si="257"/>
        <v>54.311399187397448</v>
      </c>
    </row>
    <row r="6697" spans="12:14" x14ac:dyDescent="0.25">
      <c r="L6697" s="11">
        <v>13337</v>
      </c>
      <c r="M6697" s="14">
        <f t="shared" si="258"/>
        <v>0.66691669166916689</v>
      </c>
      <c r="N6697" s="7">
        <f t="shared" si="257"/>
        <v>54.31415039150378</v>
      </c>
    </row>
    <row r="6698" spans="12:14" x14ac:dyDescent="0.25">
      <c r="L6698" s="11">
        <v>13339</v>
      </c>
      <c r="M6698" s="14">
        <f t="shared" si="258"/>
        <v>0.66701670167016702</v>
      </c>
      <c r="N6698" s="7">
        <f t="shared" si="257"/>
        <v>54.316901922192272</v>
      </c>
    </row>
    <row r="6699" spans="12:14" x14ac:dyDescent="0.25">
      <c r="L6699" s="11">
        <v>13341</v>
      </c>
      <c r="M6699" s="14">
        <f t="shared" si="258"/>
        <v>0.66711671167116715</v>
      </c>
      <c r="N6699" s="7">
        <f t="shared" si="257"/>
        <v>54.31965377974884</v>
      </c>
    </row>
    <row r="6700" spans="12:14" x14ac:dyDescent="0.25">
      <c r="L6700" s="11">
        <v>13343</v>
      </c>
      <c r="M6700" s="14">
        <f t="shared" si="258"/>
        <v>0.66721672167216717</v>
      </c>
      <c r="N6700" s="7">
        <f t="shared" si="257"/>
        <v>54.322405964459584</v>
      </c>
    </row>
    <row r="6701" spans="12:14" x14ac:dyDescent="0.25">
      <c r="L6701" s="11">
        <v>13345</v>
      </c>
      <c r="M6701" s="14">
        <f t="shared" si="258"/>
        <v>0.6673167316731673</v>
      </c>
      <c r="N6701" s="7">
        <f t="shared" si="257"/>
        <v>54.325158476610831</v>
      </c>
    </row>
    <row r="6702" spans="12:14" x14ac:dyDescent="0.25">
      <c r="L6702" s="11">
        <v>13347</v>
      </c>
      <c r="M6702" s="14">
        <f t="shared" si="258"/>
        <v>0.66741674167416742</v>
      </c>
      <c r="N6702" s="7">
        <f t="shared" si="257"/>
        <v>54.327911316489079</v>
      </c>
    </row>
    <row r="6703" spans="12:14" x14ac:dyDescent="0.25">
      <c r="L6703" s="11">
        <v>13349</v>
      </c>
      <c r="M6703" s="14">
        <f t="shared" si="258"/>
        <v>0.66751675167516755</v>
      </c>
      <c r="N6703" s="7">
        <f t="shared" si="257"/>
        <v>54.330664484381039</v>
      </c>
    </row>
    <row r="6704" spans="12:14" x14ac:dyDescent="0.25">
      <c r="L6704" s="11">
        <v>13351</v>
      </c>
      <c r="M6704" s="14">
        <f t="shared" si="258"/>
        <v>0.66761676167616757</v>
      </c>
      <c r="N6704" s="7">
        <f t="shared" si="257"/>
        <v>54.333417980573643</v>
      </c>
    </row>
    <row r="6705" spans="12:14" x14ac:dyDescent="0.25">
      <c r="L6705" s="11">
        <v>13353</v>
      </c>
      <c r="M6705" s="14">
        <f t="shared" si="258"/>
        <v>0.6677167716771677</v>
      </c>
      <c r="N6705" s="7">
        <f t="shared" si="257"/>
        <v>54.336171805353999</v>
      </c>
    </row>
    <row r="6706" spans="12:14" x14ac:dyDescent="0.25">
      <c r="L6706" s="11">
        <v>13355</v>
      </c>
      <c r="M6706" s="14">
        <f t="shared" si="258"/>
        <v>0.66781678167816783</v>
      </c>
      <c r="N6706" s="7">
        <f t="shared" si="257"/>
        <v>54.33892595900943</v>
      </c>
    </row>
    <row r="6707" spans="12:14" x14ac:dyDescent="0.25">
      <c r="L6707" s="11">
        <v>13357</v>
      </c>
      <c r="M6707" s="14">
        <f t="shared" si="258"/>
        <v>0.66791679167916795</v>
      </c>
      <c r="N6707" s="7">
        <f t="shared" si="257"/>
        <v>54.341680441827457</v>
      </c>
    </row>
    <row r="6708" spans="12:14" x14ac:dyDescent="0.25">
      <c r="L6708" s="11">
        <v>13359</v>
      </c>
      <c r="M6708" s="14">
        <f t="shared" si="258"/>
        <v>0.66801680168016797</v>
      </c>
      <c r="N6708" s="7">
        <f t="shared" si="257"/>
        <v>54.344435254095806</v>
      </c>
    </row>
    <row r="6709" spans="12:14" x14ac:dyDescent="0.25">
      <c r="L6709" s="11">
        <v>13361</v>
      </c>
      <c r="M6709" s="14">
        <f t="shared" si="258"/>
        <v>0.6681168116811681</v>
      </c>
      <c r="N6709" s="7">
        <f t="shared" si="257"/>
        <v>54.347190396102413</v>
      </c>
    </row>
    <row r="6710" spans="12:14" x14ac:dyDescent="0.25">
      <c r="L6710" s="11">
        <v>13363</v>
      </c>
      <c r="M6710" s="14">
        <f t="shared" si="258"/>
        <v>0.66821682168216823</v>
      </c>
      <c r="N6710" s="7">
        <f t="shared" si="257"/>
        <v>54.349945868135407</v>
      </c>
    </row>
    <row r="6711" spans="12:14" x14ac:dyDescent="0.25">
      <c r="L6711" s="11">
        <v>13365</v>
      </c>
      <c r="M6711" s="14">
        <f t="shared" si="258"/>
        <v>0.66831683168316836</v>
      </c>
      <c r="N6711" s="7">
        <f t="shared" si="257"/>
        <v>54.352701670483128</v>
      </c>
    </row>
    <row r="6712" spans="12:14" x14ac:dyDescent="0.25">
      <c r="L6712" s="11">
        <v>13367</v>
      </c>
      <c r="M6712" s="14">
        <f t="shared" si="258"/>
        <v>0.66841684168416837</v>
      </c>
      <c r="N6712" s="7">
        <f t="shared" si="257"/>
        <v>54.355457803434113</v>
      </c>
    </row>
    <row r="6713" spans="12:14" x14ac:dyDescent="0.25">
      <c r="L6713" s="11">
        <v>13369</v>
      </c>
      <c r="M6713" s="14">
        <f t="shared" si="258"/>
        <v>0.6685168516851685</v>
      </c>
      <c r="N6713" s="7">
        <f t="shared" si="257"/>
        <v>54.358214267277113</v>
      </c>
    </row>
    <row r="6714" spans="12:14" x14ac:dyDescent="0.25">
      <c r="L6714" s="11">
        <v>13371</v>
      </c>
      <c r="M6714" s="14">
        <f t="shared" si="258"/>
        <v>0.66861686168616863</v>
      </c>
      <c r="N6714" s="7">
        <f t="shared" si="257"/>
        <v>54.360971062301076</v>
      </c>
    </row>
    <row r="6715" spans="12:14" x14ac:dyDescent="0.25">
      <c r="L6715" s="11">
        <v>13373</v>
      </c>
      <c r="M6715" s="14">
        <f t="shared" si="258"/>
        <v>0.66871687168716876</v>
      </c>
      <c r="N6715" s="7">
        <f t="shared" si="257"/>
        <v>54.36372818879515</v>
      </c>
    </row>
    <row r="6716" spans="12:14" x14ac:dyDescent="0.25">
      <c r="L6716" s="11">
        <v>13375</v>
      </c>
      <c r="M6716" s="14">
        <f t="shared" si="258"/>
        <v>0.66881688168816877</v>
      </c>
      <c r="N6716" s="7">
        <f t="shared" si="257"/>
        <v>54.366485647048705</v>
      </c>
    </row>
    <row r="6717" spans="12:14" x14ac:dyDescent="0.25">
      <c r="L6717" s="11">
        <v>13377</v>
      </c>
      <c r="M6717" s="14">
        <f t="shared" si="258"/>
        <v>0.6689168916891689</v>
      </c>
      <c r="N6717" s="7">
        <f t="shared" si="257"/>
        <v>54.369243437351301</v>
      </c>
    </row>
    <row r="6718" spans="12:14" x14ac:dyDescent="0.25">
      <c r="L6718" s="11">
        <v>13379</v>
      </c>
      <c r="M6718" s="14">
        <f t="shared" si="258"/>
        <v>0.66901690169016903</v>
      </c>
      <c r="N6718" s="7">
        <f t="shared" si="257"/>
        <v>54.372001559992711</v>
      </c>
    </row>
    <row r="6719" spans="12:14" x14ac:dyDescent="0.25">
      <c r="L6719" s="11">
        <v>13381</v>
      </c>
      <c r="M6719" s="14">
        <f t="shared" si="258"/>
        <v>0.66911691169116916</v>
      </c>
      <c r="N6719" s="7">
        <f t="shared" si="257"/>
        <v>54.374760015262915</v>
      </c>
    </row>
    <row r="6720" spans="12:14" x14ac:dyDescent="0.25">
      <c r="L6720" s="11">
        <v>13383</v>
      </c>
      <c r="M6720" s="14">
        <f t="shared" si="258"/>
        <v>0.66921692169216918</v>
      </c>
      <c r="N6720" s="7">
        <f t="shared" si="257"/>
        <v>54.377518803452084</v>
      </c>
    </row>
    <row r="6721" spans="12:14" x14ac:dyDescent="0.25">
      <c r="L6721" s="11">
        <v>13385</v>
      </c>
      <c r="M6721" s="14">
        <f t="shared" si="258"/>
        <v>0.6693169316931693</v>
      </c>
      <c r="N6721" s="7">
        <f t="shared" si="257"/>
        <v>54.380277924850624</v>
      </c>
    </row>
    <row r="6722" spans="12:14" x14ac:dyDescent="0.25">
      <c r="L6722" s="11">
        <v>13387</v>
      </c>
      <c r="M6722" s="14">
        <f t="shared" si="258"/>
        <v>0.66941694169416943</v>
      </c>
      <c r="N6722" s="7">
        <f t="shared" si="257"/>
        <v>54.383037379749119</v>
      </c>
    </row>
    <row r="6723" spans="12:14" x14ac:dyDescent="0.25">
      <c r="L6723" s="11">
        <v>13389</v>
      </c>
      <c r="M6723" s="14">
        <f t="shared" si="258"/>
        <v>0.66951695169516956</v>
      </c>
      <c r="N6723" s="7">
        <f t="shared" si="257"/>
        <v>54.38579716843838</v>
      </c>
    </row>
    <row r="6724" spans="12:14" x14ac:dyDescent="0.25">
      <c r="L6724" s="11">
        <v>13391</v>
      </c>
      <c r="M6724" s="14">
        <f t="shared" si="258"/>
        <v>0.66961696169616958</v>
      </c>
      <c r="N6724" s="7">
        <f t="shared" si="257"/>
        <v>54.388557291209409</v>
      </c>
    </row>
    <row r="6725" spans="12:14" x14ac:dyDescent="0.25">
      <c r="L6725" s="11">
        <v>13393</v>
      </c>
      <c r="M6725" s="14">
        <f t="shared" si="258"/>
        <v>0.66971697169716971</v>
      </c>
      <c r="N6725" s="7">
        <f t="shared" si="257"/>
        <v>54.39131774835343</v>
      </c>
    </row>
    <row r="6726" spans="12:14" x14ac:dyDescent="0.25">
      <c r="L6726" s="11">
        <v>13395</v>
      </c>
      <c r="M6726" s="14">
        <f t="shared" si="258"/>
        <v>0.66981698169816983</v>
      </c>
      <c r="N6726" s="7">
        <f t="shared" si="257"/>
        <v>54.394078540161871</v>
      </c>
    </row>
    <row r="6727" spans="12:14" x14ac:dyDescent="0.25">
      <c r="L6727" s="11">
        <v>13397</v>
      </c>
      <c r="M6727" s="14">
        <f t="shared" si="258"/>
        <v>0.66991699169916996</v>
      </c>
      <c r="N6727" s="7">
        <f t="shared" si="257"/>
        <v>54.396839666926368</v>
      </c>
    </row>
    <row r="6728" spans="12:14" x14ac:dyDescent="0.25">
      <c r="L6728" s="11">
        <v>13399</v>
      </c>
      <c r="M6728" s="14">
        <f t="shared" si="258"/>
        <v>0.67001700170016998</v>
      </c>
      <c r="N6728" s="7">
        <f t="shared" si="257"/>
        <v>54.399601128938748</v>
      </c>
    </row>
    <row r="6729" spans="12:14" x14ac:dyDescent="0.25">
      <c r="L6729" s="11">
        <v>13401</v>
      </c>
      <c r="M6729" s="14">
        <f t="shared" si="258"/>
        <v>0.67011701170117011</v>
      </c>
      <c r="N6729" s="7">
        <f t="shared" si="257"/>
        <v>54.40236292649108</v>
      </c>
    </row>
    <row r="6730" spans="12:14" x14ac:dyDescent="0.25">
      <c r="L6730" s="11">
        <v>13403</v>
      </c>
      <c r="M6730" s="14">
        <f t="shared" si="258"/>
        <v>0.67021702170217023</v>
      </c>
      <c r="N6730" s="7">
        <f t="shared" si="257"/>
        <v>54.405125059875608</v>
      </c>
    </row>
    <row r="6731" spans="12:14" x14ac:dyDescent="0.25">
      <c r="L6731" s="11">
        <v>13405</v>
      </c>
      <c r="M6731" s="14">
        <f t="shared" si="258"/>
        <v>0.67031703170317036</v>
      </c>
      <c r="N6731" s="7">
        <f t="shared" si="257"/>
        <v>54.407887529384809</v>
      </c>
    </row>
    <row r="6732" spans="12:14" x14ac:dyDescent="0.25">
      <c r="L6732" s="11">
        <v>13407</v>
      </c>
      <c r="M6732" s="14">
        <f t="shared" si="258"/>
        <v>0.67041704170417038</v>
      </c>
      <c r="N6732" s="7">
        <f t="shared" si="257"/>
        <v>54.41065033531136</v>
      </c>
    </row>
    <row r="6733" spans="12:14" x14ac:dyDescent="0.25">
      <c r="L6733" s="11">
        <v>13409</v>
      </c>
      <c r="M6733" s="14">
        <f t="shared" si="258"/>
        <v>0.67051705170517051</v>
      </c>
      <c r="N6733" s="7">
        <f t="shared" si="257"/>
        <v>54.413413477948154</v>
      </c>
    </row>
    <row r="6734" spans="12:14" x14ac:dyDescent="0.25">
      <c r="L6734" s="11">
        <v>13411</v>
      </c>
      <c r="M6734" s="14">
        <f t="shared" si="258"/>
        <v>0.67061706170617064</v>
      </c>
      <c r="N6734" s="7">
        <f t="shared" si="257"/>
        <v>54.416176957588277</v>
      </c>
    </row>
    <row r="6735" spans="12:14" x14ac:dyDescent="0.25">
      <c r="L6735" s="11">
        <v>13413</v>
      </c>
      <c r="M6735" s="14">
        <f t="shared" si="258"/>
        <v>0.67071707170717076</v>
      </c>
      <c r="N6735" s="7">
        <f t="shared" si="257"/>
        <v>54.418940774525055</v>
      </c>
    </row>
    <row r="6736" spans="12:14" x14ac:dyDescent="0.25">
      <c r="L6736" s="11">
        <v>13415</v>
      </c>
      <c r="M6736" s="14">
        <f t="shared" si="258"/>
        <v>0.67081708170817078</v>
      </c>
      <c r="N6736" s="7">
        <f t="shared" si="257"/>
        <v>54.421704929051984</v>
      </c>
    </row>
    <row r="6737" spans="12:14" x14ac:dyDescent="0.25">
      <c r="L6737" s="11">
        <v>13417</v>
      </c>
      <c r="M6737" s="14">
        <f t="shared" si="258"/>
        <v>0.67091709170917091</v>
      </c>
      <c r="N6737" s="7">
        <f t="shared" si="257"/>
        <v>54.424469421462803</v>
      </c>
    </row>
    <row r="6738" spans="12:14" x14ac:dyDescent="0.25">
      <c r="L6738" s="11">
        <v>13419</v>
      </c>
      <c r="M6738" s="14">
        <f t="shared" si="258"/>
        <v>0.67101710171017104</v>
      </c>
      <c r="N6738" s="7">
        <f t="shared" si="257"/>
        <v>54.427234252051456</v>
      </c>
    </row>
    <row r="6739" spans="12:14" x14ac:dyDescent="0.25">
      <c r="L6739" s="11">
        <v>13421</v>
      </c>
      <c r="M6739" s="14">
        <f t="shared" si="258"/>
        <v>0.67111711171117117</v>
      </c>
      <c r="N6739" s="7">
        <f t="shared" si="257"/>
        <v>54.429999421112093</v>
      </c>
    </row>
    <row r="6740" spans="12:14" x14ac:dyDescent="0.25">
      <c r="L6740" s="11">
        <v>13423</v>
      </c>
      <c r="M6740" s="14">
        <f t="shared" si="258"/>
        <v>0.67121712171217118</v>
      </c>
      <c r="N6740" s="7">
        <f t="shared" si="257"/>
        <v>54.432764928939079</v>
      </c>
    </row>
    <row r="6741" spans="12:14" x14ac:dyDescent="0.25">
      <c r="L6741" s="11">
        <v>13425</v>
      </c>
      <c r="M6741" s="14">
        <f t="shared" si="258"/>
        <v>0.67131713171317131</v>
      </c>
      <c r="N6741" s="7">
        <f t="shared" si="257"/>
        <v>54.435530775826976</v>
      </c>
    </row>
    <row r="6742" spans="12:14" x14ac:dyDescent="0.25">
      <c r="L6742" s="11">
        <v>13427</v>
      </c>
      <c r="M6742" s="14">
        <f t="shared" si="258"/>
        <v>0.67141714171417144</v>
      </c>
      <c r="N6742" s="7">
        <f t="shared" si="257"/>
        <v>54.438296962070588</v>
      </c>
    </row>
    <row r="6743" spans="12:14" x14ac:dyDescent="0.25">
      <c r="L6743" s="11">
        <v>13429</v>
      </c>
      <c r="M6743" s="14">
        <f t="shared" si="258"/>
        <v>0.67151715171517157</v>
      </c>
      <c r="N6743" s="7">
        <f t="shared" si="257"/>
        <v>54.441063487964904</v>
      </c>
    </row>
    <row r="6744" spans="12:14" x14ac:dyDescent="0.25">
      <c r="L6744" s="11">
        <v>13431</v>
      </c>
      <c r="M6744" s="14">
        <f t="shared" si="258"/>
        <v>0.67161716171617158</v>
      </c>
      <c r="N6744" s="7">
        <f t="shared" si="257"/>
        <v>54.44383035380514</v>
      </c>
    </row>
    <row r="6745" spans="12:14" x14ac:dyDescent="0.25">
      <c r="L6745" s="11">
        <v>13433</v>
      </c>
      <c r="M6745" s="14">
        <f t="shared" si="258"/>
        <v>0.67171717171717171</v>
      </c>
      <c r="N6745" s="7">
        <f t="shared" si="257"/>
        <v>54.446597559886719</v>
      </c>
    </row>
    <row r="6746" spans="12:14" x14ac:dyDescent="0.25">
      <c r="L6746" s="11">
        <v>13435</v>
      </c>
      <c r="M6746" s="14">
        <f t="shared" si="258"/>
        <v>0.67181718171817184</v>
      </c>
      <c r="N6746" s="7">
        <f t="shared" si="257"/>
        <v>54.449365106505283</v>
      </c>
    </row>
    <row r="6747" spans="12:14" x14ac:dyDescent="0.25">
      <c r="L6747" s="11">
        <v>13437</v>
      </c>
      <c r="M6747" s="14">
        <f t="shared" si="258"/>
        <v>0.67191719171917197</v>
      </c>
      <c r="N6747" s="7">
        <f t="shared" si="257"/>
        <v>54.452132993956674</v>
      </c>
    </row>
    <row r="6748" spans="12:14" x14ac:dyDescent="0.25">
      <c r="L6748" s="11">
        <v>13439</v>
      </c>
      <c r="M6748" s="14">
        <f t="shared" si="258"/>
        <v>0.67201720172017199</v>
      </c>
      <c r="N6748" s="7">
        <f t="shared" si="257"/>
        <v>54.454901222536968</v>
      </c>
    </row>
    <row r="6749" spans="12:14" x14ac:dyDescent="0.25">
      <c r="L6749" s="11">
        <v>13441</v>
      </c>
      <c r="M6749" s="14">
        <f t="shared" si="258"/>
        <v>0.67211721172117211</v>
      </c>
      <c r="N6749" s="7">
        <f t="shared" ref="N6749:N6812" si="259">_xlfn.NORM.INV(M6749,$B$4,$E$4)</f>
        <v>54.45766979254244</v>
      </c>
    </row>
    <row r="6750" spans="12:14" x14ac:dyDescent="0.25">
      <c r="L6750" s="11">
        <v>13443</v>
      </c>
      <c r="M6750" s="14">
        <f t="shared" ref="M6750:M6813" si="260">$L6750/(2*9999)</f>
        <v>0.67221722172217224</v>
      </c>
      <c r="N6750" s="7">
        <f t="shared" si="259"/>
        <v>54.460438704269585</v>
      </c>
    </row>
    <row r="6751" spans="12:14" x14ac:dyDescent="0.25">
      <c r="L6751" s="11">
        <v>13445</v>
      </c>
      <c r="M6751" s="14">
        <f t="shared" si="260"/>
        <v>0.67231723172317237</v>
      </c>
      <c r="N6751" s="7">
        <f t="shared" si="259"/>
        <v>54.463207958015111</v>
      </c>
    </row>
    <row r="6752" spans="12:14" x14ac:dyDescent="0.25">
      <c r="L6752" s="11">
        <v>13447</v>
      </c>
      <c r="M6752" s="14">
        <f t="shared" si="260"/>
        <v>0.67241724172417239</v>
      </c>
      <c r="N6752" s="7">
        <f t="shared" si="259"/>
        <v>54.465977554075941</v>
      </c>
    </row>
    <row r="6753" spans="12:14" x14ac:dyDescent="0.25">
      <c r="L6753" s="11">
        <v>13449</v>
      </c>
      <c r="M6753" s="14">
        <f t="shared" si="260"/>
        <v>0.67251725172517252</v>
      </c>
      <c r="N6753" s="7">
        <f t="shared" si="259"/>
        <v>54.468747492749216</v>
      </c>
    </row>
    <row r="6754" spans="12:14" x14ac:dyDescent="0.25">
      <c r="L6754" s="11">
        <v>13451</v>
      </c>
      <c r="M6754" s="14">
        <f t="shared" si="260"/>
        <v>0.67261726172617264</v>
      </c>
      <c r="N6754" s="7">
        <f t="shared" si="259"/>
        <v>54.471517774332291</v>
      </c>
    </row>
    <row r="6755" spans="12:14" x14ac:dyDescent="0.25">
      <c r="L6755" s="11">
        <v>13453</v>
      </c>
      <c r="M6755" s="14">
        <f t="shared" si="260"/>
        <v>0.67271727172717277</v>
      </c>
      <c r="N6755" s="7">
        <f t="shared" si="259"/>
        <v>54.474288399122727</v>
      </c>
    </row>
    <row r="6756" spans="12:14" x14ac:dyDescent="0.25">
      <c r="L6756" s="11">
        <v>13455</v>
      </c>
      <c r="M6756" s="14">
        <f t="shared" si="260"/>
        <v>0.67281728172817279</v>
      </c>
      <c r="N6756" s="7">
        <f t="shared" si="259"/>
        <v>54.477059367418313</v>
      </c>
    </row>
    <row r="6757" spans="12:14" x14ac:dyDescent="0.25">
      <c r="L6757" s="11">
        <v>13457</v>
      </c>
      <c r="M6757" s="14">
        <f t="shared" si="260"/>
        <v>0.67291729172917292</v>
      </c>
      <c r="N6757" s="7">
        <f t="shared" si="259"/>
        <v>54.479830679517057</v>
      </c>
    </row>
    <row r="6758" spans="12:14" x14ac:dyDescent="0.25">
      <c r="L6758" s="11">
        <v>13459</v>
      </c>
      <c r="M6758" s="14">
        <f t="shared" si="260"/>
        <v>0.67301730173017305</v>
      </c>
      <c r="N6758" s="7">
        <f t="shared" si="259"/>
        <v>54.482602335717175</v>
      </c>
    </row>
    <row r="6759" spans="12:14" x14ac:dyDescent="0.25">
      <c r="L6759" s="11">
        <v>13461</v>
      </c>
      <c r="M6759" s="14">
        <f t="shared" si="260"/>
        <v>0.67311731173117306</v>
      </c>
      <c r="N6759" s="7">
        <f t="shared" si="259"/>
        <v>54.485374336317101</v>
      </c>
    </row>
    <row r="6760" spans="12:14" x14ac:dyDescent="0.25">
      <c r="L6760" s="11">
        <v>13463</v>
      </c>
      <c r="M6760" s="14">
        <f t="shared" si="260"/>
        <v>0.67321732173217319</v>
      </c>
      <c r="N6760" s="7">
        <f t="shared" si="259"/>
        <v>54.488146681615483</v>
      </c>
    </row>
    <row r="6761" spans="12:14" x14ac:dyDescent="0.25">
      <c r="L6761" s="11">
        <v>13465</v>
      </c>
      <c r="M6761" s="14">
        <f t="shared" si="260"/>
        <v>0.67331733173317332</v>
      </c>
      <c r="N6761" s="7">
        <f t="shared" si="259"/>
        <v>54.490919371911204</v>
      </c>
    </row>
    <row r="6762" spans="12:14" x14ac:dyDescent="0.25">
      <c r="L6762" s="11">
        <v>13467</v>
      </c>
      <c r="M6762" s="14">
        <f t="shared" si="260"/>
        <v>0.67341734173417345</v>
      </c>
      <c r="N6762" s="7">
        <f t="shared" si="259"/>
        <v>54.493692407503332</v>
      </c>
    </row>
    <row r="6763" spans="12:14" x14ac:dyDescent="0.25">
      <c r="L6763" s="11">
        <v>13469</v>
      </c>
      <c r="M6763" s="14">
        <f t="shared" si="260"/>
        <v>0.67351735173517346</v>
      </c>
      <c r="N6763" s="7">
        <f t="shared" si="259"/>
        <v>54.496465788691189</v>
      </c>
    </row>
    <row r="6764" spans="12:14" x14ac:dyDescent="0.25">
      <c r="L6764" s="11">
        <v>13471</v>
      </c>
      <c r="M6764" s="14">
        <f t="shared" si="260"/>
        <v>0.67361736173617359</v>
      </c>
      <c r="N6764" s="7">
        <f t="shared" si="259"/>
        <v>54.499239515774292</v>
      </c>
    </row>
    <row r="6765" spans="12:14" x14ac:dyDescent="0.25">
      <c r="L6765" s="11">
        <v>13473</v>
      </c>
      <c r="M6765" s="14">
        <f t="shared" si="260"/>
        <v>0.67371737173717372</v>
      </c>
      <c r="N6765" s="7">
        <f t="shared" si="259"/>
        <v>54.502013589052389</v>
      </c>
    </row>
    <row r="6766" spans="12:14" x14ac:dyDescent="0.25">
      <c r="L6766" s="11">
        <v>13475</v>
      </c>
      <c r="M6766" s="14">
        <f t="shared" si="260"/>
        <v>0.67381738173817385</v>
      </c>
      <c r="N6766" s="7">
        <f t="shared" si="259"/>
        <v>54.504788008825436</v>
      </c>
    </row>
    <row r="6767" spans="12:14" x14ac:dyDescent="0.25">
      <c r="L6767" s="11">
        <v>13477</v>
      </c>
      <c r="M6767" s="14">
        <f t="shared" si="260"/>
        <v>0.67391739173917387</v>
      </c>
      <c r="N6767" s="7">
        <f t="shared" si="259"/>
        <v>54.507562775393609</v>
      </c>
    </row>
    <row r="6768" spans="12:14" x14ac:dyDescent="0.25">
      <c r="L6768" s="11">
        <v>13479</v>
      </c>
      <c r="M6768" s="14">
        <f t="shared" si="260"/>
        <v>0.67401740174017399</v>
      </c>
      <c r="N6768" s="7">
        <f t="shared" si="259"/>
        <v>54.510337889057318</v>
      </c>
    </row>
    <row r="6769" spans="12:14" x14ac:dyDescent="0.25">
      <c r="L6769" s="11">
        <v>13481</v>
      </c>
      <c r="M6769" s="14">
        <f t="shared" si="260"/>
        <v>0.67411741174117412</v>
      </c>
      <c r="N6769" s="7">
        <f t="shared" si="259"/>
        <v>54.513113350117173</v>
      </c>
    </row>
    <row r="6770" spans="12:14" x14ac:dyDescent="0.25">
      <c r="L6770" s="11">
        <v>13483</v>
      </c>
      <c r="M6770" s="14">
        <f t="shared" si="260"/>
        <v>0.67421742174217425</v>
      </c>
      <c r="N6770" s="7">
        <f t="shared" si="259"/>
        <v>54.515889158874018</v>
      </c>
    </row>
    <row r="6771" spans="12:14" x14ac:dyDescent="0.25">
      <c r="L6771" s="11">
        <v>13485</v>
      </c>
      <c r="M6771" s="14">
        <f t="shared" si="260"/>
        <v>0.67431743174317427</v>
      </c>
      <c r="N6771" s="7">
        <f t="shared" si="259"/>
        <v>54.518665315628915</v>
      </c>
    </row>
    <row r="6772" spans="12:14" x14ac:dyDescent="0.25">
      <c r="L6772" s="11">
        <v>13487</v>
      </c>
      <c r="M6772" s="14">
        <f t="shared" si="260"/>
        <v>0.6744174417441744</v>
      </c>
      <c r="N6772" s="7">
        <f t="shared" si="259"/>
        <v>54.521441820683137</v>
      </c>
    </row>
    <row r="6773" spans="12:14" x14ac:dyDescent="0.25">
      <c r="L6773" s="11">
        <v>13489</v>
      </c>
      <c r="M6773" s="14">
        <f t="shared" si="260"/>
        <v>0.67451745174517452</v>
      </c>
      <c r="N6773" s="7">
        <f t="shared" si="259"/>
        <v>54.524218674338194</v>
      </c>
    </row>
    <row r="6774" spans="12:14" x14ac:dyDescent="0.25">
      <c r="L6774" s="11">
        <v>13491</v>
      </c>
      <c r="M6774" s="14">
        <f t="shared" si="260"/>
        <v>0.67461746174617465</v>
      </c>
      <c r="N6774" s="7">
        <f t="shared" si="259"/>
        <v>54.526995876895796</v>
      </c>
    </row>
    <row r="6775" spans="12:14" x14ac:dyDescent="0.25">
      <c r="L6775" s="11">
        <v>13493</v>
      </c>
      <c r="M6775" s="14">
        <f t="shared" si="260"/>
        <v>0.67471747174717467</v>
      </c>
      <c r="N6775" s="7">
        <f t="shared" si="259"/>
        <v>54.529773428657897</v>
      </c>
    </row>
    <row r="6776" spans="12:14" x14ac:dyDescent="0.25">
      <c r="L6776" s="11">
        <v>13495</v>
      </c>
      <c r="M6776" s="14">
        <f t="shared" si="260"/>
        <v>0.6748174817481748</v>
      </c>
      <c r="N6776" s="7">
        <f t="shared" si="259"/>
        <v>54.532551329926662</v>
      </c>
    </row>
    <row r="6777" spans="12:14" x14ac:dyDescent="0.25">
      <c r="L6777" s="11">
        <v>13497</v>
      </c>
      <c r="M6777" s="14">
        <f t="shared" si="260"/>
        <v>0.67491749174917492</v>
      </c>
      <c r="N6777" s="7">
        <f t="shared" si="259"/>
        <v>54.535329581004468</v>
      </c>
    </row>
    <row r="6778" spans="12:14" x14ac:dyDescent="0.25">
      <c r="L6778" s="11">
        <v>13499</v>
      </c>
      <c r="M6778" s="14">
        <f t="shared" si="260"/>
        <v>0.67501750175017505</v>
      </c>
      <c r="N6778" s="7">
        <f t="shared" si="259"/>
        <v>54.53810818219393</v>
      </c>
    </row>
    <row r="6779" spans="12:14" x14ac:dyDescent="0.25">
      <c r="L6779" s="11">
        <v>13501</v>
      </c>
      <c r="M6779" s="14">
        <f t="shared" si="260"/>
        <v>0.67511751175117507</v>
      </c>
      <c r="N6779" s="7">
        <f t="shared" si="259"/>
        <v>54.540887133797881</v>
      </c>
    </row>
    <row r="6780" spans="12:14" x14ac:dyDescent="0.25">
      <c r="L6780" s="11">
        <v>13503</v>
      </c>
      <c r="M6780" s="14">
        <f t="shared" si="260"/>
        <v>0.6752175217521752</v>
      </c>
      <c r="N6780" s="7">
        <f t="shared" si="259"/>
        <v>54.543666436119381</v>
      </c>
    </row>
    <row r="6781" spans="12:14" x14ac:dyDescent="0.25">
      <c r="L6781" s="11">
        <v>13505</v>
      </c>
      <c r="M6781" s="14">
        <f t="shared" si="260"/>
        <v>0.67531753175317533</v>
      </c>
      <c r="N6781" s="7">
        <f t="shared" si="259"/>
        <v>54.546446089461696</v>
      </c>
    </row>
    <row r="6782" spans="12:14" x14ac:dyDescent="0.25">
      <c r="L6782" s="11">
        <v>13507</v>
      </c>
      <c r="M6782" s="14">
        <f t="shared" si="260"/>
        <v>0.67541754175417545</v>
      </c>
      <c r="N6782" s="7">
        <f t="shared" si="259"/>
        <v>54.549226094128336</v>
      </c>
    </row>
    <row r="6783" spans="12:14" x14ac:dyDescent="0.25">
      <c r="L6783" s="11">
        <v>13509</v>
      </c>
      <c r="M6783" s="14">
        <f t="shared" si="260"/>
        <v>0.67551755175517547</v>
      </c>
      <c r="N6783" s="7">
        <f t="shared" si="259"/>
        <v>54.552006450423022</v>
      </c>
    </row>
    <row r="6784" spans="12:14" x14ac:dyDescent="0.25">
      <c r="L6784" s="11">
        <v>13511</v>
      </c>
      <c r="M6784" s="14">
        <f t="shared" si="260"/>
        <v>0.6756175617561756</v>
      </c>
      <c r="N6784" s="7">
        <f t="shared" si="259"/>
        <v>54.554787158649702</v>
      </c>
    </row>
    <row r="6785" spans="12:14" x14ac:dyDescent="0.25">
      <c r="L6785" s="11">
        <v>13513</v>
      </c>
      <c r="M6785" s="14">
        <f t="shared" si="260"/>
        <v>0.67571757175717573</v>
      </c>
      <c r="N6785" s="7">
        <f t="shared" si="259"/>
        <v>54.557568219112561</v>
      </c>
    </row>
    <row r="6786" spans="12:14" x14ac:dyDescent="0.25">
      <c r="L6786" s="11">
        <v>13515</v>
      </c>
      <c r="M6786" s="14">
        <f t="shared" si="260"/>
        <v>0.67581758175817586</v>
      </c>
      <c r="N6786" s="7">
        <f t="shared" si="259"/>
        <v>54.560349632115972</v>
      </c>
    </row>
    <row r="6787" spans="12:14" x14ac:dyDescent="0.25">
      <c r="L6787" s="11">
        <v>13517</v>
      </c>
      <c r="M6787" s="14">
        <f t="shared" si="260"/>
        <v>0.67591759175917587</v>
      </c>
      <c r="N6787" s="7">
        <f t="shared" si="259"/>
        <v>54.563131397964582</v>
      </c>
    </row>
    <row r="6788" spans="12:14" x14ac:dyDescent="0.25">
      <c r="L6788" s="11">
        <v>13519</v>
      </c>
      <c r="M6788" s="14">
        <f t="shared" si="260"/>
        <v>0.676017601760176</v>
      </c>
      <c r="N6788" s="7">
        <f t="shared" si="259"/>
        <v>54.565913516963228</v>
      </c>
    </row>
    <row r="6789" spans="12:14" x14ac:dyDescent="0.25">
      <c r="L6789" s="11">
        <v>13521</v>
      </c>
      <c r="M6789" s="14">
        <f t="shared" si="260"/>
        <v>0.67611761176117613</v>
      </c>
      <c r="N6789" s="7">
        <f t="shared" si="259"/>
        <v>54.568695989416987</v>
      </c>
    </row>
    <row r="6790" spans="12:14" x14ac:dyDescent="0.25">
      <c r="L6790" s="11">
        <v>13523</v>
      </c>
      <c r="M6790" s="14">
        <f t="shared" si="260"/>
        <v>0.67621762176217626</v>
      </c>
      <c r="N6790" s="7">
        <f t="shared" si="259"/>
        <v>54.571478815631153</v>
      </c>
    </row>
    <row r="6791" spans="12:14" x14ac:dyDescent="0.25">
      <c r="L6791" s="11">
        <v>13525</v>
      </c>
      <c r="M6791" s="14">
        <f t="shared" si="260"/>
        <v>0.67631763176317627</v>
      </c>
      <c r="N6791" s="7">
        <f t="shared" si="259"/>
        <v>54.57426199591125</v>
      </c>
    </row>
    <row r="6792" spans="12:14" x14ac:dyDescent="0.25">
      <c r="L6792" s="11">
        <v>13527</v>
      </c>
      <c r="M6792" s="14">
        <f t="shared" si="260"/>
        <v>0.6764176417641764</v>
      </c>
      <c r="N6792" s="7">
        <f t="shared" si="259"/>
        <v>54.577045530563041</v>
      </c>
    </row>
    <row r="6793" spans="12:14" x14ac:dyDescent="0.25">
      <c r="L6793" s="11">
        <v>13529</v>
      </c>
      <c r="M6793" s="14">
        <f t="shared" si="260"/>
        <v>0.67651765176517653</v>
      </c>
      <c r="N6793" s="7">
        <f t="shared" si="259"/>
        <v>54.579829419892491</v>
      </c>
    </row>
    <row r="6794" spans="12:14" x14ac:dyDescent="0.25">
      <c r="L6794" s="11">
        <v>13531</v>
      </c>
      <c r="M6794" s="14">
        <f t="shared" si="260"/>
        <v>0.67661766176617666</v>
      </c>
      <c r="N6794" s="7">
        <f t="shared" si="259"/>
        <v>54.582613664205816</v>
      </c>
    </row>
    <row r="6795" spans="12:14" x14ac:dyDescent="0.25">
      <c r="L6795" s="11">
        <v>13533</v>
      </c>
      <c r="M6795" s="14">
        <f t="shared" si="260"/>
        <v>0.67671767176717668</v>
      </c>
      <c r="N6795" s="7">
        <f t="shared" si="259"/>
        <v>54.585398263809438</v>
      </c>
    </row>
    <row r="6796" spans="12:14" x14ac:dyDescent="0.25">
      <c r="L6796" s="11">
        <v>13535</v>
      </c>
      <c r="M6796" s="14">
        <f t="shared" si="260"/>
        <v>0.6768176817681768</v>
      </c>
      <c r="N6796" s="7">
        <f t="shared" si="259"/>
        <v>54.588183219010027</v>
      </c>
    </row>
    <row r="6797" spans="12:14" x14ac:dyDescent="0.25">
      <c r="L6797" s="11">
        <v>13537</v>
      </c>
      <c r="M6797" s="14">
        <f t="shared" si="260"/>
        <v>0.67691769176917693</v>
      </c>
      <c r="N6797" s="7">
        <f t="shared" si="259"/>
        <v>54.590968530114459</v>
      </c>
    </row>
    <row r="6798" spans="12:14" x14ac:dyDescent="0.25">
      <c r="L6798" s="11">
        <v>13539</v>
      </c>
      <c r="M6798" s="14">
        <f t="shared" si="260"/>
        <v>0.67701770177017706</v>
      </c>
      <c r="N6798" s="7">
        <f t="shared" si="259"/>
        <v>54.59375419742986</v>
      </c>
    </row>
    <row r="6799" spans="12:14" x14ac:dyDescent="0.25">
      <c r="L6799" s="11">
        <v>13541</v>
      </c>
      <c r="M6799" s="14">
        <f t="shared" si="260"/>
        <v>0.67711771177117708</v>
      </c>
      <c r="N6799" s="7">
        <f t="shared" si="259"/>
        <v>54.596540221263567</v>
      </c>
    </row>
    <row r="6800" spans="12:14" x14ac:dyDescent="0.25">
      <c r="L6800" s="11">
        <v>13543</v>
      </c>
      <c r="M6800" s="14">
        <f t="shared" si="260"/>
        <v>0.67721772177217721</v>
      </c>
      <c r="N6800" s="7">
        <f t="shared" si="259"/>
        <v>54.59932660192316</v>
      </c>
    </row>
    <row r="6801" spans="12:14" x14ac:dyDescent="0.25">
      <c r="L6801" s="11">
        <v>13545</v>
      </c>
      <c r="M6801" s="14">
        <f t="shared" si="260"/>
        <v>0.67731773177317733</v>
      </c>
      <c r="N6801" s="7">
        <f t="shared" si="259"/>
        <v>54.602113339716439</v>
      </c>
    </row>
    <row r="6802" spans="12:14" x14ac:dyDescent="0.25">
      <c r="L6802" s="11">
        <v>13547</v>
      </c>
      <c r="M6802" s="14">
        <f t="shared" si="260"/>
        <v>0.67741774177417746</v>
      </c>
      <c r="N6802" s="7">
        <f t="shared" si="259"/>
        <v>54.604900434951425</v>
      </c>
    </row>
    <row r="6803" spans="12:14" x14ac:dyDescent="0.25">
      <c r="L6803" s="11">
        <v>13549</v>
      </c>
      <c r="M6803" s="14">
        <f t="shared" si="260"/>
        <v>0.67751775177517748</v>
      </c>
      <c r="N6803" s="7">
        <f t="shared" si="259"/>
        <v>54.607687887936393</v>
      </c>
    </row>
    <row r="6804" spans="12:14" x14ac:dyDescent="0.25">
      <c r="L6804" s="11">
        <v>13551</v>
      </c>
      <c r="M6804" s="14">
        <f t="shared" si="260"/>
        <v>0.67761776177617761</v>
      </c>
      <c r="N6804" s="7">
        <f t="shared" si="259"/>
        <v>54.610475698979826</v>
      </c>
    </row>
    <row r="6805" spans="12:14" x14ac:dyDescent="0.25">
      <c r="L6805" s="11">
        <v>13553</v>
      </c>
      <c r="M6805" s="14">
        <f t="shared" si="260"/>
        <v>0.67771777177717774</v>
      </c>
      <c r="N6805" s="7">
        <f t="shared" si="259"/>
        <v>54.613263868390447</v>
      </c>
    </row>
    <row r="6806" spans="12:14" x14ac:dyDescent="0.25">
      <c r="L6806" s="11">
        <v>13555</v>
      </c>
      <c r="M6806" s="14">
        <f t="shared" si="260"/>
        <v>0.67781778177817786</v>
      </c>
      <c r="N6806" s="7">
        <f t="shared" si="259"/>
        <v>54.616052396477208</v>
      </c>
    </row>
    <row r="6807" spans="12:14" x14ac:dyDescent="0.25">
      <c r="L6807" s="11">
        <v>13557</v>
      </c>
      <c r="M6807" s="14">
        <f t="shared" si="260"/>
        <v>0.67791779177917788</v>
      </c>
      <c r="N6807" s="7">
        <f t="shared" si="259"/>
        <v>54.618841283549287</v>
      </c>
    </row>
    <row r="6808" spans="12:14" x14ac:dyDescent="0.25">
      <c r="L6808" s="11">
        <v>13559</v>
      </c>
      <c r="M6808" s="14">
        <f t="shared" si="260"/>
        <v>0.67801780178017801</v>
      </c>
      <c r="N6808" s="7">
        <f t="shared" si="259"/>
        <v>54.621630529916104</v>
      </c>
    </row>
    <row r="6809" spans="12:14" x14ac:dyDescent="0.25">
      <c r="L6809" s="11">
        <v>13561</v>
      </c>
      <c r="M6809" s="14">
        <f t="shared" si="260"/>
        <v>0.67811781178117814</v>
      </c>
      <c r="N6809" s="7">
        <f t="shared" si="259"/>
        <v>54.624420135887306</v>
      </c>
    </row>
    <row r="6810" spans="12:14" x14ac:dyDescent="0.25">
      <c r="L6810" s="11">
        <v>13563</v>
      </c>
      <c r="M6810" s="14">
        <f t="shared" si="260"/>
        <v>0.67821782178217827</v>
      </c>
      <c r="N6810" s="7">
        <f t="shared" si="259"/>
        <v>54.627210101772761</v>
      </c>
    </row>
    <row r="6811" spans="12:14" x14ac:dyDescent="0.25">
      <c r="L6811" s="11">
        <v>13565</v>
      </c>
      <c r="M6811" s="14">
        <f t="shared" si="260"/>
        <v>0.67831783178317828</v>
      </c>
      <c r="N6811" s="7">
        <f t="shared" si="259"/>
        <v>54.630000427882571</v>
      </c>
    </row>
    <row r="6812" spans="12:14" x14ac:dyDescent="0.25">
      <c r="L6812" s="11">
        <v>13567</v>
      </c>
      <c r="M6812" s="14">
        <f t="shared" si="260"/>
        <v>0.67841784178417841</v>
      </c>
      <c r="N6812" s="7">
        <f t="shared" si="259"/>
        <v>54.632791114527095</v>
      </c>
    </row>
    <row r="6813" spans="12:14" x14ac:dyDescent="0.25">
      <c r="L6813" s="11">
        <v>13569</v>
      </c>
      <c r="M6813" s="14">
        <f t="shared" si="260"/>
        <v>0.67851785178517854</v>
      </c>
      <c r="N6813" s="7">
        <f t="shared" ref="N6813:N6876" si="261">_xlfn.NORM.INV(M6813,$B$4,$E$4)</f>
        <v>54.635582162016902</v>
      </c>
    </row>
    <row r="6814" spans="12:14" x14ac:dyDescent="0.25">
      <c r="L6814" s="11">
        <v>13571</v>
      </c>
      <c r="M6814" s="14">
        <f t="shared" ref="M6814:M6877" si="262">$L6814/(2*9999)</f>
        <v>0.67861786178617867</v>
      </c>
      <c r="N6814" s="7">
        <f t="shared" si="261"/>
        <v>54.638373570662793</v>
      </c>
    </row>
    <row r="6815" spans="12:14" x14ac:dyDescent="0.25">
      <c r="L6815" s="11">
        <v>13573</v>
      </c>
      <c r="M6815" s="14">
        <f t="shared" si="262"/>
        <v>0.67871787178717868</v>
      </c>
      <c r="N6815" s="7">
        <f t="shared" si="261"/>
        <v>54.6411653407758</v>
      </c>
    </row>
    <row r="6816" spans="12:14" x14ac:dyDescent="0.25">
      <c r="L6816" s="11">
        <v>13575</v>
      </c>
      <c r="M6816" s="14">
        <f t="shared" si="262"/>
        <v>0.67881788178817881</v>
      </c>
      <c r="N6816" s="7">
        <f t="shared" si="261"/>
        <v>54.643957472667218</v>
      </c>
    </row>
    <row r="6817" spans="12:14" x14ac:dyDescent="0.25">
      <c r="L6817" s="11">
        <v>13577</v>
      </c>
      <c r="M6817" s="14">
        <f t="shared" si="262"/>
        <v>0.67891789178917894</v>
      </c>
      <c r="N6817" s="7">
        <f t="shared" si="261"/>
        <v>54.646749966648535</v>
      </c>
    </row>
    <row r="6818" spans="12:14" x14ac:dyDescent="0.25">
      <c r="L6818" s="11">
        <v>13579</v>
      </c>
      <c r="M6818" s="14">
        <f t="shared" si="262"/>
        <v>0.67901790179017907</v>
      </c>
      <c r="N6818" s="7">
        <f t="shared" si="261"/>
        <v>54.649542823031503</v>
      </c>
    </row>
    <row r="6819" spans="12:14" x14ac:dyDescent="0.25">
      <c r="L6819" s="11">
        <v>13581</v>
      </c>
      <c r="M6819" s="14">
        <f t="shared" si="262"/>
        <v>0.67911791179117909</v>
      </c>
      <c r="N6819" s="7">
        <f t="shared" si="261"/>
        <v>54.652336042128084</v>
      </c>
    </row>
    <row r="6820" spans="12:14" x14ac:dyDescent="0.25">
      <c r="L6820" s="11">
        <v>13583</v>
      </c>
      <c r="M6820" s="14">
        <f t="shared" si="262"/>
        <v>0.67921792179217921</v>
      </c>
      <c r="N6820" s="7">
        <f t="shared" si="261"/>
        <v>54.655129624250513</v>
      </c>
    </row>
    <row r="6821" spans="12:14" x14ac:dyDescent="0.25">
      <c r="L6821" s="11">
        <v>13585</v>
      </c>
      <c r="M6821" s="14">
        <f t="shared" si="262"/>
        <v>0.67931793179317934</v>
      </c>
      <c r="N6821" s="7">
        <f t="shared" si="261"/>
        <v>54.657923569711215</v>
      </c>
    </row>
    <row r="6822" spans="12:14" x14ac:dyDescent="0.25">
      <c r="L6822" s="11">
        <v>13587</v>
      </c>
      <c r="M6822" s="14">
        <f t="shared" si="262"/>
        <v>0.67941794179417947</v>
      </c>
      <c r="N6822" s="7">
        <f t="shared" si="261"/>
        <v>54.660717878822872</v>
      </c>
    </row>
    <row r="6823" spans="12:14" x14ac:dyDescent="0.25">
      <c r="L6823" s="11">
        <v>13589</v>
      </c>
      <c r="M6823" s="14">
        <f t="shared" si="262"/>
        <v>0.67951795179517949</v>
      </c>
      <c r="N6823" s="7">
        <f t="shared" si="261"/>
        <v>54.663512551898407</v>
      </c>
    </row>
    <row r="6824" spans="12:14" x14ac:dyDescent="0.25">
      <c r="L6824" s="11">
        <v>13591</v>
      </c>
      <c r="M6824" s="14">
        <f t="shared" si="262"/>
        <v>0.67961796179617961</v>
      </c>
      <c r="N6824" s="7">
        <f t="shared" si="261"/>
        <v>54.666307589250977</v>
      </c>
    </row>
    <row r="6825" spans="12:14" x14ac:dyDescent="0.25">
      <c r="L6825" s="11">
        <v>13593</v>
      </c>
      <c r="M6825" s="14">
        <f t="shared" si="262"/>
        <v>0.67971797179717974</v>
      </c>
      <c r="N6825" s="7">
        <f t="shared" si="261"/>
        <v>54.669102991193959</v>
      </c>
    </row>
    <row r="6826" spans="12:14" x14ac:dyDescent="0.25">
      <c r="L6826" s="11">
        <v>13595</v>
      </c>
      <c r="M6826" s="14">
        <f t="shared" si="262"/>
        <v>0.67981798179817987</v>
      </c>
      <c r="N6826" s="7">
        <f t="shared" si="261"/>
        <v>54.671898758040989</v>
      </c>
    </row>
    <row r="6827" spans="12:14" x14ac:dyDescent="0.25">
      <c r="L6827" s="11">
        <v>13597</v>
      </c>
      <c r="M6827" s="14">
        <f t="shared" si="262"/>
        <v>0.67991799179917989</v>
      </c>
      <c r="N6827" s="7">
        <f t="shared" si="261"/>
        <v>54.674694890105926</v>
      </c>
    </row>
    <row r="6828" spans="12:14" x14ac:dyDescent="0.25">
      <c r="L6828" s="11">
        <v>13599</v>
      </c>
      <c r="M6828" s="14">
        <f t="shared" si="262"/>
        <v>0.68001800180018002</v>
      </c>
      <c r="N6828" s="7">
        <f t="shared" si="261"/>
        <v>54.677491387702865</v>
      </c>
    </row>
    <row r="6829" spans="12:14" x14ac:dyDescent="0.25">
      <c r="L6829" s="11">
        <v>13601</v>
      </c>
      <c r="M6829" s="14">
        <f t="shared" si="262"/>
        <v>0.68011801180118014</v>
      </c>
      <c r="N6829" s="7">
        <f t="shared" si="261"/>
        <v>54.680288251146152</v>
      </c>
    </row>
    <row r="6830" spans="12:14" x14ac:dyDescent="0.25">
      <c r="L6830" s="11">
        <v>13603</v>
      </c>
      <c r="M6830" s="14">
        <f t="shared" si="262"/>
        <v>0.68021802180218027</v>
      </c>
      <c r="N6830" s="7">
        <f t="shared" si="261"/>
        <v>54.68308548075035</v>
      </c>
    </row>
    <row r="6831" spans="12:14" x14ac:dyDescent="0.25">
      <c r="L6831" s="11">
        <v>13605</v>
      </c>
      <c r="M6831" s="14">
        <f t="shared" si="262"/>
        <v>0.68031803180318029</v>
      </c>
      <c r="N6831" s="7">
        <f t="shared" si="261"/>
        <v>54.685883076830287</v>
      </c>
    </row>
    <row r="6832" spans="12:14" x14ac:dyDescent="0.25">
      <c r="L6832" s="11">
        <v>13607</v>
      </c>
      <c r="M6832" s="14">
        <f t="shared" si="262"/>
        <v>0.68041804180418042</v>
      </c>
      <c r="N6832" s="7">
        <f t="shared" si="261"/>
        <v>54.688681039701002</v>
      </c>
    </row>
    <row r="6833" spans="12:14" x14ac:dyDescent="0.25">
      <c r="L6833" s="11">
        <v>13609</v>
      </c>
      <c r="M6833" s="14">
        <f t="shared" si="262"/>
        <v>0.68051805180518055</v>
      </c>
      <c r="N6833" s="7">
        <f t="shared" si="261"/>
        <v>54.691479369677801</v>
      </c>
    </row>
    <row r="6834" spans="12:14" x14ac:dyDescent="0.25">
      <c r="L6834" s="11">
        <v>13611</v>
      </c>
      <c r="M6834" s="14">
        <f t="shared" si="262"/>
        <v>0.68061806180618056</v>
      </c>
      <c r="N6834" s="7">
        <f t="shared" si="261"/>
        <v>54.694278067076191</v>
      </c>
    </row>
    <row r="6835" spans="12:14" x14ac:dyDescent="0.25">
      <c r="L6835" s="11">
        <v>13613</v>
      </c>
      <c r="M6835" s="14">
        <f t="shared" si="262"/>
        <v>0.68071807180718069</v>
      </c>
      <c r="N6835" s="7">
        <f t="shared" si="261"/>
        <v>54.697077132211959</v>
      </c>
    </row>
    <row r="6836" spans="12:14" x14ac:dyDescent="0.25">
      <c r="L6836" s="11">
        <v>13615</v>
      </c>
      <c r="M6836" s="14">
        <f t="shared" si="262"/>
        <v>0.68081808180818082</v>
      </c>
      <c r="N6836" s="7">
        <f t="shared" si="261"/>
        <v>54.699876565401112</v>
      </c>
    </row>
    <row r="6837" spans="12:14" x14ac:dyDescent="0.25">
      <c r="L6837" s="11">
        <v>13617</v>
      </c>
      <c r="M6837" s="14">
        <f t="shared" si="262"/>
        <v>0.68091809180918095</v>
      </c>
      <c r="N6837" s="7">
        <f t="shared" si="261"/>
        <v>54.702676366959899</v>
      </c>
    </row>
    <row r="6838" spans="12:14" x14ac:dyDescent="0.25">
      <c r="L6838" s="11">
        <v>13619</v>
      </c>
      <c r="M6838" s="14">
        <f t="shared" si="262"/>
        <v>0.68101810181018096</v>
      </c>
      <c r="N6838" s="7">
        <f t="shared" si="261"/>
        <v>54.705476537204802</v>
      </c>
    </row>
    <row r="6839" spans="12:14" x14ac:dyDescent="0.25">
      <c r="L6839" s="11">
        <v>13621</v>
      </c>
      <c r="M6839" s="14">
        <f t="shared" si="262"/>
        <v>0.68111811181118109</v>
      </c>
      <c r="N6839" s="7">
        <f t="shared" si="261"/>
        <v>54.708277076452561</v>
      </c>
    </row>
    <row r="6840" spans="12:14" x14ac:dyDescent="0.25">
      <c r="L6840" s="11">
        <v>13623</v>
      </c>
      <c r="M6840" s="14">
        <f t="shared" si="262"/>
        <v>0.68121812181218122</v>
      </c>
      <c r="N6840" s="7">
        <f t="shared" si="261"/>
        <v>54.711077985020133</v>
      </c>
    </row>
    <row r="6841" spans="12:14" x14ac:dyDescent="0.25">
      <c r="L6841" s="11">
        <v>13625</v>
      </c>
      <c r="M6841" s="14">
        <f t="shared" si="262"/>
        <v>0.68131813181318135</v>
      </c>
      <c r="N6841" s="7">
        <f t="shared" si="261"/>
        <v>54.713879263224747</v>
      </c>
    </row>
    <row r="6842" spans="12:14" x14ac:dyDescent="0.25">
      <c r="L6842" s="11">
        <v>13627</v>
      </c>
      <c r="M6842" s="14">
        <f t="shared" si="262"/>
        <v>0.68141814181418137</v>
      </c>
      <c r="N6842" s="7">
        <f t="shared" si="261"/>
        <v>54.716680911383847</v>
      </c>
    </row>
    <row r="6843" spans="12:14" x14ac:dyDescent="0.25">
      <c r="L6843" s="11">
        <v>13629</v>
      </c>
      <c r="M6843" s="14">
        <f t="shared" si="262"/>
        <v>0.68151815181518149</v>
      </c>
      <c r="N6843" s="7">
        <f t="shared" si="261"/>
        <v>54.719482929815129</v>
      </c>
    </row>
    <row r="6844" spans="12:14" x14ac:dyDescent="0.25">
      <c r="L6844" s="11">
        <v>13631</v>
      </c>
      <c r="M6844" s="14">
        <f t="shared" si="262"/>
        <v>0.68161816181618162</v>
      </c>
      <c r="N6844" s="7">
        <f t="shared" si="261"/>
        <v>54.722285318836533</v>
      </c>
    </row>
    <row r="6845" spans="12:14" x14ac:dyDescent="0.25">
      <c r="L6845" s="11">
        <v>13633</v>
      </c>
      <c r="M6845" s="14">
        <f t="shared" si="262"/>
        <v>0.68171817181718175</v>
      </c>
      <c r="N6845" s="7">
        <f t="shared" si="261"/>
        <v>54.725088078766241</v>
      </c>
    </row>
    <row r="6846" spans="12:14" x14ac:dyDescent="0.25">
      <c r="L6846" s="11">
        <v>13635</v>
      </c>
      <c r="M6846" s="14">
        <f t="shared" si="262"/>
        <v>0.68181818181818177</v>
      </c>
      <c r="N6846" s="7">
        <f t="shared" si="261"/>
        <v>54.727891209922674</v>
      </c>
    </row>
    <row r="6847" spans="12:14" x14ac:dyDescent="0.25">
      <c r="L6847" s="11">
        <v>13637</v>
      </c>
      <c r="M6847" s="14">
        <f t="shared" si="262"/>
        <v>0.6819181918191819</v>
      </c>
      <c r="N6847" s="7">
        <f t="shared" si="261"/>
        <v>54.730694712624505</v>
      </c>
    </row>
    <row r="6848" spans="12:14" x14ac:dyDescent="0.25">
      <c r="L6848" s="11">
        <v>13639</v>
      </c>
      <c r="M6848" s="14">
        <f t="shared" si="262"/>
        <v>0.68201820182018202</v>
      </c>
      <c r="N6848" s="7">
        <f t="shared" si="261"/>
        <v>54.733498587190631</v>
      </c>
    </row>
    <row r="6849" spans="12:14" x14ac:dyDescent="0.25">
      <c r="L6849" s="11">
        <v>13641</v>
      </c>
      <c r="M6849" s="14">
        <f t="shared" si="262"/>
        <v>0.68211821182118215</v>
      </c>
      <c r="N6849" s="7">
        <f t="shared" si="261"/>
        <v>54.736302833940229</v>
      </c>
    </row>
    <row r="6850" spans="12:14" x14ac:dyDescent="0.25">
      <c r="L6850" s="11">
        <v>13643</v>
      </c>
      <c r="M6850" s="14">
        <f t="shared" si="262"/>
        <v>0.68221822182218217</v>
      </c>
      <c r="N6850" s="7">
        <f t="shared" si="261"/>
        <v>54.739107453192673</v>
      </c>
    </row>
    <row r="6851" spans="12:14" x14ac:dyDescent="0.25">
      <c r="L6851" s="11">
        <v>13645</v>
      </c>
      <c r="M6851" s="14">
        <f t="shared" si="262"/>
        <v>0.6823182318231823</v>
      </c>
      <c r="N6851" s="7">
        <f t="shared" si="261"/>
        <v>54.741912445267623</v>
      </c>
    </row>
    <row r="6852" spans="12:14" x14ac:dyDescent="0.25">
      <c r="L6852" s="11">
        <v>13647</v>
      </c>
      <c r="M6852" s="14">
        <f t="shared" si="262"/>
        <v>0.68241824182418243</v>
      </c>
      <c r="N6852" s="7">
        <f t="shared" si="261"/>
        <v>54.744717810484957</v>
      </c>
    </row>
    <row r="6853" spans="12:14" x14ac:dyDescent="0.25">
      <c r="L6853" s="11">
        <v>13649</v>
      </c>
      <c r="M6853" s="14">
        <f t="shared" si="262"/>
        <v>0.68251825182518255</v>
      </c>
      <c r="N6853" s="7">
        <f t="shared" si="261"/>
        <v>54.747523549164818</v>
      </c>
    </row>
    <row r="6854" spans="12:14" x14ac:dyDescent="0.25">
      <c r="L6854" s="11">
        <v>13651</v>
      </c>
      <c r="M6854" s="14">
        <f t="shared" si="262"/>
        <v>0.68261826182618257</v>
      </c>
      <c r="N6854" s="7">
        <f t="shared" si="261"/>
        <v>54.750329661627575</v>
      </c>
    </row>
    <row r="6855" spans="12:14" x14ac:dyDescent="0.25">
      <c r="L6855" s="11">
        <v>13653</v>
      </c>
      <c r="M6855" s="14">
        <f t="shared" si="262"/>
        <v>0.6827182718271827</v>
      </c>
      <c r="N6855" s="7">
        <f t="shared" si="261"/>
        <v>54.753136148193853</v>
      </c>
    </row>
    <row r="6856" spans="12:14" x14ac:dyDescent="0.25">
      <c r="L6856" s="11">
        <v>13655</v>
      </c>
      <c r="M6856" s="14">
        <f t="shared" si="262"/>
        <v>0.68281828182818283</v>
      </c>
      <c r="N6856" s="7">
        <f t="shared" si="261"/>
        <v>54.755943009184534</v>
      </c>
    </row>
    <row r="6857" spans="12:14" x14ac:dyDescent="0.25">
      <c r="L6857" s="11">
        <v>13657</v>
      </c>
      <c r="M6857" s="14">
        <f t="shared" si="262"/>
        <v>0.68291829182918296</v>
      </c>
      <c r="N6857" s="7">
        <f t="shared" si="261"/>
        <v>54.758750244920719</v>
      </c>
    </row>
    <row r="6858" spans="12:14" x14ac:dyDescent="0.25">
      <c r="L6858" s="11">
        <v>13659</v>
      </c>
      <c r="M6858" s="14">
        <f t="shared" si="262"/>
        <v>0.68301830183018297</v>
      </c>
      <c r="N6858" s="7">
        <f t="shared" si="261"/>
        <v>54.76155785572378</v>
      </c>
    </row>
    <row r="6859" spans="12:14" x14ac:dyDescent="0.25">
      <c r="L6859" s="11">
        <v>13661</v>
      </c>
      <c r="M6859" s="14">
        <f t="shared" si="262"/>
        <v>0.6831183118311831</v>
      </c>
      <c r="N6859" s="7">
        <f t="shared" si="261"/>
        <v>54.764365841915328</v>
      </c>
    </row>
    <row r="6860" spans="12:14" x14ac:dyDescent="0.25">
      <c r="L6860" s="11">
        <v>13663</v>
      </c>
      <c r="M6860" s="14">
        <f t="shared" si="262"/>
        <v>0.68321832183218323</v>
      </c>
      <c r="N6860" s="7">
        <f t="shared" si="261"/>
        <v>54.76717420381722</v>
      </c>
    </row>
    <row r="6861" spans="12:14" x14ac:dyDescent="0.25">
      <c r="L6861" s="11">
        <v>13665</v>
      </c>
      <c r="M6861" s="14">
        <f t="shared" si="262"/>
        <v>0.68331833183318336</v>
      </c>
      <c r="N6861" s="7">
        <f t="shared" si="261"/>
        <v>54.769982941751564</v>
      </c>
    </row>
    <row r="6862" spans="12:14" x14ac:dyDescent="0.25">
      <c r="L6862" s="11">
        <v>13667</v>
      </c>
      <c r="M6862" s="14">
        <f t="shared" si="262"/>
        <v>0.68341834183418337</v>
      </c>
      <c r="N6862" s="7">
        <f t="shared" si="261"/>
        <v>54.772792056040707</v>
      </c>
    </row>
    <row r="6863" spans="12:14" x14ac:dyDescent="0.25">
      <c r="L6863" s="11">
        <v>13669</v>
      </c>
      <c r="M6863" s="14">
        <f t="shared" si="262"/>
        <v>0.6835183518351835</v>
      </c>
      <c r="N6863" s="7">
        <f t="shared" si="261"/>
        <v>54.775601547007263</v>
      </c>
    </row>
    <row r="6864" spans="12:14" x14ac:dyDescent="0.25">
      <c r="L6864" s="11">
        <v>13671</v>
      </c>
      <c r="M6864" s="14">
        <f t="shared" si="262"/>
        <v>0.68361836183618363</v>
      </c>
      <c r="N6864" s="7">
        <f t="shared" si="261"/>
        <v>54.778411414974073</v>
      </c>
    </row>
    <row r="6865" spans="12:14" x14ac:dyDescent="0.25">
      <c r="L6865" s="11">
        <v>13673</v>
      </c>
      <c r="M6865" s="14">
        <f t="shared" si="262"/>
        <v>0.68371837183718376</v>
      </c>
      <c r="N6865" s="7">
        <f t="shared" si="261"/>
        <v>54.781221660264237</v>
      </c>
    </row>
    <row r="6866" spans="12:14" x14ac:dyDescent="0.25">
      <c r="L6866" s="11">
        <v>13675</v>
      </c>
      <c r="M6866" s="14">
        <f t="shared" si="262"/>
        <v>0.68381838183818378</v>
      </c>
      <c r="N6866" s="7">
        <f t="shared" si="261"/>
        <v>54.784032283201114</v>
      </c>
    </row>
    <row r="6867" spans="12:14" x14ac:dyDescent="0.25">
      <c r="L6867" s="11">
        <v>13677</v>
      </c>
      <c r="M6867" s="14">
        <f t="shared" si="262"/>
        <v>0.6839183918391839</v>
      </c>
      <c r="N6867" s="7">
        <f t="shared" si="261"/>
        <v>54.786843284108294</v>
      </c>
    </row>
    <row r="6868" spans="12:14" x14ac:dyDescent="0.25">
      <c r="L6868" s="11">
        <v>13679</v>
      </c>
      <c r="M6868" s="14">
        <f t="shared" si="262"/>
        <v>0.68401840184018403</v>
      </c>
      <c r="N6868" s="7">
        <f t="shared" si="261"/>
        <v>54.789654663309626</v>
      </c>
    </row>
    <row r="6869" spans="12:14" x14ac:dyDescent="0.25">
      <c r="L6869" s="11">
        <v>13681</v>
      </c>
      <c r="M6869" s="14">
        <f t="shared" si="262"/>
        <v>0.68411841184118416</v>
      </c>
      <c r="N6869" s="7">
        <f t="shared" si="261"/>
        <v>54.79246642112922</v>
      </c>
    </row>
    <row r="6870" spans="12:14" x14ac:dyDescent="0.25">
      <c r="L6870" s="11">
        <v>13683</v>
      </c>
      <c r="M6870" s="14">
        <f t="shared" si="262"/>
        <v>0.68421842184218418</v>
      </c>
      <c r="N6870" s="7">
        <f t="shared" si="261"/>
        <v>54.795278557891415</v>
      </c>
    </row>
    <row r="6871" spans="12:14" x14ac:dyDescent="0.25">
      <c r="L6871" s="11">
        <v>13685</v>
      </c>
      <c r="M6871" s="14">
        <f t="shared" si="262"/>
        <v>0.6843184318431843</v>
      </c>
      <c r="N6871" s="7">
        <f t="shared" si="261"/>
        <v>54.798091073920823</v>
      </c>
    </row>
    <row r="6872" spans="12:14" x14ac:dyDescent="0.25">
      <c r="L6872" s="11">
        <v>13687</v>
      </c>
      <c r="M6872" s="14">
        <f t="shared" si="262"/>
        <v>0.68441844184418443</v>
      </c>
      <c r="N6872" s="7">
        <f t="shared" si="261"/>
        <v>54.80090396954229</v>
      </c>
    </row>
    <row r="6873" spans="12:14" x14ac:dyDescent="0.25">
      <c r="L6873" s="11">
        <v>13689</v>
      </c>
      <c r="M6873" s="14">
        <f t="shared" si="262"/>
        <v>0.68451845184518456</v>
      </c>
      <c r="N6873" s="7">
        <f t="shared" si="261"/>
        <v>54.803717245080918</v>
      </c>
    </row>
    <row r="6874" spans="12:14" x14ac:dyDescent="0.25">
      <c r="L6874" s="11">
        <v>13691</v>
      </c>
      <c r="M6874" s="14">
        <f t="shared" si="262"/>
        <v>0.68461846184618458</v>
      </c>
      <c r="N6874" s="7">
        <f t="shared" si="261"/>
        <v>54.806530900862072</v>
      </c>
    </row>
    <row r="6875" spans="12:14" x14ac:dyDescent="0.25">
      <c r="L6875" s="11">
        <v>13693</v>
      </c>
      <c r="M6875" s="14">
        <f t="shared" si="262"/>
        <v>0.68471847184718471</v>
      </c>
      <c r="N6875" s="7">
        <f t="shared" si="261"/>
        <v>54.80934493721135</v>
      </c>
    </row>
    <row r="6876" spans="12:14" x14ac:dyDescent="0.25">
      <c r="L6876" s="11">
        <v>13695</v>
      </c>
      <c r="M6876" s="14">
        <f t="shared" si="262"/>
        <v>0.68481848184818483</v>
      </c>
      <c r="N6876" s="7">
        <f t="shared" si="261"/>
        <v>54.812159354454622</v>
      </c>
    </row>
    <row r="6877" spans="12:14" x14ac:dyDescent="0.25">
      <c r="L6877" s="11">
        <v>13697</v>
      </c>
      <c r="M6877" s="14">
        <f t="shared" si="262"/>
        <v>0.68491849184918496</v>
      </c>
      <c r="N6877" s="7">
        <f t="shared" ref="N6877:N6940" si="263">_xlfn.NORM.INV(M6877,$B$4,$E$4)</f>
        <v>54.814974152917998</v>
      </c>
    </row>
    <row r="6878" spans="12:14" x14ac:dyDescent="0.25">
      <c r="L6878" s="11">
        <v>13699</v>
      </c>
      <c r="M6878" s="14">
        <f t="shared" ref="M6878:M6941" si="264">$L6878/(2*9999)</f>
        <v>0.68501850185018498</v>
      </c>
      <c r="N6878" s="7">
        <f t="shared" si="263"/>
        <v>54.817789332927852</v>
      </c>
    </row>
    <row r="6879" spans="12:14" x14ac:dyDescent="0.25">
      <c r="L6879" s="11">
        <v>13701</v>
      </c>
      <c r="M6879" s="14">
        <f t="shared" si="264"/>
        <v>0.68511851185118511</v>
      </c>
      <c r="N6879" s="7">
        <f t="shared" si="263"/>
        <v>54.820604894810806</v>
      </c>
    </row>
    <row r="6880" spans="12:14" x14ac:dyDescent="0.25">
      <c r="L6880" s="11">
        <v>13703</v>
      </c>
      <c r="M6880" s="14">
        <f t="shared" si="264"/>
        <v>0.68521852185218524</v>
      </c>
      <c r="N6880" s="7">
        <f t="shared" si="263"/>
        <v>54.823420838893725</v>
      </c>
    </row>
    <row r="6881" spans="12:14" x14ac:dyDescent="0.25">
      <c r="L6881" s="11">
        <v>13705</v>
      </c>
      <c r="M6881" s="14">
        <f t="shared" si="264"/>
        <v>0.68531853185318536</v>
      </c>
      <c r="N6881" s="7">
        <f t="shared" si="263"/>
        <v>54.826237165503748</v>
      </c>
    </row>
    <row r="6882" spans="12:14" x14ac:dyDescent="0.25">
      <c r="L6882" s="11">
        <v>13707</v>
      </c>
      <c r="M6882" s="14">
        <f t="shared" si="264"/>
        <v>0.68541854185418538</v>
      </c>
      <c r="N6882" s="7">
        <f t="shared" si="263"/>
        <v>54.829053874968253</v>
      </c>
    </row>
    <row r="6883" spans="12:14" x14ac:dyDescent="0.25">
      <c r="L6883" s="11">
        <v>13709</v>
      </c>
      <c r="M6883" s="14">
        <f t="shared" si="264"/>
        <v>0.68551855185518551</v>
      </c>
      <c r="N6883" s="7">
        <f t="shared" si="263"/>
        <v>54.83187096761489</v>
      </c>
    </row>
    <row r="6884" spans="12:14" x14ac:dyDescent="0.25">
      <c r="L6884" s="11">
        <v>13711</v>
      </c>
      <c r="M6884" s="14">
        <f t="shared" si="264"/>
        <v>0.68561856185618564</v>
      </c>
      <c r="N6884" s="7">
        <f t="shared" si="263"/>
        <v>54.834688443771547</v>
      </c>
    </row>
    <row r="6885" spans="12:14" x14ac:dyDescent="0.25">
      <c r="L6885" s="11">
        <v>13713</v>
      </c>
      <c r="M6885" s="14">
        <f t="shared" si="264"/>
        <v>0.68571857185718577</v>
      </c>
      <c r="N6885" s="7">
        <f t="shared" si="263"/>
        <v>54.837506303766375</v>
      </c>
    </row>
    <row r="6886" spans="12:14" x14ac:dyDescent="0.25">
      <c r="L6886" s="11">
        <v>13715</v>
      </c>
      <c r="M6886" s="14">
        <f t="shared" si="264"/>
        <v>0.68581858185818578</v>
      </c>
      <c r="N6886" s="7">
        <f t="shared" si="263"/>
        <v>54.840324547927779</v>
      </c>
    </row>
    <row r="6887" spans="12:14" x14ac:dyDescent="0.25">
      <c r="L6887" s="11">
        <v>13717</v>
      </c>
      <c r="M6887" s="14">
        <f t="shared" si="264"/>
        <v>0.68591859185918591</v>
      </c>
      <c r="N6887" s="7">
        <f t="shared" si="263"/>
        <v>54.843143176584434</v>
      </c>
    </row>
    <row r="6888" spans="12:14" x14ac:dyDescent="0.25">
      <c r="L6888" s="11">
        <v>13719</v>
      </c>
      <c r="M6888" s="14">
        <f t="shared" si="264"/>
        <v>0.68601860186018604</v>
      </c>
      <c r="N6888" s="7">
        <f t="shared" si="263"/>
        <v>54.845962190065251</v>
      </c>
    </row>
    <row r="6889" spans="12:14" x14ac:dyDescent="0.25">
      <c r="L6889" s="11">
        <v>13721</v>
      </c>
      <c r="M6889" s="14">
        <f t="shared" si="264"/>
        <v>0.68611861186118617</v>
      </c>
      <c r="N6889" s="7">
        <f t="shared" si="263"/>
        <v>54.848781588699403</v>
      </c>
    </row>
    <row r="6890" spans="12:14" x14ac:dyDescent="0.25">
      <c r="L6890" s="11">
        <v>13723</v>
      </c>
      <c r="M6890" s="14">
        <f t="shared" si="264"/>
        <v>0.68621862186218618</v>
      </c>
      <c r="N6890" s="7">
        <f t="shared" si="263"/>
        <v>54.851601372816326</v>
      </c>
    </row>
    <row r="6891" spans="12:14" x14ac:dyDescent="0.25">
      <c r="L6891" s="11">
        <v>13725</v>
      </c>
      <c r="M6891" s="14">
        <f t="shared" si="264"/>
        <v>0.68631863186318631</v>
      </c>
      <c r="N6891" s="7">
        <f t="shared" si="263"/>
        <v>54.854421542745726</v>
      </c>
    </row>
    <row r="6892" spans="12:14" x14ac:dyDescent="0.25">
      <c r="L6892" s="11">
        <v>13727</v>
      </c>
      <c r="M6892" s="14">
        <f t="shared" si="264"/>
        <v>0.68641864186418644</v>
      </c>
      <c r="N6892" s="7">
        <f t="shared" si="263"/>
        <v>54.857242098817537</v>
      </c>
    </row>
    <row r="6893" spans="12:14" x14ac:dyDescent="0.25">
      <c r="L6893" s="11">
        <v>13729</v>
      </c>
      <c r="M6893" s="14">
        <f t="shared" si="264"/>
        <v>0.68651865186518657</v>
      </c>
      <c r="N6893" s="7">
        <f t="shared" si="263"/>
        <v>54.860063041361975</v>
      </c>
    </row>
    <row r="6894" spans="12:14" x14ac:dyDescent="0.25">
      <c r="L6894" s="11">
        <v>13731</v>
      </c>
      <c r="M6894" s="14">
        <f t="shared" si="264"/>
        <v>0.68661866186618659</v>
      </c>
      <c r="N6894" s="7">
        <f t="shared" si="263"/>
        <v>54.862884370709502</v>
      </c>
    </row>
    <row r="6895" spans="12:14" x14ac:dyDescent="0.25">
      <c r="L6895" s="11">
        <v>13733</v>
      </c>
      <c r="M6895" s="14">
        <f t="shared" si="264"/>
        <v>0.68671867186718671</v>
      </c>
      <c r="N6895" s="7">
        <f t="shared" si="263"/>
        <v>54.865706087190858</v>
      </c>
    </row>
    <row r="6896" spans="12:14" x14ac:dyDescent="0.25">
      <c r="L6896" s="11">
        <v>13735</v>
      </c>
      <c r="M6896" s="14">
        <f t="shared" si="264"/>
        <v>0.68681868186818684</v>
      </c>
      <c r="N6896" s="7">
        <f t="shared" si="263"/>
        <v>54.868528191137017</v>
      </c>
    </row>
    <row r="6897" spans="12:14" x14ac:dyDescent="0.25">
      <c r="L6897" s="11">
        <v>13737</v>
      </c>
      <c r="M6897" s="14">
        <f t="shared" si="264"/>
        <v>0.68691869186918697</v>
      </c>
      <c r="N6897" s="7">
        <f t="shared" si="263"/>
        <v>54.871350682879232</v>
      </c>
    </row>
    <row r="6898" spans="12:14" x14ac:dyDescent="0.25">
      <c r="L6898" s="11">
        <v>13739</v>
      </c>
      <c r="M6898" s="14">
        <f t="shared" si="264"/>
        <v>0.68701870187018699</v>
      </c>
      <c r="N6898" s="7">
        <f t="shared" si="263"/>
        <v>54.874173562749</v>
      </c>
    </row>
    <row r="6899" spans="12:14" x14ac:dyDescent="0.25">
      <c r="L6899" s="11">
        <v>13741</v>
      </c>
      <c r="M6899" s="14">
        <f t="shared" si="264"/>
        <v>0.68711871187118712</v>
      </c>
      <c r="N6899" s="7">
        <f t="shared" si="263"/>
        <v>54.876996831078102</v>
      </c>
    </row>
    <row r="6900" spans="12:14" x14ac:dyDescent="0.25">
      <c r="L6900" s="11">
        <v>13743</v>
      </c>
      <c r="M6900" s="14">
        <f t="shared" si="264"/>
        <v>0.68721872187218724</v>
      </c>
      <c r="N6900" s="7">
        <f t="shared" si="263"/>
        <v>54.879820488198554</v>
      </c>
    </row>
    <row r="6901" spans="12:14" x14ac:dyDescent="0.25">
      <c r="L6901" s="11">
        <v>13745</v>
      </c>
      <c r="M6901" s="14">
        <f t="shared" si="264"/>
        <v>0.68731873187318737</v>
      </c>
      <c r="N6901" s="7">
        <f t="shared" si="263"/>
        <v>54.882644534442647</v>
      </c>
    </row>
    <row r="6902" spans="12:14" x14ac:dyDescent="0.25">
      <c r="L6902" s="11">
        <v>13747</v>
      </c>
      <c r="M6902" s="14">
        <f t="shared" si="264"/>
        <v>0.68741874187418739</v>
      </c>
      <c r="N6902" s="7">
        <f t="shared" si="263"/>
        <v>54.885468970142931</v>
      </c>
    </row>
    <row r="6903" spans="12:14" x14ac:dyDescent="0.25">
      <c r="L6903" s="11">
        <v>13749</v>
      </c>
      <c r="M6903" s="14">
        <f t="shared" si="264"/>
        <v>0.68751875187518752</v>
      </c>
      <c r="N6903" s="7">
        <f t="shared" si="263"/>
        <v>54.888293795632222</v>
      </c>
    </row>
    <row r="6904" spans="12:14" x14ac:dyDescent="0.25">
      <c r="L6904" s="11">
        <v>13751</v>
      </c>
      <c r="M6904" s="14">
        <f t="shared" si="264"/>
        <v>0.68761876187618765</v>
      </c>
      <c r="N6904" s="7">
        <f t="shared" si="263"/>
        <v>54.891119011243589</v>
      </c>
    </row>
    <row r="6905" spans="12:14" x14ac:dyDescent="0.25">
      <c r="L6905" s="11">
        <v>13753</v>
      </c>
      <c r="M6905" s="14">
        <f t="shared" si="264"/>
        <v>0.68771877187718777</v>
      </c>
      <c r="N6905" s="7">
        <f t="shared" si="263"/>
        <v>54.893944617310382</v>
      </c>
    </row>
    <row r="6906" spans="12:14" x14ac:dyDescent="0.25">
      <c r="L6906" s="11">
        <v>13755</v>
      </c>
      <c r="M6906" s="14">
        <f t="shared" si="264"/>
        <v>0.68781878187818779</v>
      </c>
      <c r="N6906" s="7">
        <f t="shared" si="263"/>
        <v>54.896770614166179</v>
      </c>
    </row>
    <row r="6907" spans="12:14" x14ac:dyDescent="0.25">
      <c r="L6907" s="11">
        <v>13757</v>
      </c>
      <c r="M6907" s="14">
        <f t="shared" si="264"/>
        <v>0.68791879187918792</v>
      </c>
      <c r="N6907" s="7">
        <f t="shared" si="263"/>
        <v>54.899597002144858</v>
      </c>
    </row>
    <row r="6908" spans="12:14" x14ac:dyDescent="0.25">
      <c r="L6908" s="11">
        <v>13759</v>
      </c>
      <c r="M6908" s="14">
        <f t="shared" si="264"/>
        <v>0.68801880188018805</v>
      </c>
      <c r="N6908" s="7">
        <f t="shared" si="263"/>
        <v>54.902423781580545</v>
      </c>
    </row>
    <row r="6909" spans="12:14" x14ac:dyDescent="0.25">
      <c r="L6909" s="11">
        <v>13761</v>
      </c>
      <c r="M6909" s="14">
        <f t="shared" si="264"/>
        <v>0.68811881188118806</v>
      </c>
      <c r="N6909" s="7">
        <f t="shared" si="263"/>
        <v>54.905250952807627</v>
      </c>
    </row>
    <row r="6910" spans="12:14" x14ac:dyDescent="0.25">
      <c r="L6910" s="11">
        <v>13763</v>
      </c>
      <c r="M6910" s="14">
        <f t="shared" si="264"/>
        <v>0.68821882188218819</v>
      </c>
      <c r="N6910" s="7">
        <f t="shared" si="263"/>
        <v>54.908078516160764</v>
      </c>
    </row>
    <row r="6911" spans="12:14" x14ac:dyDescent="0.25">
      <c r="L6911" s="11">
        <v>13765</v>
      </c>
      <c r="M6911" s="14">
        <f t="shared" si="264"/>
        <v>0.68831883188318832</v>
      </c>
      <c r="N6911" s="7">
        <f t="shared" si="263"/>
        <v>54.910906471974869</v>
      </c>
    </row>
    <row r="6912" spans="12:14" x14ac:dyDescent="0.25">
      <c r="L6912" s="11">
        <v>13767</v>
      </c>
      <c r="M6912" s="14">
        <f t="shared" si="264"/>
        <v>0.68841884188418845</v>
      </c>
      <c r="N6912" s="7">
        <f t="shared" si="263"/>
        <v>54.913734820585141</v>
      </c>
    </row>
    <row r="6913" spans="12:14" x14ac:dyDescent="0.25">
      <c r="L6913" s="11">
        <v>13769</v>
      </c>
      <c r="M6913" s="14">
        <f t="shared" si="264"/>
        <v>0.68851885188518847</v>
      </c>
      <c r="N6913" s="7">
        <f t="shared" si="263"/>
        <v>54.916563562327006</v>
      </c>
    </row>
    <row r="6914" spans="12:14" x14ac:dyDescent="0.25">
      <c r="L6914" s="11">
        <v>13771</v>
      </c>
      <c r="M6914" s="14">
        <f t="shared" si="264"/>
        <v>0.68861886188618859</v>
      </c>
      <c r="N6914" s="7">
        <f t="shared" si="263"/>
        <v>54.919392697536196</v>
      </c>
    </row>
    <row r="6915" spans="12:14" x14ac:dyDescent="0.25">
      <c r="L6915" s="11">
        <v>13773</v>
      </c>
      <c r="M6915" s="14">
        <f t="shared" si="264"/>
        <v>0.68871887188718872</v>
      </c>
      <c r="N6915" s="7">
        <f t="shared" si="263"/>
        <v>54.922222226548698</v>
      </c>
    </row>
    <row r="6916" spans="12:14" x14ac:dyDescent="0.25">
      <c r="L6916" s="11">
        <v>13775</v>
      </c>
      <c r="M6916" s="14">
        <f t="shared" si="264"/>
        <v>0.68881888188818885</v>
      </c>
      <c r="N6916" s="7">
        <f t="shared" si="263"/>
        <v>54.925052149700747</v>
      </c>
    </row>
    <row r="6917" spans="12:14" x14ac:dyDescent="0.25">
      <c r="L6917" s="11">
        <v>13777</v>
      </c>
      <c r="M6917" s="14">
        <f t="shared" si="264"/>
        <v>0.68891889188918887</v>
      </c>
      <c r="N6917" s="7">
        <f t="shared" si="263"/>
        <v>54.927882467328871</v>
      </c>
    </row>
    <row r="6918" spans="12:14" x14ac:dyDescent="0.25">
      <c r="L6918" s="11">
        <v>13779</v>
      </c>
      <c r="M6918" s="14">
        <f t="shared" si="264"/>
        <v>0.689018901890189</v>
      </c>
      <c r="N6918" s="7">
        <f t="shared" si="263"/>
        <v>54.930713179769839</v>
      </c>
    </row>
    <row r="6919" spans="12:14" x14ac:dyDescent="0.25">
      <c r="L6919" s="11">
        <v>13781</v>
      </c>
      <c r="M6919" s="14">
        <f t="shared" si="264"/>
        <v>0.68911891189118912</v>
      </c>
      <c r="N6919" s="7">
        <f t="shared" si="263"/>
        <v>54.933544287360718</v>
      </c>
    </row>
    <row r="6920" spans="12:14" x14ac:dyDescent="0.25">
      <c r="L6920" s="11">
        <v>13783</v>
      </c>
      <c r="M6920" s="14">
        <f t="shared" si="264"/>
        <v>0.68921892189218925</v>
      </c>
      <c r="N6920" s="7">
        <f t="shared" si="263"/>
        <v>54.936375790438802</v>
      </c>
    </row>
    <row r="6921" spans="12:14" x14ac:dyDescent="0.25">
      <c r="L6921" s="11">
        <v>13785</v>
      </c>
      <c r="M6921" s="14">
        <f t="shared" si="264"/>
        <v>0.68931893189318927</v>
      </c>
      <c r="N6921" s="7">
        <f t="shared" si="263"/>
        <v>54.9392076893417</v>
      </c>
    </row>
    <row r="6922" spans="12:14" x14ac:dyDescent="0.25">
      <c r="L6922" s="11">
        <v>13787</v>
      </c>
      <c r="M6922" s="14">
        <f t="shared" si="264"/>
        <v>0.6894189418941894</v>
      </c>
      <c r="N6922" s="7">
        <f t="shared" si="263"/>
        <v>54.942039984407259</v>
      </c>
    </row>
    <row r="6923" spans="12:14" x14ac:dyDescent="0.25">
      <c r="L6923" s="11">
        <v>13789</v>
      </c>
      <c r="M6923" s="14">
        <f t="shared" si="264"/>
        <v>0.68951895189518952</v>
      </c>
      <c r="N6923" s="7">
        <f t="shared" si="263"/>
        <v>54.944872675973599</v>
      </c>
    </row>
    <row r="6924" spans="12:14" x14ac:dyDescent="0.25">
      <c r="L6924" s="11">
        <v>13791</v>
      </c>
      <c r="M6924" s="14">
        <f t="shared" si="264"/>
        <v>0.68961896189618965</v>
      </c>
      <c r="N6924" s="7">
        <f t="shared" si="263"/>
        <v>54.947705764379116</v>
      </c>
    </row>
    <row r="6925" spans="12:14" x14ac:dyDescent="0.25">
      <c r="L6925" s="11">
        <v>13793</v>
      </c>
      <c r="M6925" s="14">
        <f t="shared" si="264"/>
        <v>0.68971897189718967</v>
      </c>
      <c r="N6925" s="7">
        <f t="shared" si="263"/>
        <v>54.950539249962468</v>
      </c>
    </row>
    <row r="6926" spans="12:14" x14ac:dyDescent="0.25">
      <c r="L6926" s="11">
        <v>13795</v>
      </c>
      <c r="M6926" s="14">
        <f t="shared" si="264"/>
        <v>0.6898189818981898</v>
      </c>
      <c r="N6926" s="7">
        <f t="shared" si="263"/>
        <v>54.953373133062591</v>
      </c>
    </row>
    <row r="6927" spans="12:14" x14ac:dyDescent="0.25">
      <c r="L6927" s="11">
        <v>13797</v>
      </c>
      <c r="M6927" s="14">
        <f t="shared" si="264"/>
        <v>0.68991899189918993</v>
      </c>
      <c r="N6927" s="7">
        <f t="shared" si="263"/>
        <v>54.956207414018692</v>
      </c>
    </row>
    <row r="6928" spans="12:14" x14ac:dyDescent="0.25">
      <c r="L6928" s="11">
        <v>13799</v>
      </c>
      <c r="M6928" s="14">
        <f t="shared" si="264"/>
        <v>0.69001900190019005</v>
      </c>
      <c r="N6928" s="7">
        <f t="shared" si="263"/>
        <v>54.95904209317024</v>
      </c>
    </row>
    <row r="6929" spans="12:14" x14ac:dyDescent="0.25">
      <c r="L6929" s="11">
        <v>13801</v>
      </c>
      <c r="M6929" s="14">
        <f t="shared" si="264"/>
        <v>0.69011901190119007</v>
      </c>
      <c r="N6929" s="7">
        <f t="shared" si="263"/>
        <v>54.961877170856972</v>
      </c>
    </row>
    <row r="6930" spans="12:14" x14ac:dyDescent="0.25">
      <c r="L6930" s="11">
        <v>13803</v>
      </c>
      <c r="M6930" s="14">
        <f t="shared" si="264"/>
        <v>0.6902190219021902</v>
      </c>
      <c r="N6930" s="7">
        <f t="shared" si="263"/>
        <v>54.964712647418921</v>
      </c>
    </row>
    <row r="6931" spans="12:14" x14ac:dyDescent="0.25">
      <c r="L6931" s="11">
        <v>13805</v>
      </c>
      <c r="M6931" s="14">
        <f t="shared" si="264"/>
        <v>0.69031903190319033</v>
      </c>
      <c r="N6931" s="7">
        <f t="shared" si="263"/>
        <v>54.967548523196371</v>
      </c>
    </row>
    <row r="6932" spans="12:14" x14ac:dyDescent="0.25">
      <c r="L6932" s="11">
        <v>13807</v>
      </c>
      <c r="M6932" s="14">
        <f t="shared" si="264"/>
        <v>0.69041904190419046</v>
      </c>
      <c r="N6932" s="7">
        <f t="shared" si="263"/>
        <v>54.970384798529871</v>
      </c>
    </row>
    <row r="6933" spans="12:14" x14ac:dyDescent="0.25">
      <c r="L6933" s="11">
        <v>13809</v>
      </c>
      <c r="M6933" s="14">
        <f t="shared" si="264"/>
        <v>0.69051905190519047</v>
      </c>
      <c r="N6933" s="7">
        <f t="shared" si="263"/>
        <v>54.973221473760262</v>
      </c>
    </row>
    <row r="6934" spans="12:14" x14ac:dyDescent="0.25">
      <c r="L6934" s="11">
        <v>13811</v>
      </c>
      <c r="M6934" s="14">
        <f t="shared" si="264"/>
        <v>0.6906190619061906</v>
      </c>
      <c r="N6934" s="7">
        <f t="shared" si="263"/>
        <v>54.976058549228647</v>
      </c>
    </row>
    <row r="6935" spans="12:14" x14ac:dyDescent="0.25">
      <c r="L6935" s="11">
        <v>13813</v>
      </c>
      <c r="M6935" s="14">
        <f t="shared" si="264"/>
        <v>0.69071907190719073</v>
      </c>
      <c r="N6935" s="7">
        <f t="shared" si="263"/>
        <v>54.978896025276413</v>
      </c>
    </row>
    <row r="6936" spans="12:14" x14ac:dyDescent="0.25">
      <c r="L6936" s="11">
        <v>13815</v>
      </c>
      <c r="M6936" s="14">
        <f t="shared" si="264"/>
        <v>0.69081908190819086</v>
      </c>
      <c r="N6936" s="7">
        <f t="shared" si="263"/>
        <v>54.981733902245196</v>
      </c>
    </row>
    <row r="6937" spans="12:14" x14ac:dyDescent="0.25">
      <c r="L6937" s="11">
        <v>13817</v>
      </c>
      <c r="M6937" s="14">
        <f t="shared" si="264"/>
        <v>0.69091909190919087</v>
      </c>
      <c r="N6937" s="7">
        <f t="shared" si="263"/>
        <v>54.984572180476938</v>
      </c>
    </row>
    <row r="6938" spans="12:14" x14ac:dyDescent="0.25">
      <c r="L6938" s="11">
        <v>13819</v>
      </c>
      <c r="M6938" s="14">
        <f t="shared" si="264"/>
        <v>0.691019101910191</v>
      </c>
      <c r="N6938" s="7">
        <f t="shared" si="263"/>
        <v>54.98741086031383</v>
      </c>
    </row>
    <row r="6939" spans="12:14" x14ac:dyDescent="0.25">
      <c r="L6939" s="11">
        <v>13821</v>
      </c>
      <c r="M6939" s="14">
        <f t="shared" si="264"/>
        <v>0.69111911191119113</v>
      </c>
      <c r="N6939" s="7">
        <f t="shared" si="263"/>
        <v>54.990249942098359</v>
      </c>
    </row>
    <row r="6940" spans="12:14" x14ac:dyDescent="0.25">
      <c r="L6940" s="11">
        <v>13823</v>
      </c>
      <c r="M6940" s="14">
        <f t="shared" si="264"/>
        <v>0.69121912191219126</v>
      </c>
      <c r="N6940" s="7">
        <f t="shared" si="263"/>
        <v>54.99308942617327</v>
      </c>
    </row>
    <row r="6941" spans="12:14" x14ac:dyDescent="0.25">
      <c r="L6941" s="11">
        <v>13825</v>
      </c>
      <c r="M6941" s="14">
        <f t="shared" si="264"/>
        <v>0.69131913191319128</v>
      </c>
      <c r="N6941" s="7">
        <f t="shared" ref="N6941:N7004" si="265">_xlfn.NORM.INV(M6941,$B$4,$E$4)</f>
        <v>54.995929312881579</v>
      </c>
    </row>
    <row r="6942" spans="12:14" x14ac:dyDescent="0.25">
      <c r="L6942" s="11">
        <v>13827</v>
      </c>
      <c r="M6942" s="14">
        <f t="shared" ref="M6942:M7005" si="266">$L6942/(2*9999)</f>
        <v>0.6914191419141914</v>
      </c>
      <c r="N6942" s="7">
        <f t="shared" si="265"/>
        <v>54.998769602566604</v>
      </c>
    </row>
    <row r="6943" spans="12:14" x14ac:dyDescent="0.25">
      <c r="L6943" s="11">
        <v>13829</v>
      </c>
      <c r="M6943" s="14">
        <f t="shared" si="266"/>
        <v>0.69151915191519153</v>
      </c>
      <c r="N6943" s="7">
        <f t="shared" si="265"/>
        <v>55.001610295571915</v>
      </c>
    </row>
    <row r="6944" spans="12:14" x14ac:dyDescent="0.25">
      <c r="L6944" s="11">
        <v>13831</v>
      </c>
      <c r="M6944" s="14">
        <f t="shared" si="266"/>
        <v>0.69161916191619166</v>
      </c>
      <c r="N6944" s="7">
        <f t="shared" si="265"/>
        <v>55.004451392241364</v>
      </c>
    </row>
    <row r="6945" spans="12:14" x14ac:dyDescent="0.25">
      <c r="L6945" s="11">
        <v>13833</v>
      </c>
      <c r="M6945" s="14">
        <f t="shared" si="266"/>
        <v>0.69171917191719168</v>
      </c>
      <c r="N6945" s="7">
        <f t="shared" si="265"/>
        <v>55.007292892919097</v>
      </c>
    </row>
    <row r="6946" spans="12:14" x14ac:dyDescent="0.25">
      <c r="L6946" s="11">
        <v>13835</v>
      </c>
      <c r="M6946" s="14">
        <f t="shared" si="266"/>
        <v>0.69181918191819181</v>
      </c>
      <c r="N6946" s="7">
        <f t="shared" si="265"/>
        <v>55.010134797949505</v>
      </c>
    </row>
    <row r="6947" spans="12:14" x14ac:dyDescent="0.25">
      <c r="L6947" s="11">
        <v>13837</v>
      </c>
      <c r="M6947" s="14">
        <f t="shared" si="266"/>
        <v>0.69191919191919193</v>
      </c>
      <c r="N6947" s="7">
        <f t="shared" si="265"/>
        <v>55.012977107677287</v>
      </c>
    </row>
    <row r="6948" spans="12:14" x14ac:dyDescent="0.25">
      <c r="L6948" s="11">
        <v>13839</v>
      </c>
      <c r="M6948" s="14">
        <f t="shared" si="266"/>
        <v>0.69201920192019206</v>
      </c>
      <c r="N6948" s="7">
        <f t="shared" si="265"/>
        <v>55.015819822447405</v>
      </c>
    </row>
    <row r="6949" spans="12:14" x14ac:dyDescent="0.25">
      <c r="L6949" s="11">
        <v>13841</v>
      </c>
      <c r="M6949" s="14">
        <f t="shared" si="266"/>
        <v>0.69211921192119208</v>
      </c>
      <c r="N6949" s="7">
        <f t="shared" si="265"/>
        <v>55.018662942605097</v>
      </c>
    </row>
    <row r="6950" spans="12:14" x14ac:dyDescent="0.25">
      <c r="L6950" s="11">
        <v>13843</v>
      </c>
      <c r="M6950" s="14">
        <f t="shared" si="266"/>
        <v>0.69221922192219221</v>
      </c>
      <c r="N6950" s="7">
        <f t="shared" si="265"/>
        <v>55.021506468495893</v>
      </c>
    </row>
    <row r="6951" spans="12:14" x14ac:dyDescent="0.25">
      <c r="L6951" s="11">
        <v>13845</v>
      </c>
      <c r="M6951" s="14">
        <f t="shared" si="266"/>
        <v>0.69231923192319234</v>
      </c>
      <c r="N6951" s="7">
        <f t="shared" si="265"/>
        <v>55.024350400465593</v>
      </c>
    </row>
    <row r="6952" spans="12:14" x14ac:dyDescent="0.25">
      <c r="L6952" s="11">
        <v>13847</v>
      </c>
      <c r="M6952" s="14">
        <f t="shared" si="266"/>
        <v>0.69241924192419246</v>
      </c>
      <c r="N6952" s="7">
        <f t="shared" si="265"/>
        <v>55.027194738860274</v>
      </c>
    </row>
    <row r="6953" spans="12:14" x14ac:dyDescent="0.25">
      <c r="L6953" s="11">
        <v>13849</v>
      </c>
      <c r="M6953" s="14">
        <f t="shared" si="266"/>
        <v>0.69251925192519248</v>
      </c>
      <c r="N6953" s="7">
        <f t="shared" si="265"/>
        <v>55.030039484026297</v>
      </c>
    </row>
    <row r="6954" spans="12:14" x14ac:dyDescent="0.25">
      <c r="L6954" s="11">
        <v>13851</v>
      </c>
      <c r="M6954" s="14">
        <f t="shared" si="266"/>
        <v>0.69261926192619261</v>
      </c>
      <c r="N6954" s="7">
        <f t="shared" si="265"/>
        <v>55.032884636310307</v>
      </c>
    </row>
    <row r="6955" spans="12:14" x14ac:dyDescent="0.25">
      <c r="L6955" s="11">
        <v>13853</v>
      </c>
      <c r="M6955" s="14">
        <f t="shared" si="266"/>
        <v>0.69271927192719274</v>
      </c>
      <c r="N6955" s="7">
        <f t="shared" si="265"/>
        <v>55.035730196059227</v>
      </c>
    </row>
    <row r="6956" spans="12:14" x14ac:dyDescent="0.25">
      <c r="L6956" s="11">
        <v>13855</v>
      </c>
      <c r="M6956" s="14">
        <f t="shared" si="266"/>
        <v>0.69281928192819286</v>
      </c>
      <c r="N6956" s="7">
        <f t="shared" si="265"/>
        <v>55.038576163620256</v>
      </c>
    </row>
    <row r="6957" spans="12:14" x14ac:dyDescent="0.25">
      <c r="L6957" s="11">
        <v>13857</v>
      </c>
      <c r="M6957" s="14">
        <f t="shared" si="266"/>
        <v>0.69291929192919288</v>
      </c>
      <c r="N6957" s="7">
        <f t="shared" si="265"/>
        <v>55.041422539340871</v>
      </c>
    </row>
    <row r="6958" spans="12:14" x14ac:dyDescent="0.25">
      <c r="L6958" s="11">
        <v>13859</v>
      </c>
      <c r="M6958" s="14">
        <f t="shared" si="266"/>
        <v>0.69301930193019301</v>
      </c>
      <c r="N6958" s="7">
        <f t="shared" si="265"/>
        <v>55.044269323568855</v>
      </c>
    </row>
    <row r="6959" spans="12:14" x14ac:dyDescent="0.25">
      <c r="L6959" s="11">
        <v>13861</v>
      </c>
      <c r="M6959" s="14">
        <f t="shared" si="266"/>
        <v>0.69311931193119314</v>
      </c>
      <c r="N6959" s="7">
        <f t="shared" si="265"/>
        <v>55.047116516652238</v>
      </c>
    </row>
    <row r="6960" spans="12:14" x14ac:dyDescent="0.25">
      <c r="L6960" s="11">
        <v>13863</v>
      </c>
      <c r="M6960" s="14">
        <f t="shared" si="266"/>
        <v>0.69321932193219327</v>
      </c>
      <c r="N6960" s="7">
        <f t="shared" si="265"/>
        <v>55.049964118939371</v>
      </c>
    </row>
    <row r="6961" spans="12:14" x14ac:dyDescent="0.25">
      <c r="L6961" s="11">
        <v>13865</v>
      </c>
      <c r="M6961" s="14">
        <f t="shared" si="266"/>
        <v>0.69331933193319328</v>
      </c>
      <c r="N6961" s="7">
        <f t="shared" si="265"/>
        <v>55.052812130778847</v>
      </c>
    </row>
    <row r="6962" spans="12:14" x14ac:dyDescent="0.25">
      <c r="L6962" s="11">
        <v>13867</v>
      </c>
      <c r="M6962" s="14">
        <f t="shared" si="266"/>
        <v>0.69341934193419341</v>
      </c>
      <c r="N6962" s="7">
        <f t="shared" si="265"/>
        <v>55.055660552519583</v>
      </c>
    </row>
    <row r="6963" spans="12:14" x14ac:dyDescent="0.25">
      <c r="L6963" s="11">
        <v>13869</v>
      </c>
      <c r="M6963" s="14">
        <f t="shared" si="266"/>
        <v>0.69351935193519354</v>
      </c>
      <c r="N6963" s="7">
        <f t="shared" si="265"/>
        <v>55.058509384510742</v>
      </c>
    </row>
    <row r="6964" spans="12:14" x14ac:dyDescent="0.25">
      <c r="L6964" s="11">
        <v>13871</v>
      </c>
      <c r="M6964" s="14">
        <f t="shared" si="266"/>
        <v>0.69361936193619367</v>
      </c>
      <c r="N6964" s="7">
        <f t="shared" si="265"/>
        <v>55.061358627101804</v>
      </c>
    </row>
    <row r="6965" spans="12:14" x14ac:dyDescent="0.25">
      <c r="L6965" s="11">
        <v>13873</v>
      </c>
      <c r="M6965" s="14">
        <f t="shared" si="266"/>
        <v>0.69371937193719369</v>
      </c>
      <c r="N6965" s="7">
        <f t="shared" si="265"/>
        <v>55.064208280642504</v>
      </c>
    </row>
    <row r="6966" spans="12:14" x14ac:dyDescent="0.25">
      <c r="L6966" s="11">
        <v>13875</v>
      </c>
      <c r="M6966" s="14">
        <f t="shared" si="266"/>
        <v>0.69381938193819381</v>
      </c>
      <c r="N6966" s="7">
        <f t="shared" si="265"/>
        <v>55.067058345482884</v>
      </c>
    </row>
    <row r="6967" spans="12:14" x14ac:dyDescent="0.25">
      <c r="L6967" s="11">
        <v>13877</v>
      </c>
      <c r="M6967" s="14">
        <f t="shared" si="266"/>
        <v>0.69391939193919394</v>
      </c>
      <c r="N6967" s="7">
        <f t="shared" si="265"/>
        <v>55.069908821973264</v>
      </c>
    </row>
    <row r="6968" spans="12:14" x14ac:dyDescent="0.25">
      <c r="L6968" s="11">
        <v>13879</v>
      </c>
      <c r="M6968" s="14">
        <f t="shared" si="266"/>
        <v>0.69401940194019407</v>
      </c>
      <c r="N6968" s="7">
        <f t="shared" si="265"/>
        <v>55.072759710464254</v>
      </c>
    </row>
    <row r="6969" spans="12:14" x14ac:dyDescent="0.25">
      <c r="L6969" s="11">
        <v>13881</v>
      </c>
      <c r="M6969" s="14">
        <f t="shared" si="266"/>
        <v>0.69411941194119409</v>
      </c>
      <c r="N6969" s="7">
        <f t="shared" si="265"/>
        <v>55.075611011306734</v>
      </c>
    </row>
    <row r="6970" spans="12:14" x14ac:dyDescent="0.25">
      <c r="L6970" s="11">
        <v>13883</v>
      </c>
      <c r="M6970" s="14">
        <f t="shared" si="266"/>
        <v>0.69421942194219421</v>
      </c>
      <c r="N6970" s="7">
        <f t="shared" si="265"/>
        <v>55.078462724851889</v>
      </c>
    </row>
    <row r="6971" spans="12:14" x14ac:dyDescent="0.25">
      <c r="L6971" s="11">
        <v>13885</v>
      </c>
      <c r="M6971" s="14">
        <f t="shared" si="266"/>
        <v>0.69431943194319434</v>
      </c>
      <c r="N6971" s="7">
        <f t="shared" si="265"/>
        <v>55.081314851451175</v>
      </c>
    </row>
    <row r="6972" spans="12:14" x14ac:dyDescent="0.25">
      <c r="L6972" s="11">
        <v>13887</v>
      </c>
      <c r="M6972" s="14">
        <f t="shared" si="266"/>
        <v>0.69441944194419447</v>
      </c>
      <c r="N6972" s="7">
        <f t="shared" si="265"/>
        <v>55.084167391456354</v>
      </c>
    </row>
    <row r="6973" spans="12:14" x14ac:dyDescent="0.25">
      <c r="L6973" s="11">
        <v>13889</v>
      </c>
      <c r="M6973" s="14">
        <f t="shared" si="266"/>
        <v>0.69451945194519449</v>
      </c>
      <c r="N6973" s="7">
        <f t="shared" si="265"/>
        <v>55.087020345219457</v>
      </c>
    </row>
    <row r="6974" spans="12:14" x14ac:dyDescent="0.25">
      <c r="L6974" s="11">
        <v>13891</v>
      </c>
      <c r="M6974" s="14">
        <f t="shared" si="266"/>
        <v>0.69461946194619462</v>
      </c>
      <c r="N6974" s="7">
        <f t="shared" si="265"/>
        <v>55.089873713092821</v>
      </c>
    </row>
    <row r="6975" spans="12:14" x14ac:dyDescent="0.25">
      <c r="L6975" s="11">
        <v>13893</v>
      </c>
      <c r="M6975" s="14">
        <f t="shared" si="266"/>
        <v>0.69471947194719474</v>
      </c>
      <c r="N6975" s="7">
        <f t="shared" si="265"/>
        <v>55.092727495429045</v>
      </c>
    </row>
    <row r="6976" spans="12:14" x14ac:dyDescent="0.25">
      <c r="L6976" s="11">
        <v>13895</v>
      </c>
      <c r="M6976" s="14">
        <f t="shared" si="266"/>
        <v>0.69481948194819487</v>
      </c>
      <c r="N6976" s="7">
        <f t="shared" si="265"/>
        <v>55.09558169258105</v>
      </c>
    </row>
    <row r="6977" spans="12:14" x14ac:dyDescent="0.25">
      <c r="L6977" s="11">
        <v>13897</v>
      </c>
      <c r="M6977" s="14">
        <f t="shared" si="266"/>
        <v>0.69491949194919489</v>
      </c>
      <c r="N6977" s="7">
        <f t="shared" si="265"/>
        <v>55.098436304902016</v>
      </c>
    </row>
    <row r="6978" spans="12:14" x14ac:dyDescent="0.25">
      <c r="L6978" s="11">
        <v>13899</v>
      </c>
      <c r="M6978" s="14">
        <f t="shared" si="266"/>
        <v>0.69501950195019502</v>
      </c>
      <c r="N6978" s="7">
        <f t="shared" si="265"/>
        <v>55.101291332745433</v>
      </c>
    </row>
    <row r="6979" spans="12:14" x14ac:dyDescent="0.25">
      <c r="L6979" s="11">
        <v>13901</v>
      </c>
      <c r="M6979" s="14">
        <f t="shared" si="266"/>
        <v>0.69511951195119515</v>
      </c>
      <c r="N6979" s="7">
        <f t="shared" si="265"/>
        <v>55.104146776465072</v>
      </c>
    </row>
    <row r="6980" spans="12:14" x14ac:dyDescent="0.25">
      <c r="L6980" s="11">
        <v>13903</v>
      </c>
      <c r="M6980" s="14">
        <f t="shared" si="266"/>
        <v>0.69521952195219527</v>
      </c>
      <c r="N6980" s="7">
        <f t="shared" si="265"/>
        <v>55.107002636414997</v>
      </c>
    </row>
    <row r="6981" spans="12:14" x14ac:dyDescent="0.25">
      <c r="L6981" s="11">
        <v>13905</v>
      </c>
      <c r="M6981" s="14">
        <f t="shared" si="266"/>
        <v>0.69531953195319529</v>
      </c>
      <c r="N6981" s="7">
        <f t="shared" si="265"/>
        <v>55.109858912949548</v>
      </c>
    </row>
    <row r="6982" spans="12:14" x14ac:dyDescent="0.25">
      <c r="L6982" s="11">
        <v>13907</v>
      </c>
      <c r="M6982" s="14">
        <f t="shared" si="266"/>
        <v>0.69541954195419542</v>
      </c>
      <c r="N6982" s="7">
        <f t="shared" si="265"/>
        <v>55.112715606423393</v>
      </c>
    </row>
    <row r="6983" spans="12:14" x14ac:dyDescent="0.25">
      <c r="L6983" s="11">
        <v>13909</v>
      </c>
      <c r="M6983" s="14">
        <f t="shared" si="266"/>
        <v>0.69551955195519555</v>
      </c>
      <c r="N6983" s="7">
        <f t="shared" si="265"/>
        <v>55.115572717191455</v>
      </c>
    </row>
    <row r="6984" spans="12:14" x14ac:dyDescent="0.25">
      <c r="L6984" s="11">
        <v>13911</v>
      </c>
      <c r="M6984" s="14">
        <f t="shared" si="266"/>
        <v>0.69561956195619556</v>
      </c>
      <c r="N6984" s="7">
        <f t="shared" si="265"/>
        <v>55.118430245608948</v>
      </c>
    </row>
    <row r="6985" spans="12:14" x14ac:dyDescent="0.25">
      <c r="L6985" s="11">
        <v>13913</v>
      </c>
      <c r="M6985" s="14">
        <f t="shared" si="266"/>
        <v>0.69571957195719569</v>
      </c>
      <c r="N6985" s="7">
        <f t="shared" si="265"/>
        <v>55.121288192031415</v>
      </c>
    </row>
    <row r="6986" spans="12:14" x14ac:dyDescent="0.25">
      <c r="L6986" s="11">
        <v>13915</v>
      </c>
      <c r="M6986" s="14">
        <f t="shared" si="266"/>
        <v>0.69581958195819582</v>
      </c>
      <c r="N6986" s="7">
        <f t="shared" si="265"/>
        <v>55.124146556814658</v>
      </c>
    </row>
    <row r="6987" spans="12:14" x14ac:dyDescent="0.25">
      <c r="L6987" s="11">
        <v>13917</v>
      </c>
      <c r="M6987" s="14">
        <f t="shared" si="266"/>
        <v>0.69591959195919595</v>
      </c>
      <c r="N6987" s="7">
        <f t="shared" si="265"/>
        <v>55.127005340314781</v>
      </c>
    </row>
    <row r="6988" spans="12:14" x14ac:dyDescent="0.25">
      <c r="L6988" s="11">
        <v>13919</v>
      </c>
      <c r="M6988" s="14">
        <f t="shared" si="266"/>
        <v>0.69601960196019597</v>
      </c>
      <c r="N6988" s="7">
        <f t="shared" si="265"/>
        <v>55.129864542888185</v>
      </c>
    </row>
    <row r="6989" spans="12:14" x14ac:dyDescent="0.25">
      <c r="L6989" s="11">
        <v>13921</v>
      </c>
      <c r="M6989" s="14">
        <f t="shared" si="266"/>
        <v>0.69611961196119609</v>
      </c>
      <c r="N6989" s="7">
        <f t="shared" si="265"/>
        <v>55.13272416489157</v>
      </c>
    </row>
    <row r="6990" spans="12:14" x14ac:dyDescent="0.25">
      <c r="L6990" s="11">
        <v>13923</v>
      </c>
      <c r="M6990" s="14">
        <f t="shared" si="266"/>
        <v>0.69621962196219622</v>
      </c>
      <c r="N6990" s="7">
        <f t="shared" si="265"/>
        <v>55.135584206681912</v>
      </c>
    </row>
    <row r="6991" spans="12:14" x14ac:dyDescent="0.25">
      <c r="L6991" s="11">
        <v>13925</v>
      </c>
      <c r="M6991" s="14">
        <f t="shared" si="266"/>
        <v>0.69631963196319635</v>
      </c>
      <c r="N6991" s="7">
        <f t="shared" si="265"/>
        <v>55.138444668616494</v>
      </c>
    </row>
    <row r="6992" spans="12:14" x14ac:dyDescent="0.25">
      <c r="L6992" s="11">
        <v>13927</v>
      </c>
      <c r="M6992" s="14">
        <f t="shared" si="266"/>
        <v>0.69641964196419637</v>
      </c>
      <c r="N6992" s="7">
        <f t="shared" si="265"/>
        <v>55.141305551052888</v>
      </c>
    </row>
    <row r="6993" spans="12:14" x14ac:dyDescent="0.25">
      <c r="L6993" s="11">
        <v>13929</v>
      </c>
      <c r="M6993" s="14">
        <f t="shared" si="266"/>
        <v>0.6965196519651965</v>
      </c>
      <c r="N6993" s="7">
        <f t="shared" si="265"/>
        <v>55.144166854348981</v>
      </c>
    </row>
    <row r="6994" spans="12:14" x14ac:dyDescent="0.25">
      <c r="L6994" s="11">
        <v>13931</v>
      </c>
      <c r="M6994" s="14">
        <f t="shared" si="266"/>
        <v>0.69661966196619662</v>
      </c>
      <c r="N6994" s="7">
        <f t="shared" si="265"/>
        <v>55.14702857886293</v>
      </c>
    </row>
    <row r="6995" spans="12:14" x14ac:dyDescent="0.25">
      <c r="L6995" s="11">
        <v>13933</v>
      </c>
      <c r="M6995" s="14">
        <f t="shared" si="266"/>
        <v>0.69671967196719675</v>
      </c>
      <c r="N6995" s="7">
        <f t="shared" si="265"/>
        <v>55.149890724953202</v>
      </c>
    </row>
    <row r="6996" spans="12:14" x14ac:dyDescent="0.25">
      <c r="L6996" s="11">
        <v>13935</v>
      </c>
      <c r="M6996" s="14">
        <f t="shared" si="266"/>
        <v>0.69681968196819677</v>
      </c>
      <c r="N6996" s="7">
        <f t="shared" si="265"/>
        <v>55.152753292978552</v>
      </c>
    </row>
    <row r="6997" spans="12:14" x14ac:dyDescent="0.25">
      <c r="L6997" s="11">
        <v>13937</v>
      </c>
      <c r="M6997" s="14">
        <f t="shared" si="266"/>
        <v>0.6969196919691969</v>
      </c>
      <c r="N6997" s="7">
        <f t="shared" si="265"/>
        <v>55.155616283298045</v>
      </c>
    </row>
    <row r="6998" spans="12:14" x14ac:dyDescent="0.25">
      <c r="L6998" s="11">
        <v>13939</v>
      </c>
      <c r="M6998" s="14">
        <f t="shared" si="266"/>
        <v>0.69701970197019703</v>
      </c>
      <c r="N6998" s="7">
        <f t="shared" si="265"/>
        <v>55.158479696271037</v>
      </c>
    </row>
    <row r="6999" spans="12:14" x14ac:dyDescent="0.25">
      <c r="L6999" s="11">
        <v>13941</v>
      </c>
      <c r="M6999" s="14">
        <f t="shared" si="266"/>
        <v>0.69711971197119715</v>
      </c>
      <c r="N6999" s="7">
        <f t="shared" si="265"/>
        <v>55.16134353225717</v>
      </c>
    </row>
    <row r="7000" spans="12:14" x14ac:dyDescent="0.25">
      <c r="L7000" s="11">
        <v>13943</v>
      </c>
      <c r="M7000" s="14">
        <f t="shared" si="266"/>
        <v>0.69721972197219717</v>
      </c>
      <c r="N7000" s="7">
        <f t="shared" si="265"/>
        <v>55.164207791616406</v>
      </c>
    </row>
    <row r="7001" spans="12:14" x14ac:dyDescent="0.25">
      <c r="L7001" s="11">
        <v>13945</v>
      </c>
      <c r="M7001" s="14">
        <f t="shared" si="266"/>
        <v>0.6973197319731973</v>
      </c>
      <c r="N7001" s="7">
        <f t="shared" si="265"/>
        <v>55.167072474708981</v>
      </c>
    </row>
    <row r="7002" spans="12:14" x14ac:dyDescent="0.25">
      <c r="L7002" s="11">
        <v>13947</v>
      </c>
      <c r="M7002" s="14">
        <f t="shared" si="266"/>
        <v>0.69741974197419743</v>
      </c>
      <c r="N7002" s="7">
        <f t="shared" si="265"/>
        <v>55.169937581895461</v>
      </c>
    </row>
    <row r="7003" spans="12:14" x14ac:dyDescent="0.25">
      <c r="L7003" s="11">
        <v>13949</v>
      </c>
      <c r="M7003" s="14">
        <f t="shared" si="266"/>
        <v>0.69751975197519756</v>
      </c>
      <c r="N7003" s="7">
        <f t="shared" si="265"/>
        <v>55.172803113536681</v>
      </c>
    </row>
    <row r="7004" spans="12:14" x14ac:dyDescent="0.25">
      <c r="L7004" s="11">
        <v>13951</v>
      </c>
      <c r="M7004" s="14">
        <f t="shared" si="266"/>
        <v>0.69761976197619757</v>
      </c>
      <c r="N7004" s="7">
        <f t="shared" si="265"/>
        <v>55.175669069993795</v>
      </c>
    </row>
    <row r="7005" spans="12:14" x14ac:dyDescent="0.25">
      <c r="L7005" s="11">
        <v>13953</v>
      </c>
      <c r="M7005" s="14">
        <f t="shared" si="266"/>
        <v>0.6977197719771977</v>
      </c>
      <c r="N7005" s="7">
        <f t="shared" ref="N7005:N7068" si="267">_xlfn.NORM.INV(M7005,$B$4,$E$4)</f>
        <v>55.178535451628242</v>
      </c>
    </row>
    <row r="7006" spans="12:14" x14ac:dyDescent="0.25">
      <c r="L7006" s="11">
        <v>13955</v>
      </c>
      <c r="M7006" s="14">
        <f t="shared" ref="M7006:M7069" si="268">$L7006/(2*9999)</f>
        <v>0.69781978197819783</v>
      </c>
      <c r="N7006" s="7">
        <f t="shared" si="267"/>
        <v>55.181402258801782</v>
      </c>
    </row>
    <row r="7007" spans="12:14" x14ac:dyDescent="0.25">
      <c r="L7007" s="11">
        <v>13957</v>
      </c>
      <c r="M7007" s="14">
        <f t="shared" si="268"/>
        <v>0.69791979197919796</v>
      </c>
      <c r="N7007" s="7">
        <f t="shared" si="267"/>
        <v>55.184269491876464</v>
      </c>
    </row>
    <row r="7008" spans="12:14" x14ac:dyDescent="0.25">
      <c r="L7008" s="11">
        <v>13959</v>
      </c>
      <c r="M7008" s="14">
        <f t="shared" si="268"/>
        <v>0.69801980198019797</v>
      </c>
      <c r="N7008" s="7">
        <f t="shared" si="267"/>
        <v>55.187137151214628</v>
      </c>
    </row>
    <row r="7009" spans="12:14" x14ac:dyDescent="0.25">
      <c r="L7009" s="11">
        <v>13961</v>
      </c>
      <c r="M7009" s="14">
        <f t="shared" si="268"/>
        <v>0.6981198119811981</v>
      </c>
      <c r="N7009" s="7">
        <f t="shared" si="267"/>
        <v>55.190005237178937</v>
      </c>
    </row>
    <row r="7010" spans="12:14" x14ac:dyDescent="0.25">
      <c r="L7010" s="11">
        <v>13963</v>
      </c>
      <c r="M7010" s="14">
        <f t="shared" si="268"/>
        <v>0.69821982198219823</v>
      </c>
      <c r="N7010" s="7">
        <f t="shared" si="267"/>
        <v>55.192873750132335</v>
      </c>
    </row>
    <row r="7011" spans="12:14" x14ac:dyDescent="0.25">
      <c r="L7011" s="11">
        <v>13965</v>
      </c>
      <c r="M7011" s="14">
        <f t="shared" si="268"/>
        <v>0.69831983198319836</v>
      </c>
      <c r="N7011" s="7">
        <f t="shared" si="267"/>
        <v>55.195742690438095</v>
      </c>
    </row>
    <row r="7012" spans="12:14" x14ac:dyDescent="0.25">
      <c r="L7012" s="11">
        <v>13967</v>
      </c>
      <c r="M7012" s="14">
        <f t="shared" si="268"/>
        <v>0.69841984198419838</v>
      </c>
      <c r="N7012" s="7">
        <f t="shared" si="267"/>
        <v>55.198612058459766</v>
      </c>
    </row>
    <row r="7013" spans="12:14" x14ac:dyDescent="0.25">
      <c r="L7013" s="11">
        <v>13969</v>
      </c>
      <c r="M7013" s="14">
        <f t="shared" si="268"/>
        <v>0.6985198519851985</v>
      </c>
      <c r="N7013" s="7">
        <f t="shared" si="267"/>
        <v>55.201481854561223</v>
      </c>
    </row>
    <row r="7014" spans="12:14" x14ac:dyDescent="0.25">
      <c r="L7014" s="11">
        <v>13971</v>
      </c>
      <c r="M7014" s="14">
        <f t="shared" si="268"/>
        <v>0.69861986198619863</v>
      </c>
      <c r="N7014" s="7">
        <f t="shared" si="267"/>
        <v>55.204352079106627</v>
      </c>
    </row>
    <row r="7015" spans="12:14" x14ac:dyDescent="0.25">
      <c r="L7015" s="11">
        <v>13973</v>
      </c>
      <c r="M7015" s="14">
        <f t="shared" si="268"/>
        <v>0.69871987198719876</v>
      </c>
      <c r="N7015" s="7">
        <f t="shared" si="267"/>
        <v>55.207222732460451</v>
      </c>
    </row>
    <row r="7016" spans="12:14" x14ac:dyDescent="0.25">
      <c r="L7016" s="11">
        <v>13975</v>
      </c>
      <c r="M7016" s="14">
        <f t="shared" si="268"/>
        <v>0.69881988198819878</v>
      </c>
      <c r="N7016" s="7">
        <f t="shared" si="267"/>
        <v>55.210093814987474</v>
      </c>
    </row>
    <row r="7017" spans="12:14" x14ac:dyDescent="0.25">
      <c r="L7017" s="11">
        <v>13977</v>
      </c>
      <c r="M7017" s="14">
        <f t="shared" si="268"/>
        <v>0.6989198919891989</v>
      </c>
      <c r="N7017" s="7">
        <f t="shared" si="267"/>
        <v>55.212965327052778</v>
      </c>
    </row>
    <row r="7018" spans="12:14" x14ac:dyDescent="0.25">
      <c r="L7018" s="11">
        <v>13979</v>
      </c>
      <c r="M7018" s="14">
        <f t="shared" si="268"/>
        <v>0.69901990199019903</v>
      </c>
      <c r="N7018" s="7">
        <f t="shared" si="267"/>
        <v>55.215837269021748</v>
      </c>
    </row>
    <row r="7019" spans="12:14" x14ac:dyDescent="0.25">
      <c r="L7019" s="11">
        <v>13981</v>
      </c>
      <c r="M7019" s="14">
        <f t="shared" si="268"/>
        <v>0.69911991199119916</v>
      </c>
      <c r="N7019" s="7">
        <f t="shared" si="267"/>
        <v>55.218709641260084</v>
      </c>
    </row>
    <row r="7020" spans="12:14" x14ac:dyDescent="0.25">
      <c r="L7020" s="11">
        <v>13983</v>
      </c>
      <c r="M7020" s="14">
        <f t="shared" si="268"/>
        <v>0.69921992199219918</v>
      </c>
      <c r="N7020" s="7">
        <f t="shared" si="267"/>
        <v>55.22158244413378</v>
      </c>
    </row>
    <row r="7021" spans="12:14" x14ac:dyDescent="0.25">
      <c r="L7021" s="11">
        <v>13985</v>
      </c>
      <c r="M7021" s="14">
        <f t="shared" si="268"/>
        <v>0.69931993199319931</v>
      </c>
      <c r="N7021" s="7">
        <f t="shared" si="267"/>
        <v>55.22445567800915</v>
      </c>
    </row>
    <row r="7022" spans="12:14" x14ac:dyDescent="0.25">
      <c r="L7022" s="11">
        <v>13987</v>
      </c>
      <c r="M7022" s="14">
        <f t="shared" si="268"/>
        <v>0.69941994199419943</v>
      </c>
      <c r="N7022" s="7">
        <f t="shared" si="267"/>
        <v>55.227329343252805</v>
      </c>
    </row>
    <row r="7023" spans="12:14" x14ac:dyDescent="0.25">
      <c r="L7023" s="11">
        <v>13989</v>
      </c>
      <c r="M7023" s="14">
        <f t="shared" si="268"/>
        <v>0.69951995199519956</v>
      </c>
      <c r="N7023" s="7">
        <f t="shared" si="267"/>
        <v>55.230203440231669</v>
      </c>
    </row>
    <row r="7024" spans="12:14" x14ac:dyDescent="0.25">
      <c r="L7024" s="11">
        <v>13991</v>
      </c>
      <c r="M7024" s="14">
        <f t="shared" si="268"/>
        <v>0.69961996199619958</v>
      </c>
      <c r="N7024" s="7">
        <f t="shared" si="267"/>
        <v>55.233077969312973</v>
      </c>
    </row>
    <row r="7025" spans="12:14" x14ac:dyDescent="0.25">
      <c r="L7025" s="11">
        <v>13993</v>
      </c>
      <c r="M7025" s="14">
        <f t="shared" si="268"/>
        <v>0.69971997199719971</v>
      </c>
      <c r="N7025" s="7">
        <f t="shared" si="267"/>
        <v>55.235952930864251</v>
      </c>
    </row>
    <row r="7026" spans="12:14" x14ac:dyDescent="0.25">
      <c r="L7026" s="11">
        <v>13995</v>
      </c>
      <c r="M7026" s="14">
        <f t="shared" si="268"/>
        <v>0.69981998199819984</v>
      </c>
      <c r="N7026" s="7">
        <f t="shared" si="267"/>
        <v>55.238828325253351</v>
      </c>
    </row>
    <row r="7027" spans="12:14" x14ac:dyDescent="0.25">
      <c r="L7027" s="11">
        <v>13997</v>
      </c>
      <c r="M7027" s="14">
        <f t="shared" si="268"/>
        <v>0.69991999199919996</v>
      </c>
      <c r="N7027" s="7">
        <f t="shared" si="267"/>
        <v>55.241704152848435</v>
      </c>
    </row>
    <row r="7028" spans="12:14" x14ac:dyDescent="0.25">
      <c r="L7028" s="11">
        <v>13999</v>
      </c>
      <c r="M7028" s="14">
        <f t="shared" si="268"/>
        <v>0.70002000200019998</v>
      </c>
      <c r="N7028" s="7">
        <f t="shared" si="267"/>
        <v>55.244580414017967</v>
      </c>
    </row>
    <row r="7029" spans="12:14" x14ac:dyDescent="0.25">
      <c r="L7029" s="11">
        <v>14001</v>
      </c>
      <c r="M7029" s="14">
        <f t="shared" si="268"/>
        <v>0.70012001200120011</v>
      </c>
      <c r="N7029" s="7">
        <f t="shared" si="267"/>
        <v>55.247457109130728</v>
      </c>
    </row>
    <row r="7030" spans="12:14" x14ac:dyDescent="0.25">
      <c r="L7030" s="11">
        <v>14003</v>
      </c>
      <c r="M7030" s="14">
        <f t="shared" si="268"/>
        <v>0.70022002200220024</v>
      </c>
      <c r="N7030" s="7">
        <f t="shared" si="267"/>
        <v>55.250334238555794</v>
      </c>
    </row>
    <row r="7031" spans="12:14" x14ac:dyDescent="0.25">
      <c r="L7031" s="11">
        <v>14005</v>
      </c>
      <c r="M7031" s="14">
        <f t="shared" si="268"/>
        <v>0.70032003200320037</v>
      </c>
      <c r="N7031" s="7">
        <f t="shared" si="267"/>
        <v>55.253211802662577</v>
      </c>
    </row>
    <row r="7032" spans="12:14" x14ac:dyDescent="0.25">
      <c r="L7032" s="11">
        <v>14007</v>
      </c>
      <c r="M7032" s="14">
        <f t="shared" si="268"/>
        <v>0.70042004200420038</v>
      </c>
      <c r="N7032" s="7">
        <f t="shared" si="267"/>
        <v>55.256089801820771</v>
      </c>
    </row>
    <row r="7033" spans="12:14" x14ac:dyDescent="0.25">
      <c r="L7033" s="11">
        <v>14009</v>
      </c>
      <c r="M7033" s="14">
        <f t="shared" si="268"/>
        <v>0.70052005200520051</v>
      </c>
      <c r="N7033" s="7">
        <f t="shared" si="267"/>
        <v>55.25896823640042</v>
      </c>
    </row>
    <row r="7034" spans="12:14" x14ac:dyDescent="0.25">
      <c r="L7034" s="11">
        <v>14011</v>
      </c>
      <c r="M7034" s="14">
        <f t="shared" si="268"/>
        <v>0.70062006200620064</v>
      </c>
      <c r="N7034" s="7">
        <f t="shared" si="267"/>
        <v>55.261847106771839</v>
      </c>
    </row>
    <row r="7035" spans="12:14" x14ac:dyDescent="0.25">
      <c r="L7035" s="11">
        <v>14013</v>
      </c>
      <c r="M7035" s="14">
        <f t="shared" si="268"/>
        <v>0.70072007200720077</v>
      </c>
      <c r="N7035" s="7">
        <f t="shared" si="267"/>
        <v>55.264726413305681</v>
      </c>
    </row>
    <row r="7036" spans="12:14" x14ac:dyDescent="0.25">
      <c r="L7036" s="11">
        <v>14015</v>
      </c>
      <c r="M7036" s="14">
        <f t="shared" si="268"/>
        <v>0.70082008200820078</v>
      </c>
      <c r="N7036" s="7">
        <f t="shared" si="267"/>
        <v>55.267606156372914</v>
      </c>
    </row>
    <row r="7037" spans="12:14" x14ac:dyDescent="0.25">
      <c r="L7037" s="11">
        <v>14017</v>
      </c>
      <c r="M7037" s="14">
        <f t="shared" si="268"/>
        <v>0.70092009200920091</v>
      </c>
      <c r="N7037" s="7">
        <f t="shared" si="267"/>
        <v>55.270486336344796</v>
      </c>
    </row>
    <row r="7038" spans="12:14" x14ac:dyDescent="0.25">
      <c r="L7038" s="11">
        <v>14019</v>
      </c>
      <c r="M7038" s="14">
        <f t="shared" si="268"/>
        <v>0.70102010201020104</v>
      </c>
      <c r="N7038" s="7">
        <f t="shared" si="267"/>
        <v>55.273366953592927</v>
      </c>
    </row>
    <row r="7039" spans="12:14" x14ac:dyDescent="0.25">
      <c r="L7039" s="11">
        <v>14021</v>
      </c>
      <c r="M7039" s="14">
        <f t="shared" si="268"/>
        <v>0.70112011201120117</v>
      </c>
      <c r="N7039" s="7">
        <f t="shared" si="267"/>
        <v>55.276248008489205</v>
      </c>
    </row>
    <row r="7040" spans="12:14" x14ac:dyDescent="0.25">
      <c r="L7040" s="11">
        <v>14023</v>
      </c>
      <c r="M7040" s="14">
        <f t="shared" si="268"/>
        <v>0.70122012201220119</v>
      </c>
      <c r="N7040" s="7">
        <f t="shared" si="267"/>
        <v>55.279129501405841</v>
      </c>
    </row>
    <row r="7041" spans="12:14" x14ac:dyDescent="0.25">
      <c r="L7041" s="11">
        <v>14025</v>
      </c>
      <c r="M7041" s="14">
        <f t="shared" si="268"/>
        <v>0.70132013201320131</v>
      </c>
      <c r="N7041" s="7">
        <f t="shared" si="267"/>
        <v>55.282011432715372</v>
      </c>
    </row>
    <row r="7042" spans="12:14" x14ac:dyDescent="0.25">
      <c r="L7042" s="11">
        <v>14027</v>
      </c>
      <c r="M7042" s="14">
        <f t="shared" si="268"/>
        <v>0.70142014201420144</v>
      </c>
      <c r="N7042" s="7">
        <f t="shared" si="267"/>
        <v>55.284893802790648</v>
      </c>
    </row>
    <row r="7043" spans="12:14" x14ac:dyDescent="0.25">
      <c r="L7043" s="11">
        <v>14029</v>
      </c>
      <c r="M7043" s="14">
        <f t="shared" si="268"/>
        <v>0.70152015201520157</v>
      </c>
      <c r="N7043" s="7">
        <f t="shared" si="267"/>
        <v>55.287776612004834</v>
      </c>
    </row>
    <row r="7044" spans="12:14" x14ac:dyDescent="0.25">
      <c r="L7044" s="11">
        <v>14031</v>
      </c>
      <c r="M7044" s="14">
        <f t="shared" si="268"/>
        <v>0.70162016201620159</v>
      </c>
      <c r="N7044" s="7">
        <f t="shared" si="267"/>
        <v>55.290659860731402</v>
      </c>
    </row>
    <row r="7045" spans="12:14" x14ac:dyDescent="0.25">
      <c r="L7045" s="11">
        <v>14033</v>
      </c>
      <c r="M7045" s="14">
        <f t="shared" si="268"/>
        <v>0.70172017201720172</v>
      </c>
      <c r="N7045" s="7">
        <f t="shared" si="267"/>
        <v>55.293543549344164</v>
      </c>
    </row>
    <row r="7046" spans="12:14" x14ac:dyDescent="0.25">
      <c r="L7046" s="11">
        <v>14035</v>
      </c>
      <c r="M7046" s="14">
        <f t="shared" si="268"/>
        <v>0.70182018201820184</v>
      </c>
      <c r="N7046" s="7">
        <f t="shared" si="267"/>
        <v>55.296427678217221</v>
      </c>
    </row>
    <row r="7047" spans="12:14" x14ac:dyDescent="0.25">
      <c r="L7047" s="11">
        <v>14037</v>
      </c>
      <c r="M7047" s="14">
        <f t="shared" si="268"/>
        <v>0.70192019201920197</v>
      </c>
      <c r="N7047" s="7">
        <f t="shared" si="267"/>
        <v>55.299312247725013</v>
      </c>
    </row>
    <row r="7048" spans="12:14" x14ac:dyDescent="0.25">
      <c r="L7048" s="11">
        <v>14039</v>
      </c>
      <c r="M7048" s="14">
        <f t="shared" si="268"/>
        <v>0.70202020202020199</v>
      </c>
      <c r="N7048" s="7">
        <f t="shared" si="267"/>
        <v>55.302197258242273</v>
      </c>
    </row>
    <row r="7049" spans="12:14" x14ac:dyDescent="0.25">
      <c r="L7049" s="11">
        <v>14041</v>
      </c>
      <c r="M7049" s="14">
        <f t="shared" si="268"/>
        <v>0.70212021202120212</v>
      </c>
      <c r="N7049" s="7">
        <f t="shared" si="267"/>
        <v>55.305082710144106</v>
      </c>
    </row>
    <row r="7050" spans="12:14" x14ac:dyDescent="0.25">
      <c r="L7050" s="11">
        <v>14043</v>
      </c>
      <c r="M7050" s="14">
        <f t="shared" si="268"/>
        <v>0.70222022202220225</v>
      </c>
      <c r="N7050" s="7">
        <f t="shared" si="267"/>
        <v>55.307968603805875</v>
      </c>
    </row>
    <row r="7051" spans="12:14" x14ac:dyDescent="0.25">
      <c r="L7051" s="11">
        <v>14045</v>
      </c>
      <c r="M7051" s="14">
        <f t="shared" si="268"/>
        <v>0.70232023202320237</v>
      </c>
      <c r="N7051" s="7">
        <f t="shared" si="267"/>
        <v>55.310854939603288</v>
      </c>
    </row>
    <row r="7052" spans="12:14" x14ac:dyDescent="0.25">
      <c r="L7052" s="11">
        <v>14047</v>
      </c>
      <c r="M7052" s="14">
        <f t="shared" si="268"/>
        <v>0.70242024202420239</v>
      </c>
      <c r="N7052" s="7">
        <f t="shared" si="267"/>
        <v>55.313741717912393</v>
      </c>
    </row>
    <row r="7053" spans="12:14" x14ac:dyDescent="0.25">
      <c r="L7053" s="11">
        <v>14049</v>
      </c>
      <c r="M7053" s="14">
        <f t="shared" si="268"/>
        <v>0.70252025202520252</v>
      </c>
      <c r="N7053" s="7">
        <f t="shared" si="267"/>
        <v>55.316628939109521</v>
      </c>
    </row>
    <row r="7054" spans="12:14" x14ac:dyDescent="0.25">
      <c r="L7054" s="11">
        <v>14051</v>
      </c>
      <c r="M7054" s="14">
        <f t="shared" si="268"/>
        <v>0.70262026202620265</v>
      </c>
      <c r="N7054" s="7">
        <f t="shared" si="267"/>
        <v>55.319516603571344</v>
      </c>
    </row>
    <row r="7055" spans="12:14" x14ac:dyDescent="0.25">
      <c r="L7055" s="11">
        <v>14053</v>
      </c>
      <c r="M7055" s="14">
        <f t="shared" si="268"/>
        <v>0.70272027202720277</v>
      </c>
      <c r="N7055" s="7">
        <f t="shared" si="267"/>
        <v>55.322404711674864</v>
      </c>
    </row>
    <row r="7056" spans="12:14" x14ac:dyDescent="0.25">
      <c r="L7056" s="11">
        <v>14055</v>
      </c>
      <c r="M7056" s="14">
        <f t="shared" si="268"/>
        <v>0.70282028202820279</v>
      </c>
      <c r="N7056" s="7">
        <f t="shared" si="267"/>
        <v>55.325293263797391</v>
      </c>
    </row>
    <row r="7057" spans="12:14" x14ac:dyDescent="0.25">
      <c r="L7057" s="11">
        <v>14057</v>
      </c>
      <c r="M7057" s="14">
        <f t="shared" si="268"/>
        <v>0.70292029202920292</v>
      </c>
      <c r="N7057" s="7">
        <f t="shared" si="267"/>
        <v>55.328182260316552</v>
      </c>
    </row>
    <row r="7058" spans="12:14" x14ac:dyDescent="0.25">
      <c r="L7058" s="11">
        <v>14059</v>
      </c>
      <c r="M7058" s="14">
        <f t="shared" si="268"/>
        <v>0.70302030203020305</v>
      </c>
      <c r="N7058" s="7">
        <f t="shared" si="267"/>
        <v>55.331071701610313</v>
      </c>
    </row>
    <row r="7059" spans="12:14" x14ac:dyDescent="0.25">
      <c r="L7059" s="11">
        <v>14061</v>
      </c>
      <c r="M7059" s="14">
        <f t="shared" si="268"/>
        <v>0.70312031203120307</v>
      </c>
      <c r="N7059" s="7">
        <f t="shared" si="267"/>
        <v>55.333961588056951</v>
      </c>
    </row>
    <row r="7060" spans="12:14" x14ac:dyDescent="0.25">
      <c r="L7060" s="11">
        <v>14063</v>
      </c>
      <c r="M7060" s="14">
        <f t="shared" si="268"/>
        <v>0.70322032203220319</v>
      </c>
      <c r="N7060" s="7">
        <f t="shared" si="267"/>
        <v>55.336851920035073</v>
      </c>
    </row>
    <row r="7061" spans="12:14" x14ac:dyDescent="0.25">
      <c r="L7061" s="11">
        <v>14065</v>
      </c>
      <c r="M7061" s="14">
        <f t="shared" si="268"/>
        <v>0.70332033203320332</v>
      </c>
      <c r="N7061" s="7">
        <f t="shared" si="267"/>
        <v>55.339742697923619</v>
      </c>
    </row>
    <row r="7062" spans="12:14" x14ac:dyDescent="0.25">
      <c r="L7062" s="11">
        <v>14067</v>
      </c>
      <c r="M7062" s="14">
        <f t="shared" si="268"/>
        <v>0.70342034203420345</v>
      </c>
      <c r="N7062" s="7">
        <f t="shared" si="267"/>
        <v>55.342633922101825</v>
      </c>
    </row>
    <row r="7063" spans="12:14" x14ac:dyDescent="0.25">
      <c r="L7063" s="11">
        <v>14069</v>
      </c>
      <c r="M7063" s="14">
        <f t="shared" si="268"/>
        <v>0.70352035203520347</v>
      </c>
      <c r="N7063" s="7">
        <f t="shared" si="267"/>
        <v>55.345525592949272</v>
      </c>
    </row>
    <row r="7064" spans="12:14" x14ac:dyDescent="0.25">
      <c r="L7064" s="11">
        <v>14071</v>
      </c>
      <c r="M7064" s="14">
        <f t="shared" si="268"/>
        <v>0.70362036203620359</v>
      </c>
      <c r="N7064" s="7">
        <f t="shared" si="267"/>
        <v>55.348417710845872</v>
      </c>
    </row>
    <row r="7065" spans="12:14" x14ac:dyDescent="0.25">
      <c r="L7065" s="11">
        <v>14073</v>
      </c>
      <c r="M7065" s="14">
        <f t="shared" si="268"/>
        <v>0.70372037203720372</v>
      </c>
      <c r="N7065" s="7">
        <f t="shared" si="267"/>
        <v>55.351310276171851</v>
      </c>
    </row>
    <row r="7066" spans="12:14" x14ac:dyDescent="0.25">
      <c r="L7066" s="11">
        <v>14075</v>
      </c>
      <c r="M7066" s="14">
        <f t="shared" si="268"/>
        <v>0.70382038203820385</v>
      </c>
      <c r="N7066" s="7">
        <f t="shared" si="267"/>
        <v>55.354203289307762</v>
      </c>
    </row>
    <row r="7067" spans="12:14" x14ac:dyDescent="0.25">
      <c r="L7067" s="11">
        <v>14077</v>
      </c>
      <c r="M7067" s="14">
        <f t="shared" si="268"/>
        <v>0.70392039203920387</v>
      </c>
      <c r="N7067" s="7">
        <f t="shared" si="267"/>
        <v>55.35709675063449</v>
      </c>
    </row>
    <row r="7068" spans="12:14" x14ac:dyDescent="0.25">
      <c r="L7068" s="11">
        <v>14079</v>
      </c>
      <c r="M7068" s="14">
        <f t="shared" si="268"/>
        <v>0.704020402040204</v>
      </c>
      <c r="N7068" s="7">
        <f t="shared" si="267"/>
        <v>55.359990660533249</v>
      </c>
    </row>
    <row r="7069" spans="12:14" x14ac:dyDescent="0.25">
      <c r="L7069" s="11">
        <v>14081</v>
      </c>
      <c r="M7069" s="14">
        <f t="shared" si="268"/>
        <v>0.70412041204120412</v>
      </c>
      <c r="N7069" s="7">
        <f t="shared" ref="N7069:N7132" si="269">_xlfn.NORM.INV(M7069,$B$4,$E$4)</f>
        <v>55.362885019385573</v>
      </c>
    </row>
    <row r="7070" spans="12:14" x14ac:dyDescent="0.25">
      <c r="L7070" s="11">
        <v>14083</v>
      </c>
      <c r="M7070" s="14">
        <f t="shared" ref="M7070:M7133" si="270">$L7070/(2*9999)</f>
        <v>0.70422042204220425</v>
      </c>
      <c r="N7070" s="7">
        <f t="shared" si="269"/>
        <v>55.36577982757332</v>
      </c>
    </row>
    <row r="7071" spans="12:14" x14ac:dyDescent="0.25">
      <c r="L7071" s="11">
        <v>14085</v>
      </c>
      <c r="M7071" s="14">
        <f t="shared" si="270"/>
        <v>0.70432043204320427</v>
      </c>
      <c r="N7071" s="7">
        <f t="shared" si="269"/>
        <v>55.368675085478699</v>
      </c>
    </row>
    <row r="7072" spans="12:14" x14ac:dyDescent="0.25">
      <c r="L7072" s="11">
        <v>14087</v>
      </c>
      <c r="M7072" s="14">
        <f t="shared" si="270"/>
        <v>0.7044204420442044</v>
      </c>
      <c r="N7072" s="7">
        <f t="shared" si="269"/>
        <v>55.371570793484217</v>
      </c>
    </row>
    <row r="7073" spans="12:14" x14ac:dyDescent="0.25">
      <c r="L7073" s="11">
        <v>14089</v>
      </c>
      <c r="M7073" s="14">
        <f t="shared" si="270"/>
        <v>0.70452045204520453</v>
      </c>
      <c r="N7073" s="7">
        <f t="shared" si="269"/>
        <v>55.374466951972735</v>
      </c>
    </row>
    <row r="7074" spans="12:14" x14ac:dyDescent="0.25">
      <c r="L7074" s="11">
        <v>14091</v>
      </c>
      <c r="M7074" s="14">
        <f t="shared" si="270"/>
        <v>0.70462046204620465</v>
      </c>
      <c r="N7074" s="7">
        <f t="shared" si="269"/>
        <v>55.377363561327435</v>
      </c>
    </row>
    <row r="7075" spans="12:14" x14ac:dyDescent="0.25">
      <c r="L7075" s="11">
        <v>14093</v>
      </c>
      <c r="M7075" s="14">
        <f t="shared" si="270"/>
        <v>0.70472047204720467</v>
      </c>
      <c r="N7075" s="7">
        <f t="shared" si="269"/>
        <v>55.380260621931825</v>
      </c>
    </row>
    <row r="7076" spans="12:14" x14ac:dyDescent="0.25">
      <c r="L7076" s="11">
        <v>14095</v>
      </c>
      <c r="M7076" s="14">
        <f t="shared" si="270"/>
        <v>0.7048204820482048</v>
      </c>
      <c r="N7076" s="7">
        <f t="shared" si="269"/>
        <v>55.383158134169754</v>
      </c>
    </row>
    <row r="7077" spans="12:14" x14ac:dyDescent="0.25">
      <c r="L7077" s="11">
        <v>14097</v>
      </c>
      <c r="M7077" s="14">
        <f t="shared" si="270"/>
        <v>0.70492049204920493</v>
      </c>
      <c r="N7077" s="7">
        <f t="shared" si="269"/>
        <v>55.386056098425392</v>
      </c>
    </row>
    <row r="7078" spans="12:14" x14ac:dyDescent="0.25">
      <c r="L7078" s="11">
        <v>14099</v>
      </c>
      <c r="M7078" s="14">
        <f t="shared" si="270"/>
        <v>0.70502050205020506</v>
      </c>
      <c r="N7078" s="7">
        <f t="shared" si="269"/>
        <v>55.388954515083249</v>
      </c>
    </row>
    <row r="7079" spans="12:14" x14ac:dyDescent="0.25">
      <c r="L7079" s="11">
        <v>14101</v>
      </c>
      <c r="M7079" s="14">
        <f t="shared" si="270"/>
        <v>0.70512051205120507</v>
      </c>
      <c r="N7079" s="7">
        <f t="shared" si="269"/>
        <v>55.391853384528154</v>
      </c>
    </row>
    <row r="7080" spans="12:14" x14ac:dyDescent="0.25">
      <c r="L7080" s="11">
        <v>14103</v>
      </c>
      <c r="M7080" s="14">
        <f t="shared" si="270"/>
        <v>0.7052205220522052</v>
      </c>
      <c r="N7080" s="7">
        <f t="shared" si="269"/>
        <v>55.394752707145287</v>
      </c>
    </row>
    <row r="7081" spans="12:14" x14ac:dyDescent="0.25">
      <c r="L7081" s="11">
        <v>14105</v>
      </c>
      <c r="M7081" s="14">
        <f t="shared" si="270"/>
        <v>0.70532053205320533</v>
      </c>
      <c r="N7081" s="7">
        <f t="shared" si="269"/>
        <v>55.397652483320158</v>
      </c>
    </row>
    <row r="7082" spans="12:14" x14ac:dyDescent="0.25">
      <c r="L7082" s="11">
        <v>14107</v>
      </c>
      <c r="M7082" s="14">
        <f t="shared" si="270"/>
        <v>0.70542054205420546</v>
      </c>
      <c r="N7082" s="7">
        <f t="shared" si="269"/>
        <v>55.400552713438586</v>
      </c>
    </row>
    <row r="7083" spans="12:14" x14ac:dyDescent="0.25">
      <c r="L7083" s="11">
        <v>14109</v>
      </c>
      <c r="M7083" s="14">
        <f t="shared" si="270"/>
        <v>0.70552055205520547</v>
      </c>
      <c r="N7083" s="7">
        <f t="shared" si="269"/>
        <v>55.40345339788675</v>
      </c>
    </row>
    <row r="7084" spans="12:14" x14ac:dyDescent="0.25">
      <c r="L7084" s="11">
        <v>14111</v>
      </c>
      <c r="M7084" s="14">
        <f t="shared" si="270"/>
        <v>0.7056205620562056</v>
      </c>
      <c r="N7084" s="7">
        <f t="shared" si="269"/>
        <v>55.406354537051165</v>
      </c>
    </row>
    <row r="7085" spans="12:14" x14ac:dyDescent="0.25">
      <c r="L7085" s="11">
        <v>14113</v>
      </c>
      <c r="M7085" s="14">
        <f t="shared" si="270"/>
        <v>0.70572057205720573</v>
      </c>
      <c r="N7085" s="7">
        <f t="shared" si="269"/>
        <v>55.409256131318664</v>
      </c>
    </row>
    <row r="7086" spans="12:14" x14ac:dyDescent="0.25">
      <c r="L7086" s="11">
        <v>14115</v>
      </c>
      <c r="M7086" s="14">
        <f t="shared" si="270"/>
        <v>0.70582058205820586</v>
      </c>
      <c r="N7086" s="7">
        <f t="shared" si="269"/>
        <v>55.412158181076421</v>
      </c>
    </row>
    <row r="7087" spans="12:14" x14ac:dyDescent="0.25">
      <c r="L7087" s="11">
        <v>14117</v>
      </c>
      <c r="M7087" s="14">
        <f t="shared" si="270"/>
        <v>0.70592059205920588</v>
      </c>
      <c r="N7087" s="7">
        <f t="shared" si="269"/>
        <v>55.415060686711946</v>
      </c>
    </row>
    <row r="7088" spans="12:14" x14ac:dyDescent="0.25">
      <c r="L7088" s="11">
        <v>14119</v>
      </c>
      <c r="M7088" s="14">
        <f t="shared" si="270"/>
        <v>0.706020602060206</v>
      </c>
      <c r="N7088" s="7">
        <f t="shared" si="269"/>
        <v>55.417963648613096</v>
      </c>
    </row>
    <row r="7089" spans="12:14" x14ac:dyDescent="0.25">
      <c r="L7089" s="11">
        <v>14121</v>
      </c>
      <c r="M7089" s="14">
        <f t="shared" si="270"/>
        <v>0.70612061206120613</v>
      </c>
      <c r="N7089" s="7">
        <f t="shared" si="269"/>
        <v>55.420867067168054</v>
      </c>
    </row>
    <row r="7090" spans="12:14" x14ac:dyDescent="0.25">
      <c r="L7090" s="11">
        <v>14123</v>
      </c>
      <c r="M7090" s="14">
        <f t="shared" si="270"/>
        <v>0.70622062206220626</v>
      </c>
      <c r="N7090" s="7">
        <f t="shared" si="269"/>
        <v>55.423770942765337</v>
      </c>
    </row>
    <row r="7091" spans="12:14" x14ac:dyDescent="0.25">
      <c r="L7091" s="11">
        <v>14125</v>
      </c>
      <c r="M7091" s="14">
        <f t="shared" si="270"/>
        <v>0.70632063206320628</v>
      </c>
      <c r="N7091" s="7">
        <f t="shared" si="269"/>
        <v>55.426675275793805</v>
      </c>
    </row>
    <row r="7092" spans="12:14" x14ac:dyDescent="0.25">
      <c r="L7092" s="11">
        <v>14127</v>
      </c>
      <c r="M7092" s="14">
        <f t="shared" si="270"/>
        <v>0.70642064206420641</v>
      </c>
      <c r="N7092" s="7">
        <f t="shared" si="269"/>
        <v>55.429580066642657</v>
      </c>
    </row>
    <row r="7093" spans="12:14" x14ac:dyDescent="0.25">
      <c r="L7093" s="11">
        <v>14129</v>
      </c>
      <c r="M7093" s="14">
        <f t="shared" si="270"/>
        <v>0.70652065206520653</v>
      </c>
      <c r="N7093" s="7">
        <f t="shared" si="269"/>
        <v>55.432485315701442</v>
      </c>
    </row>
    <row r="7094" spans="12:14" x14ac:dyDescent="0.25">
      <c r="L7094" s="11">
        <v>14131</v>
      </c>
      <c r="M7094" s="14">
        <f t="shared" si="270"/>
        <v>0.70662066206620666</v>
      </c>
      <c r="N7094" s="7">
        <f t="shared" si="269"/>
        <v>55.435391023360012</v>
      </c>
    </row>
    <row r="7095" spans="12:14" x14ac:dyDescent="0.25">
      <c r="L7095" s="11">
        <v>14133</v>
      </c>
      <c r="M7095" s="14">
        <f t="shared" si="270"/>
        <v>0.70672067206720668</v>
      </c>
      <c r="N7095" s="7">
        <f t="shared" si="269"/>
        <v>55.438297190008598</v>
      </c>
    </row>
    <row r="7096" spans="12:14" x14ac:dyDescent="0.25">
      <c r="L7096" s="11">
        <v>14135</v>
      </c>
      <c r="M7096" s="14">
        <f t="shared" si="270"/>
        <v>0.70682068206820681</v>
      </c>
      <c r="N7096" s="7">
        <f t="shared" si="269"/>
        <v>55.441203816037749</v>
      </c>
    </row>
    <row r="7097" spans="12:14" x14ac:dyDescent="0.25">
      <c r="L7097" s="11">
        <v>14137</v>
      </c>
      <c r="M7097" s="14">
        <f t="shared" si="270"/>
        <v>0.70692069206920694</v>
      </c>
      <c r="N7097" s="7">
        <f t="shared" si="269"/>
        <v>55.444110901838371</v>
      </c>
    </row>
    <row r="7098" spans="12:14" x14ac:dyDescent="0.25">
      <c r="L7098" s="11">
        <v>14139</v>
      </c>
      <c r="M7098" s="14">
        <f t="shared" si="270"/>
        <v>0.70702070207020706</v>
      </c>
      <c r="N7098" s="7">
        <f t="shared" si="269"/>
        <v>55.447018447801682</v>
      </c>
    </row>
    <row r="7099" spans="12:14" x14ac:dyDescent="0.25">
      <c r="L7099" s="11">
        <v>14141</v>
      </c>
      <c r="M7099" s="14">
        <f t="shared" si="270"/>
        <v>0.70712071207120708</v>
      </c>
      <c r="N7099" s="7">
        <f t="shared" si="269"/>
        <v>55.449926454319275</v>
      </c>
    </row>
    <row r="7100" spans="12:14" x14ac:dyDescent="0.25">
      <c r="L7100" s="11">
        <v>14143</v>
      </c>
      <c r="M7100" s="14">
        <f t="shared" si="270"/>
        <v>0.70722072207220721</v>
      </c>
      <c r="N7100" s="7">
        <f t="shared" si="269"/>
        <v>55.452834921783072</v>
      </c>
    </row>
    <row r="7101" spans="12:14" x14ac:dyDescent="0.25">
      <c r="L7101" s="11">
        <v>14145</v>
      </c>
      <c r="M7101" s="14">
        <f t="shared" si="270"/>
        <v>0.70732073207320734</v>
      </c>
      <c r="N7101" s="7">
        <f t="shared" si="269"/>
        <v>55.455743850585321</v>
      </c>
    </row>
    <row r="7102" spans="12:14" x14ac:dyDescent="0.25">
      <c r="L7102" s="11">
        <v>14147</v>
      </c>
      <c r="M7102" s="14">
        <f t="shared" si="270"/>
        <v>0.70742074207420746</v>
      </c>
      <c r="N7102" s="7">
        <f t="shared" si="269"/>
        <v>55.458653241118647</v>
      </c>
    </row>
    <row r="7103" spans="12:14" x14ac:dyDescent="0.25">
      <c r="L7103" s="11">
        <v>14149</v>
      </c>
      <c r="M7103" s="14">
        <f t="shared" si="270"/>
        <v>0.70752075207520748</v>
      </c>
      <c r="N7103" s="7">
        <f t="shared" si="269"/>
        <v>55.461563093775972</v>
      </c>
    </row>
    <row r="7104" spans="12:14" x14ac:dyDescent="0.25">
      <c r="L7104" s="11">
        <v>14151</v>
      </c>
      <c r="M7104" s="14">
        <f t="shared" si="270"/>
        <v>0.70762076207620761</v>
      </c>
      <c r="N7104" s="7">
        <f t="shared" si="269"/>
        <v>55.46447340895061</v>
      </c>
    </row>
    <row r="7105" spans="12:14" x14ac:dyDescent="0.25">
      <c r="L7105" s="11">
        <v>14153</v>
      </c>
      <c r="M7105" s="14">
        <f t="shared" si="270"/>
        <v>0.70772077207720774</v>
      </c>
      <c r="N7105" s="7">
        <f t="shared" si="269"/>
        <v>55.467384187036195</v>
      </c>
    </row>
    <row r="7106" spans="12:14" x14ac:dyDescent="0.25">
      <c r="L7106" s="11">
        <v>14155</v>
      </c>
      <c r="M7106" s="14">
        <f t="shared" si="270"/>
        <v>0.70782078207820787</v>
      </c>
      <c r="N7106" s="7">
        <f t="shared" si="269"/>
        <v>55.470295428426702</v>
      </c>
    </row>
    <row r="7107" spans="12:14" x14ac:dyDescent="0.25">
      <c r="L7107" s="11">
        <v>14157</v>
      </c>
      <c r="M7107" s="14">
        <f t="shared" si="270"/>
        <v>0.70792079207920788</v>
      </c>
      <c r="N7107" s="7">
        <f t="shared" si="269"/>
        <v>55.473207133516453</v>
      </c>
    </row>
    <row r="7108" spans="12:14" x14ac:dyDescent="0.25">
      <c r="L7108" s="11">
        <v>14159</v>
      </c>
      <c r="M7108" s="14">
        <f t="shared" si="270"/>
        <v>0.70802080208020801</v>
      </c>
      <c r="N7108" s="7">
        <f t="shared" si="269"/>
        <v>55.476119302700141</v>
      </c>
    </row>
    <row r="7109" spans="12:14" x14ac:dyDescent="0.25">
      <c r="L7109" s="11">
        <v>14161</v>
      </c>
      <c r="M7109" s="14">
        <f t="shared" si="270"/>
        <v>0.70812081208120814</v>
      </c>
      <c r="N7109" s="7">
        <f t="shared" si="269"/>
        <v>55.479031936372763</v>
      </c>
    </row>
    <row r="7110" spans="12:14" x14ac:dyDescent="0.25">
      <c r="L7110" s="11">
        <v>14163</v>
      </c>
      <c r="M7110" s="14">
        <f t="shared" si="270"/>
        <v>0.70822082208220827</v>
      </c>
      <c r="N7110" s="7">
        <f t="shared" si="269"/>
        <v>55.481945034929694</v>
      </c>
    </row>
    <row r="7111" spans="12:14" x14ac:dyDescent="0.25">
      <c r="L7111" s="11">
        <v>14165</v>
      </c>
      <c r="M7111" s="14">
        <f t="shared" si="270"/>
        <v>0.70832083208320828</v>
      </c>
      <c r="N7111" s="7">
        <f t="shared" si="269"/>
        <v>55.484858598766635</v>
      </c>
    </row>
    <row r="7112" spans="12:14" x14ac:dyDescent="0.25">
      <c r="L7112" s="11">
        <v>14167</v>
      </c>
      <c r="M7112" s="14">
        <f t="shared" si="270"/>
        <v>0.70842084208420841</v>
      </c>
      <c r="N7112" s="7">
        <f t="shared" si="269"/>
        <v>55.487772628279664</v>
      </c>
    </row>
    <row r="7113" spans="12:14" x14ac:dyDescent="0.25">
      <c r="L7113" s="11">
        <v>14169</v>
      </c>
      <c r="M7113" s="14">
        <f t="shared" si="270"/>
        <v>0.70852085208520854</v>
      </c>
      <c r="N7113" s="7">
        <f t="shared" si="269"/>
        <v>55.490687123865186</v>
      </c>
    </row>
    <row r="7114" spans="12:14" x14ac:dyDescent="0.25">
      <c r="L7114" s="11">
        <v>14171</v>
      </c>
      <c r="M7114" s="14">
        <f t="shared" si="270"/>
        <v>0.70862086208620867</v>
      </c>
      <c r="N7114" s="7">
        <f t="shared" si="269"/>
        <v>55.493602085919946</v>
      </c>
    </row>
    <row r="7115" spans="12:14" x14ac:dyDescent="0.25">
      <c r="L7115" s="11">
        <v>14173</v>
      </c>
      <c r="M7115" s="14">
        <f t="shared" si="270"/>
        <v>0.70872087208720869</v>
      </c>
      <c r="N7115" s="7">
        <f t="shared" si="269"/>
        <v>55.496517514841052</v>
      </c>
    </row>
    <row r="7116" spans="12:14" x14ac:dyDescent="0.25">
      <c r="L7116" s="11">
        <v>14175</v>
      </c>
      <c r="M7116" s="14">
        <f t="shared" si="270"/>
        <v>0.70882088208820881</v>
      </c>
      <c r="N7116" s="7">
        <f t="shared" si="269"/>
        <v>55.499433411025969</v>
      </c>
    </row>
    <row r="7117" spans="12:14" x14ac:dyDescent="0.25">
      <c r="L7117" s="11">
        <v>14177</v>
      </c>
      <c r="M7117" s="14">
        <f t="shared" si="270"/>
        <v>0.70892089208920894</v>
      </c>
      <c r="N7117" s="7">
        <f t="shared" si="269"/>
        <v>55.502349774872499</v>
      </c>
    </row>
    <row r="7118" spans="12:14" x14ac:dyDescent="0.25">
      <c r="L7118" s="11">
        <v>14179</v>
      </c>
      <c r="M7118" s="14">
        <f t="shared" si="270"/>
        <v>0.70902090209020907</v>
      </c>
      <c r="N7118" s="7">
        <f t="shared" si="269"/>
        <v>55.50526660677879</v>
      </c>
    </row>
    <row r="7119" spans="12:14" x14ac:dyDescent="0.25">
      <c r="L7119" s="11">
        <v>14181</v>
      </c>
      <c r="M7119" s="14">
        <f t="shared" si="270"/>
        <v>0.70912091209120909</v>
      </c>
      <c r="N7119" s="7">
        <f t="shared" si="269"/>
        <v>55.508183907143355</v>
      </c>
    </row>
    <row r="7120" spans="12:14" x14ac:dyDescent="0.25">
      <c r="L7120" s="11">
        <v>14183</v>
      </c>
      <c r="M7120" s="14">
        <f t="shared" si="270"/>
        <v>0.70922092209220922</v>
      </c>
      <c r="N7120" s="7">
        <f t="shared" si="269"/>
        <v>55.511101676365058</v>
      </c>
    </row>
    <row r="7121" spans="12:14" x14ac:dyDescent="0.25">
      <c r="L7121" s="11">
        <v>14185</v>
      </c>
      <c r="M7121" s="14">
        <f t="shared" si="270"/>
        <v>0.70932093209320934</v>
      </c>
      <c r="N7121" s="7">
        <f t="shared" si="269"/>
        <v>55.514019914843104</v>
      </c>
    </row>
    <row r="7122" spans="12:14" x14ac:dyDescent="0.25">
      <c r="L7122" s="11">
        <v>14187</v>
      </c>
      <c r="M7122" s="14">
        <f t="shared" si="270"/>
        <v>0.70942094209420947</v>
      </c>
      <c r="N7122" s="7">
        <f t="shared" si="269"/>
        <v>55.516938622977051</v>
      </c>
    </row>
    <row r="7123" spans="12:14" x14ac:dyDescent="0.25">
      <c r="L7123" s="11">
        <v>14189</v>
      </c>
      <c r="M7123" s="14">
        <f t="shared" si="270"/>
        <v>0.70952095209520949</v>
      </c>
      <c r="N7123" s="7">
        <f t="shared" si="269"/>
        <v>55.519857801166822</v>
      </c>
    </row>
    <row r="7124" spans="12:14" x14ac:dyDescent="0.25">
      <c r="L7124" s="11">
        <v>14191</v>
      </c>
      <c r="M7124" s="14">
        <f t="shared" si="270"/>
        <v>0.70962096209620962</v>
      </c>
      <c r="N7124" s="7">
        <f t="shared" si="269"/>
        <v>55.522777449812693</v>
      </c>
    </row>
    <row r="7125" spans="12:14" x14ac:dyDescent="0.25">
      <c r="L7125" s="11">
        <v>14193</v>
      </c>
      <c r="M7125" s="14">
        <f t="shared" si="270"/>
        <v>0.70972097209720975</v>
      </c>
      <c r="N7125" s="7">
        <f t="shared" si="269"/>
        <v>55.52569756931527</v>
      </c>
    </row>
    <row r="7126" spans="12:14" x14ac:dyDescent="0.25">
      <c r="L7126" s="11">
        <v>14195</v>
      </c>
      <c r="M7126" s="14">
        <f t="shared" si="270"/>
        <v>0.70982098209820987</v>
      </c>
      <c r="N7126" s="7">
        <f t="shared" si="269"/>
        <v>55.528618160075546</v>
      </c>
    </row>
    <row r="7127" spans="12:14" x14ac:dyDescent="0.25">
      <c r="L7127" s="11">
        <v>14197</v>
      </c>
      <c r="M7127" s="14">
        <f t="shared" si="270"/>
        <v>0.70992099209920989</v>
      </c>
      <c r="N7127" s="7">
        <f t="shared" si="269"/>
        <v>55.531539222494843</v>
      </c>
    </row>
    <row r="7128" spans="12:14" x14ac:dyDescent="0.25">
      <c r="L7128" s="11">
        <v>14199</v>
      </c>
      <c r="M7128" s="14">
        <f t="shared" si="270"/>
        <v>0.71002100210021002</v>
      </c>
      <c r="N7128" s="7">
        <f t="shared" si="269"/>
        <v>55.534460756974866</v>
      </c>
    </row>
    <row r="7129" spans="12:14" x14ac:dyDescent="0.25">
      <c r="L7129" s="11">
        <v>14201</v>
      </c>
      <c r="M7129" s="14">
        <f t="shared" si="270"/>
        <v>0.71012101210121015</v>
      </c>
      <c r="N7129" s="7">
        <f t="shared" si="269"/>
        <v>55.537382763917634</v>
      </c>
    </row>
    <row r="7130" spans="12:14" x14ac:dyDescent="0.25">
      <c r="L7130" s="11">
        <v>14203</v>
      </c>
      <c r="M7130" s="14">
        <f t="shared" si="270"/>
        <v>0.71022102210221028</v>
      </c>
      <c r="N7130" s="7">
        <f t="shared" si="269"/>
        <v>55.540305243725577</v>
      </c>
    </row>
    <row r="7131" spans="12:14" x14ac:dyDescent="0.25">
      <c r="L7131" s="11">
        <v>14205</v>
      </c>
      <c r="M7131" s="14">
        <f t="shared" si="270"/>
        <v>0.71032103210321029</v>
      </c>
      <c r="N7131" s="7">
        <f t="shared" si="269"/>
        <v>55.543228196801429</v>
      </c>
    </row>
    <row r="7132" spans="12:14" x14ac:dyDescent="0.25">
      <c r="L7132" s="11">
        <v>14207</v>
      </c>
      <c r="M7132" s="14">
        <f t="shared" si="270"/>
        <v>0.71042104210421042</v>
      </c>
      <c r="N7132" s="7">
        <f t="shared" si="269"/>
        <v>55.546151623548319</v>
      </c>
    </row>
    <row r="7133" spans="12:14" x14ac:dyDescent="0.25">
      <c r="L7133" s="11">
        <v>14209</v>
      </c>
      <c r="M7133" s="14">
        <f t="shared" si="270"/>
        <v>0.71052105210521055</v>
      </c>
      <c r="N7133" s="7">
        <f t="shared" ref="N7133:N7196" si="271">_xlfn.NORM.INV(M7133,$B$4,$E$4)</f>
        <v>55.549075524369712</v>
      </c>
    </row>
    <row r="7134" spans="12:14" x14ac:dyDescent="0.25">
      <c r="L7134" s="11">
        <v>14211</v>
      </c>
      <c r="M7134" s="14">
        <f t="shared" ref="M7134:M7197" si="272">$L7134/(2*9999)</f>
        <v>0.71062106210621057</v>
      </c>
      <c r="N7134" s="7">
        <f t="shared" si="271"/>
        <v>55.551999899669447</v>
      </c>
    </row>
    <row r="7135" spans="12:14" x14ac:dyDescent="0.25">
      <c r="L7135" s="11">
        <v>14213</v>
      </c>
      <c r="M7135" s="14">
        <f t="shared" si="272"/>
        <v>0.71072107210721069</v>
      </c>
      <c r="N7135" s="7">
        <f t="shared" si="271"/>
        <v>55.554924749851708</v>
      </c>
    </row>
    <row r="7136" spans="12:14" x14ac:dyDescent="0.25">
      <c r="L7136" s="11">
        <v>14215</v>
      </c>
      <c r="M7136" s="14">
        <f t="shared" si="272"/>
        <v>0.71082108210821082</v>
      </c>
      <c r="N7136" s="7">
        <f t="shared" si="271"/>
        <v>55.557850075321049</v>
      </c>
    </row>
    <row r="7137" spans="12:14" x14ac:dyDescent="0.25">
      <c r="L7137" s="11">
        <v>14217</v>
      </c>
      <c r="M7137" s="14">
        <f t="shared" si="272"/>
        <v>0.71092109210921095</v>
      </c>
      <c r="N7137" s="7">
        <f t="shared" si="271"/>
        <v>55.560775876482381</v>
      </c>
    </row>
    <row r="7138" spans="12:14" x14ac:dyDescent="0.25">
      <c r="L7138" s="11">
        <v>14219</v>
      </c>
      <c r="M7138" s="14">
        <f t="shared" si="272"/>
        <v>0.71102110211021097</v>
      </c>
      <c r="N7138" s="7">
        <f t="shared" si="271"/>
        <v>55.563702153740969</v>
      </c>
    </row>
    <row r="7139" spans="12:14" x14ac:dyDescent="0.25">
      <c r="L7139" s="11">
        <v>14221</v>
      </c>
      <c r="M7139" s="14">
        <f t="shared" si="272"/>
        <v>0.7111211121112111</v>
      </c>
      <c r="N7139" s="7">
        <f t="shared" si="271"/>
        <v>55.566628907502455</v>
      </c>
    </row>
    <row r="7140" spans="12:14" x14ac:dyDescent="0.25">
      <c r="L7140" s="11">
        <v>14223</v>
      </c>
      <c r="M7140" s="14">
        <f t="shared" si="272"/>
        <v>0.71122112211221122</v>
      </c>
      <c r="N7140" s="7">
        <f t="shared" si="271"/>
        <v>55.569556138172821</v>
      </c>
    </row>
    <row r="7141" spans="12:14" x14ac:dyDescent="0.25">
      <c r="L7141" s="11">
        <v>14225</v>
      </c>
      <c r="M7141" s="14">
        <f t="shared" si="272"/>
        <v>0.71132113211321135</v>
      </c>
      <c r="N7141" s="7">
        <f t="shared" si="271"/>
        <v>55.572483846158434</v>
      </c>
    </row>
    <row r="7142" spans="12:14" x14ac:dyDescent="0.25">
      <c r="L7142" s="11">
        <v>14227</v>
      </c>
      <c r="M7142" s="14">
        <f t="shared" si="272"/>
        <v>0.71142114211421137</v>
      </c>
      <c r="N7142" s="7">
        <f t="shared" si="271"/>
        <v>55.575412031865987</v>
      </c>
    </row>
    <row r="7143" spans="12:14" x14ac:dyDescent="0.25">
      <c r="L7143" s="11">
        <v>14229</v>
      </c>
      <c r="M7143" s="14">
        <f t="shared" si="272"/>
        <v>0.7115211521152115</v>
      </c>
      <c r="N7143" s="7">
        <f t="shared" si="271"/>
        <v>55.578340695702593</v>
      </c>
    </row>
    <row r="7144" spans="12:14" x14ac:dyDescent="0.25">
      <c r="L7144" s="11">
        <v>14231</v>
      </c>
      <c r="M7144" s="14">
        <f t="shared" si="272"/>
        <v>0.71162116211621163</v>
      </c>
      <c r="N7144" s="7">
        <f t="shared" si="271"/>
        <v>55.58126983807567</v>
      </c>
    </row>
    <row r="7145" spans="12:14" x14ac:dyDescent="0.25">
      <c r="L7145" s="11">
        <v>14233</v>
      </c>
      <c r="M7145" s="14">
        <f t="shared" si="272"/>
        <v>0.71172117211721175</v>
      </c>
      <c r="N7145" s="7">
        <f t="shared" si="271"/>
        <v>55.584199459393041</v>
      </c>
    </row>
    <row r="7146" spans="12:14" x14ac:dyDescent="0.25">
      <c r="L7146" s="11">
        <v>14235</v>
      </c>
      <c r="M7146" s="14">
        <f t="shared" si="272"/>
        <v>0.71182118211821177</v>
      </c>
      <c r="N7146" s="7">
        <f t="shared" si="271"/>
        <v>55.587129560062863</v>
      </c>
    </row>
    <row r="7147" spans="12:14" x14ac:dyDescent="0.25">
      <c r="L7147" s="11">
        <v>14237</v>
      </c>
      <c r="M7147" s="14">
        <f t="shared" si="272"/>
        <v>0.7119211921192119</v>
      </c>
      <c r="N7147" s="7">
        <f t="shared" si="271"/>
        <v>55.590060140493698</v>
      </c>
    </row>
    <row r="7148" spans="12:14" x14ac:dyDescent="0.25">
      <c r="L7148" s="11">
        <v>14239</v>
      </c>
      <c r="M7148" s="14">
        <f t="shared" si="272"/>
        <v>0.71202120212021203</v>
      </c>
      <c r="N7148" s="7">
        <f t="shared" si="271"/>
        <v>55.592991201094428</v>
      </c>
    </row>
    <row r="7149" spans="12:14" x14ac:dyDescent="0.25">
      <c r="L7149" s="11">
        <v>14241</v>
      </c>
      <c r="M7149" s="14">
        <f t="shared" si="272"/>
        <v>0.71212121212121215</v>
      </c>
      <c r="N7149" s="7">
        <f t="shared" si="271"/>
        <v>55.595922742274325</v>
      </c>
    </row>
    <row r="7150" spans="12:14" x14ac:dyDescent="0.25">
      <c r="L7150" s="11">
        <v>14243</v>
      </c>
      <c r="M7150" s="14">
        <f t="shared" si="272"/>
        <v>0.71222122212221217</v>
      </c>
      <c r="N7150" s="7">
        <f t="shared" si="271"/>
        <v>55.598854764443033</v>
      </c>
    </row>
    <row r="7151" spans="12:14" x14ac:dyDescent="0.25">
      <c r="L7151" s="11">
        <v>14245</v>
      </c>
      <c r="M7151" s="14">
        <f t="shared" si="272"/>
        <v>0.7123212321232123</v>
      </c>
      <c r="N7151" s="7">
        <f t="shared" si="271"/>
        <v>55.601787268010547</v>
      </c>
    </row>
    <row r="7152" spans="12:14" x14ac:dyDescent="0.25">
      <c r="L7152" s="11">
        <v>14247</v>
      </c>
      <c r="M7152" s="14">
        <f t="shared" si="272"/>
        <v>0.71242124212421243</v>
      </c>
      <c r="N7152" s="7">
        <f t="shared" si="271"/>
        <v>55.604720253387242</v>
      </c>
    </row>
    <row r="7153" spans="12:14" x14ac:dyDescent="0.25">
      <c r="L7153" s="11">
        <v>14249</v>
      </c>
      <c r="M7153" s="14">
        <f t="shared" si="272"/>
        <v>0.71252125212521256</v>
      </c>
      <c r="N7153" s="7">
        <f t="shared" si="271"/>
        <v>55.607653720983848</v>
      </c>
    </row>
    <row r="7154" spans="12:14" x14ac:dyDescent="0.25">
      <c r="L7154" s="11">
        <v>14251</v>
      </c>
      <c r="M7154" s="14">
        <f t="shared" si="272"/>
        <v>0.71262126212621257</v>
      </c>
      <c r="N7154" s="7">
        <f t="shared" si="271"/>
        <v>55.610587671211476</v>
      </c>
    </row>
    <row r="7155" spans="12:14" x14ac:dyDescent="0.25">
      <c r="L7155" s="11">
        <v>14253</v>
      </c>
      <c r="M7155" s="14">
        <f t="shared" si="272"/>
        <v>0.7127212721272127</v>
      </c>
      <c r="N7155" s="7">
        <f t="shared" si="271"/>
        <v>55.613522104481611</v>
      </c>
    </row>
    <row r="7156" spans="12:14" x14ac:dyDescent="0.25">
      <c r="L7156" s="11">
        <v>14255</v>
      </c>
      <c r="M7156" s="14">
        <f t="shared" si="272"/>
        <v>0.71282128212821283</v>
      </c>
      <c r="N7156" s="7">
        <f t="shared" si="271"/>
        <v>55.616457021206095</v>
      </c>
    </row>
    <row r="7157" spans="12:14" x14ac:dyDescent="0.25">
      <c r="L7157" s="11">
        <v>14257</v>
      </c>
      <c r="M7157" s="14">
        <f t="shared" si="272"/>
        <v>0.71292129212921296</v>
      </c>
      <c r="N7157" s="7">
        <f t="shared" si="271"/>
        <v>55.619392421797137</v>
      </c>
    </row>
    <row r="7158" spans="12:14" x14ac:dyDescent="0.25">
      <c r="L7158" s="11">
        <v>14259</v>
      </c>
      <c r="M7158" s="14">
        <f t="shared" si="272"/>
        <v>0.71302130213021298</v>
      </c>
      <c r="N7158" s="7">
        <f t="shared" si="271"/>
        <v>55.622328306667328</v>
      </c>
    </row>
    <row r="7159" spans="12:14" x14ac:dyDescent="0.25">
      <c r="L7159" s="11">
        <v>14261</v>
      </c>
      <c r="M7159" s="14">
        <f t="shared" si="272"/>
        <v>0.7131213121312131</v>
      </c>
      <c r="N7159" s="7">
        <f t="shared" si="271"/>
        <v>55.625264676229619</v>
      </c>
    </row>
    <row r="7160" spans="12:14" x14ac:dyDescent="0.25">
      <c r="L7160" s="11">
        <v>14263</v>
      </c>
      <c r="M7160" s="14">
        <f t="shared" si="272"/>
        <v>0.71322132213221323</v>
      </c>
      <c r="N7160" s="7">
        <f t="shared" si="271"/>
        <v>55.628201530897357</v>
      </c>
    </row>
    <row r="7161" spans="12:14" x14ac:dyDescent="0.25">
      <c r="L7161" s="11">
        <v>14265</v>
      </c>
      <c r="M7161" s="14">
        <f t="shared" si="272"/>
        <v>0.71332133213321336</v>
      </c>
      <c r="N7161" s="7">
        <f t="shared" si="271"/>
        <v>55.631138871084225</v>
      </c>
    </row>
    <row r="7162" spans="12:14" x14ac:dyDescent="0.25">
      <c r="L7162" s="11">
        <v>14267</v>
      </c>
      <c r="M7162" s="14">
        <f t="shared" si="272"/>
        <v>0.71342134213421338</v>
      </c>
      <c r="N7162" s="7">
        <f t="shared" si="271"/>
        <v>55.6340766972043</v>
      </c>
    </row>
    <row r="7163" spans="12:14" x14ac:dyDescent="0.25">
      <c r="L7163" s="11">
        <v>14269</v>
      </c>
      <c r="M7163" s="14">
        <f t="shared" si="272"/>
        <v>0.7135213521352135</v>
      </c>
      <c r="N7163" s="7">
        <f t="shared" si="271"/>
        <v>55.637015009672048</v>
      </c>
    </row>
    <row r="7164" spans="12:14" x14ac:dyDescent="0.25">
      <c r="L7164" s="11">
        <v>14271</v>
      </c>
      <c r="M7164" s="14">
        <f t="shared" si="272"/>
        <v>0.71362136213621363</v>
      </c>
      <c r="N7164" s="7">
        <f t="shared" si="271"/>
        <v>55.63995380890227</v>
      </c>
    </row>
    <row r="7165" spans="12:14" x14ac:dyDescent="0.25">
      <c r="L7165" s="11">
        <v>14273</v>
      </c>
      <c r="M7165" s="14">
        <f t="shared" si="272"/>
        <v>0.71372137213721376</v>
      </c>
      <c r="N7165" s="7">
        <f t="shared" si="271"/>
        <v>55.642893095310171</v>
      </c>
    </row>
    <row r="7166" spans="12:14" x14ac:dyDescent="0.25">
      <c r="L7166" s="11">
        <v>14275</v>
      </c>
      <c r="M7166" s="14">
        <f t="shared" si="272"/>
        <v>0.71382138213821378</v>
      </c>
      <c r="N7166" s="7">
        <f t="shared" si="271"/>
        <v>55.64583286931132</v>
      </c>
    </row>
    <row r="7167" spans="12:14" x14ac:dyDescent="0.25">
      <c r="L7167" s="11">
        <v>14277</v>
      </c>
      <c r="M7167" s="14">
        <f t="shared" si="272"/>
        <v>0.71392139213921391</v>
      </c>
      <c r="N7167" s="7">
        <f t="shared" si="271"/>
        <v>55.648773131321668</v>
      </c>
    </row>
    <row r="7168" spans="12:14" x14ac:dyDescent="0.25">
      <c r="L7168" s="11">
        <v>14279</v>
      </c>
      <c r="M7168" s="14">
        <f t="shared" si="272"/>
        <v>0.71402140214021403</v>
      </c>
      <c r="N7168" s="7">
        <f t="shared" si="271"/>
        <v>55.651713881757537</v>
      </c>
    </row>
    <row r="7169" spans="12:14" x14ac:dyDescent="0.25">
      <c r="L7169" s="11">
        <v>14281</v>
      </c>
      <c r="M7169" s="14">
        <f t="shared" si="272"/>
        <v>0.71412141214121416</v>
      </c>
      <c r="N7169" s="7">
        <f t="shared" si="271"/>
        <v>55.654655121035617</v>
      </c>
    </row>
    <row r="7170" spans="12:14" x14ac:dyDescent="0.25">
      <c r="L7170" s="11">
        <v>14283</v>
      </c>
      <c r="M7170" s="14">
        <f t="shared" si="272"/>
        <v>0.71422142214221418</v>
      </c>
      <c r="N7170" s="7">
        <f t="shared" si="271"/>
        <v>55.65759684957299</v>
      </c>
    </row>
    <row r="7171" spans="12:14" x14ac:dyDescent="0.25">
      <c r="L7171" s="11">
        <v>14285</v>
      </c>
      <c r="M7171" s="14">
        <f t="shared" si="272"/>
        <v>0.71432143214321431</v>
      </c>
      <c r="N7171" s="7">
        <f t="shared" si="271"/>
        <v>55.660539067787113</v>
      </c>
    </row>
    <row r="7172" spans="12:14" x14ac:dyDescent="0.25">
      <c r="L7172" s="11">
        <v>14287</v>
      </c>
      <c r="M7172" s="14">
        <f t="shared" si="272"/>
        <v>0.71442144214421444</v>
      </c>
      <c r="N7172" s="7">
        <f t="shared" si="271"/>
        <v>55.663481776095807</v>
      </c>
    </row>
    <row r="7173" spans="12:14" x14ac:dyDescent="0.25">
      <c r="L7173" s="11">
        <v>14289</v>
      </c>
      <c r="M7173" s="14">
        <f t="shared" si="272"/>
        <v>0.71452145214521456</v>
      </c>
      <c r="N7173" s="7">
        <f t="shared" si="271"/>
        <v>55.666424974917298</v>
      </c>
    </row>
    <row r="7174" spans="12:14" x14ac:dyDescent="0.25">
      <c r="L7174" s="11">
        <v>14291</v>
      </c>
      <c r="M7174" s="14">
        <f t="shared" si="272"/>
        <v>0.71462146214621458</v>
      </c>
      <c r="N7174" s="7">
        <f t="shared" si="271"/>
        <v>55.669368664670159</v>
      </c>
    </row>
    <row r="7175" spans="12:14" x14ac:dyDescent="0.25">
      <c r="L7175" s="11">
        <v>14293</v>
      </c>
      <c r="M7175" s="14">
        <f t="shared" si="272"/>
        <v>0.71472147214721471</v>
      </c>
      <c r="N7175" s="7">
        <f t="shared" si="271"/>
        <v>55.672312845773369</v>
      </c>
    </row>
    <row r="7176" spans="12:14" x14ac:dyDescent="0.25">
      <c r="L7176" s="11">
        <v>14295</v>
      </c>
      <c r="M7176" s="14">
        <f t="shared" si="272"/>
        <v>0.71482148214821484</v>
      </c>
      <c r="N7176" s="7">
        <f t="shared" si="271"/>
        <v>55.675257518646276</v>
      </c>
    </row>
    <row r="7177" spans="12:14" x14ac:dyDescent="0.25">
      <c r="L7177" s="11">
        <v>14297</v>
      </c>
      <c r="M7177" s="14">
        <f t="shared" si="272"/>
        <v>0.71492149214921497</v>
      </c>
      <c r="N7177" s="7">
        <f t="shared" si="271"/>
        <v>55.678202683708605</v>
      </c>
    </row>
    <row r="7178" spans="12:14" x14ac:dyDescent="0.25">
      <c r="L7178" s="11">
        <v>14299</v>
      </c>
      <c r="M7178" s="14">
        <f t="shared" si="272"/>
        <v>0.71502150215021498</v>
      </c>
      <c r="N7178" s="7">
        <f t="shared" si="271"/>
        <v>55.681148341380471</v>
      </c>
    </row>
    <row r="7179" spans="12:14" x14ac:dyDescent="0.25">
      <c r="L7179" s="11">
        <v>14301</v>
      </c>
      <c r="M7179" s="14">
        <f t="shared" si="272"/>
        <v>0.71512151215121511</v>
      </c>
      <c r="N7179" s="7">
        <f t="shared" si="271"/>
        <v>55.684094492082373</v>
      </c>
    </row>
    <row r="7180" spans="12:14" x14ac:dyDescent="0.25">
      <c r="L7180" s="11">
        <v>14303</v>
      </c>
      <c r="M7180" s="14">
        <f t="shared" si="272"/>
        <v>0.71522152215221524</v>
      </c>
      <c r="N7180" s="7">
        <f t="shared" si="271"/>
        <v>55.687041136235173</v>
      </c>
    </row>
    <row r="7181" spans="12:14" x14ac:dyDescent="0.25">
      <c r="L7181" s="11">
        <v>14305</v>
      </c>
      <c r="M7181" s="14">
        <f t="shared" si="272"/>
        <v>0.71532153215321537</v>
      </c>
      <c r="N7181" s="7">
        <f t="shared" si="271"/>
        <v>55.689988274260138</v>
      </c>
    </row>
    <row r="7182" spans="12:14" x14ac:dyDescent="0.25">
      <c r="L7182" s="11">
        <v>14307</v>
      </c>
      <c r="M7182" s="14">
        <f t="shared" si="272"/>
        <v>0.71542154215421538</v>
      </c>
      <c r="N7182" s="7">
        <f t="shared" si="271"/>
        <v>55.69293590657891</v>
      </c>
    </row>
    <row r="7183" spans="12:14" x14ac:dyDescent="0.25">
      <c r="L7183" s="11">
        <v>14309</v>
      </c>
      <c r="M7183" s="14">
        <f t="shared" si="272"/>
        <v>0.71552155215521551</v>
      </c>
      <c r="N7183" s="7">
        <f t="shared" si="271"/>
        <v>55.69588403361351</v>
      </c>
    </row>
    <row r="7184" spans="12:14" x14ac:dyDescent="0.25">
      <c r="L7184" s="11">
        <v>14311</v>
      </c>
      <c r="M7184" s="14">
        <f t="shared" si="272"/>
        <v>0.71562156215621564</v>
      </c>
      <c r="N7184" s="7">
        <f t="shared" si="271"/>
        <v>55.698832655786347</v>
      </c>
    </row>
    <row r="7185" spans="12:14" x14ac:dyDescent="0.25">
      <c r="L7185" s="11">
        <v>14313</v>
      </c>
      <c r="M7185" s="14">
        <f t="shared" si="272"/>
        <v>0.71572157215721577</v>
      </c>
      <c r="N7185" s="7">
        <f t="shared" si="271"/>
        <v>55.701781773520224</v>
      </c>
    </row>
    <row r="7186" spans="12:14" x14ac:dyDescent="0.25">
      <c r="L7186" s="11">
        <v>14315</v>
      </c>
      <c r="M7186" s="14">
        <f t="shared" si="272"/>
        <v>0.71582158215821579</v>
      </c>
      <c r="N7186" s="7">
        <f t="shared" si="271"/>
        <v>55.704731387238319</v>
      </c>
    </row>
    <row r="7187" spans="12:14" x14ac:dyDescent="0.25">
      <c r="L7187" s="11">
        <v>14317</v>
      </c>
      <c r="M7187" s="14">
        <f t="shared" si="272"/>
        <v>0.71592159215921591</v>
      </c>
      <c r="N7187" s="7">
        <f t="shared" si="271"/>
        <v>55.707681497364199</v>
      </c>
    </row>
    <row r="7188" spans="12:14" x14ac:dyDescent="0.25">
      <c r="L7188" s="11">
        <v>14319</v>
      </c>
      <c r="M7188" s="14">
        <f t="shared" si="272"/>
        <v>0.71602160216021604</v>
      </c>
      <c r="N7188" s="7">
        <f t="shared" si="271"/>
        <v>55.710632104321817</v>
      </c>
    </row>
    <row r="7189" spans="12:14" x14ac:dyDescent="0.25">
      <c r="L7189" s="11">
        <v>14321</v>
      </c>
      <c r="M7189" s="14">
        <f t="shared" si="272"/>
        <v>0.71612161216121617</v>
      </c>
      <c r="N7189" s="7">
        <f t="shared" si="271"/>
        <v>55.71358320853551</v>
      </c>
    </row>
    <row r="7190" spans="12:14" x14ac:dyDescent="0.25">
      <c r="L7190" s="11">
        <v>14323</v>
      </c>
      <c r="M7190" s="14">
        <f t="shared" si="272"/>
        <v>0.71622162216221619</v>
      </c>
      <c r="N7190" s="7">
        <f t="shared" si="271"/>
        <v>55.716534810430019</v>
      </c>
    </row>
    <row r="7191" spans="12:14" x14ac:dyDescent="0.25">
      <c r="L7191" s="11">
        <v>14325</v>
      </c>
      <c r="M7191" s="14">
        <f t="shared" si="272"/>
        <v>0.71632163216321632</v>
      </c>
      <c r="N7191" s="7">
        <f t="shared" si="271"/>
        <v>55.719486910430447</v>
      </c>
    </row>
    <row r="7192" spans="12:14" x14ac:dyDescent="0.25">
      <c r="L7192" s="11">
        <v>14327</v>
      </c>
      <c r="M7192" s="14">
        <f t="shared" si="272"/>
        <v>0.71642164216421644</v>
      </c>
      <c r="N7192" s="7">
        <f t="shared" si="271"/>
        <v>55.72243950896231</v>
      </c>
    </row>
    <row r="7193" spans="12:14" x14ac:dyDescent="0.25">
      <c r="L7193" s="11">
        <v>14329</v>
      </c>
      <c r="M7193" s="14">
        <f t="shared" si="272"/>
        <v>0.71652165216521657</v>
      </c>
      <c r="N7193" s="7">
        <f t="shared" si="271"/>
        <v>55.7253926064515</v>
      </c>
    </row>
    <row r="7194" spans="12:14" x14ac:dyDescent="0.25">
      <c r="L7194" s="11">
        <v>14331</v>
      </c>
      <c r="M7194" s="14">
        <f t="shared" si="272"/>
        <v>0.71662166216621659</v>
      </c>
      <c r="N7194" s="7">
        <f t="shared" si="271"/>
        <v>55.7283462033243</v>
      </c>
    </row>
    <row r="7195" spans="12:14" x14ac:dyDescent="0.25">
      <c r="L7195" s="11">
        <v>14333</v>
      </c>
      <c r="M7195" s="14">
        <f t="shared" si="272"/>
        <v>0.71672167216721672</v>
      </c>
      <c r="N7195" s="7">
        <f t="shared" si="271"/>
        <v>55.731300300007391</v>
      </c>
    </row>
    <row r="7196" spans="12:14" x14ac:dyDescent="0.25">
      <c r="L7196" s="11">
        <v>14335</v>
      </c>
      <c r="M7196" s="14">
        <f t="shared" si="272"/>
        <v>0.71682168216821684</v>
      </c>
      <c r="N7196" s="7">
        <f t="shared" si="271"/>
        <v>55.734254896927844</v>
      </c>
    </row>
    <row r="7197" spans="12:14" x14ac:dyDescent="0.25">
      <c r="L7197" s="11">
        <v>14337</v>
      </c>
      <c r="M7197" s="14">
        <f t="shared" si="272"/>
        <v>0.71692169216921697</v>
      </c>
      <c r="N7197" s="7">
        <f t="shared" ref="N7197:N7260" si="273">_xlfn.NORM.INV(M7197,$B$4,$E$4)</f>
        <v>55.737209994513108</v>
      </c>
    </row>
    <row r="7198" spans="12:14" x14ac:dyDescent="0.25">
      <c r="L7198" s="11">
        <v>14339</v>
      </c>
      <c r="M7198" s="14">
        <f t="shared" ref="M7198:M7261" si="274">$L7198/(2*9999)</f>
        <v>0.71702170217021699</v>
      </c>
      <c r="N7198" s="7">
        <f t="shared" si="273"/>
        <v>55.740165593191037</v>
      </c>
    </row>
    <row r="7199" spans="12:14" x14ac:dyDescent="0.25">
      <c r="L7199" s="11">
        <v>14341</v>
      </c>
      <c r="M7199" s="14">
        <f t="shared" si="274"/>
        <v>0.71712171217121712</v>
      </c>
      <c r="N7199" s="7">
        <f t="shared" si="273"/>
        <v>55.743121693389881</v>
      </c>
    </row>
    <row r="7200" spans="12:14" x14ac:dyDescent="0.25">
      <c r="L7200" s="11">
        <v>14343</v>
      </c>
      <c r="M7200" s="14">
        <f t="shared" si="274"/>
        <v>0.71722172217221725</v>
      </c>
      <c r="N7200" s="7">
        <f t="shared" si="273"/>
        <v>55.746078295538275</v>
      </c>
    </row>
    <row r="7201" spans="12:14" x14ac:dyDescent="0.25">
      <c r="L7201" s="11">
        <v>14345</v>
      </c>
      <c r="M7201" s="14">
        <f t="shared" si="274"/>
        <v>0.71732173217321737</v>
      </c>
      <c r="N7201" s="7">
        <f t="shared" si="273"/>
        <v>55.749035400065246</v>
      </c>
    </row>
    <row r="7202" spans="12:14" x14ac:dyDescent="0.25">
      <c r="L7202" s="11">
        <v>14347</v>
      </c>
      <c r="M7202" s="14">
        <f t="shared" si="274"/>
        <v>0.71742174217421739</v>
      </c>
      <c r="N7202" s="7">
        <f t="shared" si="273"/>
        <v>55.751993007400223</v>
      </c>
    </row>
    <row r="7203" spans="12:14" x14ac:dyDescent="0.25">
      <c r="L7203" s="11">
        <v>14349</v>
      </c>
      <c r="M7203" s="14">
        <f t="shared" si="274"/>
        <v>0.71752175217521752</v>
      </c>
      <c r="N7203" s="7">
        <f t="shared" si="273"/>
        <v>55.754951117973029</v>
      </c>
    </row>
    <row r="7204" spans="12:14" x14ac:dyDescent="0.25">
      <c r="L7204" s="11">
        <v>14351</v>
      </c>
      <c r="M7204" s="14">
        <f t="shared" si="274"/>
        <v>0.71762176217621765</v>
      </c>
      <c r="N7204" s="7">
        <f t="shared" si="273"/>
        <v>55.757909732213882</v>
      </c>
    </row>
    <row r="7205" spans="12:14" x14ac:dyDescent="0.25">
      <c r="L7205" s="11">
        <v>14353</v>
      </c>
      <c r="M7205" s="14">
        <f t="shared" si="274"/>
        <v>0.71772177217721778</v>
      </c>
      <c r="N7205" s="7">
        <f t="shared" si="273"/>
        <v>55.760868850553386</v>
      </c>
    </row>
    <row r="7206" spans="12:14" x14ac:dyDescent="0.25">
      <c r="L7206" s="11">
        <v>14355</v>
      </c>
      <c r="M7206" s="14">
        <f t="shared" si="274"/>
        <v>0.71782178217821779</v>
      </c>
      <c r="N7206" s="7">
        <f t="shared" si="273"/>
        <v>55.763828473422549</v>
      </c>
    </row>
    <row r="7207" spans="12:14" x14ac:dyDescent="0.25">
      <c r="L7207" s="11">
        <v>14357</v>
      </c>
      <c r="M7207" s="14">
        <f t="shared" si="274"/>
        <v>0.71792179217921792</v>
      </c>
      <c r="N7207" s="7">
        <f t="shared" si="273"/>
        <v>55.766788601252792</v>
      </c>
    </row>
    <row r="7208" spans="12:14" x14ac:dyDescent="0.25">
      <c r="L7208" s="11">
        <v>14359</v>
      </c>
      <c r="M7208" s="14">
        <f t="shared" si="274"/>
        <v>0.71802180218021805</v>
      </c>
      <c r="N7208" s="7">
        <f t="shared" si="273"/>
        <v>55.76974923447591</v>
      </c>
    </row>
    <row r="7209" spans="12:14" x14ac:dyDescent="0.25">
      <c r="L7209" s="11">
        <v>14361</v>
      </c>
      <c r="M7209" s="14">
        <f t="shared" si="274"/>
        <v>0.71812181218121807</v>
      </c>
      <c r="N7209" s="7">
        <f t="shared" si="273"/>
        <v>55.772710373524106</v>
      </c>
    </row>
    <row r="7210" spans="12:14" x14ac:dyDescent="0.25">
      <c r="L7210" s="11">
        <v>14363</v>
      </c>
      <c r="M7210" s="14">
        <f t="shared" si="274"/>
        <v>0.71822182218221819</v>
      </c>
      <c r="N7210" s="7">
        <f t="shared" si="273"/>
        <v>55.775672018829987</v>
      </c>
    </row>
    <row r="7211" spans="12:14" x14ac:dyDescent="0.25">
      <c r="L7211" s="11">
        <v>14365</v>
      </c>
      <c r="M7211" s="14">
        <f t="shared" si="274"/>
        <v>0.71832183218321832</v>
      </c>
      <c r="N7211" s="7">
        <f t="shared" si="273"/>
        <v>55.77863417082655</v>
      </c>
    </row>
    <row r="7212" spans="12:14" x14ac:dyDescent="0.25">
      <c r="L7212" s="11">
        <v>14367</v>
      </c>
      <c r="M7212" s="14">
        <f t="shared" si="274"/>
        <v>0.71842184218421845</v>
      </c>
      <c r="N7212" s="7">
        <f t="shared" si="273"/>
        <v>55.781596829947198</v>
      </c>
    </row>
    <row r="7213" spans="12:14" x14ac:dyDescent="0.25">
      <c r="L7213" s="11">
        <v>14369</v>
      </c>
      <c r="M7213" s="14">
        <f t="shared" si="274"/>
        <v>0.71852185218521847</v>
      </c>
      <c r="N7213" s="7">
        <f t="shared" si="273"/>
        <v>55.784559996625724</v>
      </c>
    </row>
    <row r="7214" spans="12:14" x14ac:dyDescent="0.25">
      <c r="L7214" s="11">
        <v>14371</v>
      </c>
      <c r="M7214" s="14">
        <f t="shared" si="274"/>
        <v>0.7186218621862186</v>
      </c>
      <c r="N7214" s="7">
        <f t="shared" si="273"/>
        <v>55.787523671296356</v>
      </c>
    </row>
    <row r="7215" spans="12:14" x14ac:dyDescent="0.25">
      <c r="L7215" s="11">
        <v>14373</v>
      </c>
      <c r="M7215" s="14">
        <f t="shared" si="274"/>
        <v>0.71872187218721872</v>
      </c>
      <c r="N7215" s="7">
        <f t="shared" si="273"/>
        <v>55.790487854393675</v>
      </c>
    </row>
    <row r="7216" spans="12:14" x14ac:dyDescent="0.25">
      <c r="L7216" s="11">
        <v>14375</v>
      </c>
      <c r="M7216" s="14">
        <f t="shared" si="274"/>
        <v>0.71882188218821885</v>
      </c>
      <c r="N7216" s="7">
        <f t="shared" si="273"/>
        <v>55.793452546352697</v>
      </c>
    </row>
    <row r="7217" spans="12:14" x14ac:dyDescent="0.25">
      <c r="L7217" s="11">
        <v>14377</v>
      </c>
      <c r="M7217" s="14">
        <f t="shared" si="274"/>
        <v>0.71892189218921887</v>
      </c>
      <c r="N7217" s="7">
        <f t="shared" si="273"/>
        <v>55.796417747608828</v>
      </c>
    </row>
    <row r="7218" spans="12:14" x14ac:dyDescent="0.25">
      <c r="L7218" s="11">
        <v>14379</v>
      </c>
      <c r="M7218" s="14">
        <f t="shared" si="274"/>
        <v>0.719021902190219</v>
      </c>
      <c r="N7218" s="7">
        <f t="shared" si="273"/>
        <v>55.799383458597902</v>
      </c>
    </row>
    <row r="7219" spans="12:14" x14ac:dyDescent="0.25">
      <c r="L7219" s="11">
        <v>14381</v>
      </c>
      <c r="M7219" s="14">
        <f t="shared" si="274"/>
        <v>0.71912191219121913</v>
      </c>
      <c r="N7219" s="7">
        <f t="shared" si="273"/>
        <v>55.802349679756112</v>
      </c>
    </row>
    <row r="7220" spans="12:14" x14ac:dyDescent="0.25">
      <c r="L7220" s="11">
        <v>14383</v>
      </c>
      <c r="M7220" s="14">
        <f t="shared" si="274"/>
        <v>0.71922192219221925</v>
      </c>
      <c r="N7220" s="7">
        <f t="shared" si="273"/>
        <v>55.805316411520096</v>
      </c>
    </row>
    <row r="7221" spans="12:14" x14ac:dyDescent="0.25">
      <c r="L7221" s="11">
        <v>14385</v>
      </c>
      <c r="M7221" s="14">
        <f t="shared" si="274"/>
        <v>0.71932193219321927</v>
      </c>
      <c r="N7221" s="7">
        <f t="shared" si="273"/>
        <v>55.808283654326878</v>
      </c>
    </row>
    <row r="7222" spans="12:14" x14ac:dyDescent="0.25">
      <c r="L7222" s="11">
        <v>14387</v>
      </c>
      <c r="M7222" s="14">
        <f t="shared" si="274"/>
        <v>0.7194219421942194</v>
      </c>
      <c r="N7222" s="7">
        <f t="shared" si="273"/>
        <v>55.811251408613899</v>
      </c>
    </row>
    <row r="7223" spans="12:14" x14ac:dyDescent="0.25">
      <c r="L7223" s="11">
        <v>14389</v>
      </c>
      <c r="M7223" s="14">
        <f t="shared" si="274"/>
        <v>0.71952195219521953</v>
      </c>
      <c r="N7223" s="7">
        <f t="shared" si="273"/>
        <v>55.814219674818986</v>
      </c>
    </row>
    <row r="7224" spans="12:14" x14ac:dyDescent="0.25">
      <c r="L7224" s="11">
        <v>14391</v>
      </c>
      <c r="M7224" s="14">
        <f t="shared" si="274"/>
        <v>0.71962196219621966</v>
      </c>
      <c r="N7224" s="7">
        <f t="shared" si="273"/>
        <v>55.817188453380396</v>
      </c>
    </row>
    <row r="7225" spans="12:14" x14ac:dyDescent="0.25">
      <c r="L7225" s="11">
        <v>14393</v>
      </c>
      <c r="M7225" s="14">
        <f t="shared" si="274"/>
        <v>0.71972197219721967</v>
      </c>
      <c r="N7225" s="7">
        <f t="shared" si="273"/>
        <v>55.82015774473679</v>
      </c>
    </row>
    <row r="7226" spans="12:14" x14ac:dyDescent="0.25">
      <c r="L7226" s="11">
        <v>14395</v>
      </c>
      <c r="M7226" s="14">
        <f t="shared" si="274"/>
        <v>0.7198219821982198</v>
      </c>
      <c r="N7226" s="7">
        <f t="shared" si="273"/>
        <v>55.823127549327225</v>
      </c>
    </row>
    <row r="7227" spans="12:14" x14ac:dyDescent="0.25">
      <c r="L7227" s="11">
        <v>14397</v>
      </c>
      <c r="M7227" s="14">
        <f t="shared" si="274"/>
        <v>0.71992199219921993</v>
      </c>
      <c r="N7227" s="7">
        <f t="shared" si="273"/>
        <v>55.826097867591173</v>
      </c>
    </row>
    <row r="7228" spans="12:14" x14ac:dyDescent="0.25">
      <c r="L7228" s="11">
        <v>14399</v>
      </c>
      <c r="M7228" s="14">
        <f t="shared" si="274"/>
        <v>0.72002200220022006</v>
      </c>
      <c r="N7228" s="7">
        <f t="shared" si="273"/>
        <v>55.829068699968516</v>
      </c>
    </row>
    <row r="7229" spans="12:14" x14ac:dyDescent="0.25">
      <c r="L7229" s="11">
        <v>14401</v>
      </c>
      <c r="M7229" s="14">
        <f t="shared" si="274"/>
        <v>0.72012201220122007</v>
      </c>
      <c r="N7229" s="7">
        <f t="shared" si="273"/>
        <v>55.832040046899543</v>
      </c>
    </row>
    <row r="7230" spans="12:14" x14ac:dyDescent="0.25">
      <c r="L7230" s="11">
        <v>14403</v>
      </c>
      <c r="M7230" s="14">
        <f t="shared" si="274"/>
        <v>0.7202220222022202</v>
      </c>
      <c r="N7230" s="7">
        <f t="shared" si="273"/>
        <v>55.835011908824967</v>
      </c>
    </row>
    <row r="7231" spans="12:14" x14ac:dyDescent="0.25">
      <c r="L7231" s="11">
        <v>14405</v>
      </c>
      <c r="M7231" s="14">
        <f t="shared" si="274"/>
        <v>0.72032203220322033</v>
      </c>
      <c r="N7231" s="7">
        <f t="shared" si="273"/>
        <v>55.837984286185893</v>
      </c>
    </row>
    <row r="7232" spans="12:14" x14ac:dyDescent="0.25">
      <c r="L7232" s="11">
        <v>14407</v>
      </c>
      <c r="M7232" s="14">
        <f t="shared" si="274"/>
        <v>0.72042204220422046</v>
      </c>
      <c r="N7232" s="7">
        <f t="shared" si="273"/>
        <v>55.840957179423853</v>
      </c>
    </row>
    <row r="7233" spans="12:14" x14ac:dyDescent="0.25">
      <c r="L7233" s="11">
        <v>14409</v>
      </c>
      <c r="M7233" s="14">
        <f t="shared" si="274"/>
        <v>0.72052205220522048</v>
      </c>
      <c r="N7233" s="7">
        <f t="shared" si="273"/>
        <v>55.843930588980776</v>
      </c>
    </row>
    <row r="7234" spans="12:14" x14ac:dyDescent="0.25">
      <c r="L7234" s="11">
        <v>14411</v>
      </c>
      <c r="M7234" s="14">
        <f t="shared" si="274"/>
        <v>0.7206220622062206</v>
      </c>
      <c r="N7234" s="7">
        <f t="shared" si="273"/>
        <v>55.846904515299016</v>
      </c>
    </row>
    <row r="7235" spans="12:14" x14ac:dyDescent="0.25">
      <c r="L7235" s="11">
        <v>14413</v>
      </c>
      <c r="M7235" s="14">
        <f t="shared" si="274"/>
        <v>0.72072207220722073</v>
      </c>
      <c r="N7235" s="7">
        <f t="shared" si="273"/>
        <v>55.849878958821336</v>
      </c>
    </row>
    <row r="7236" spans="12:14" x14ac:dyDescent="0.25">
      <c r="L7236" s="11">
        <v>14415</v>
      </c>
      <c r="M7236" s="14">
        <f t="shared" si="274"/>
        <v>0.72082208220822086</v>
      </c>
      <c r="N7236" s="7">
        <f t="shared" si="273"/>
        <v>55.85285391999092</v>
      </c>
    </row>
    <row r="7237" spans="12:14" x14ac:dyDescent="0.25">
      <c r="L7237" s="11">
        <v>14417</v>
      </c>
      <c r="M7237" s="14">
        <f t="shared" si="274"/>
        <v>0.72092209220922088</v>
      </c>
      <c r="N7237" s="7">
        <f t="shared" si="273"/>
        <v>55.855829399251348</v>
      </c>
    </row>
    <row r="7238" spans="12:14" x14ac:dyDescent="0.25">
      <c r="L7238" s="11">
        <v>14419</v>
      </c>
      <c r="M7238" s="14">
        <f t="shared" si="274"/>
        <v>0.72102210221022101</v>
      </c>
      <c r="N7238" s="7">
        <f t="shared" si="273"/>
        <v>55.858805397046652</v>
      </c>
    </row>
    <row r="7239" spans="12:14" x14ac:dyDescent="0.25">
      <c r="L7239" s="11">
        <v>14421</v>
      </c>
      <c r="M7239" s="14">
        <f t="shared" si="274"/>
        <v>0.72112211221122113</v>
      </c>
      <c r="N7239" s="7">
        <f t="shared" si="273"/>
        <v>55.861781913821233</v>
      </c>
    </row>
    <row r="7240" spans="12:14" x14ac:dyDescent="0.25">
      <c r="L7240" s="11">
        <v>14423</v>
      </c>
      <c r="M7240" s="14">
        <f t="shared" si="274"/>
        <v>0.72122212221222126</v>
      </c>
      <c r="N7240" s="7">
        <f t="shared" si="273"/>
        <v>55.864758950019933</v>
      </c>
    </row>
    <row r="7241" spans="12:14" x14ac:dyDescent="0.25">
      <c r="L7241" s="11">
        <v>14425</v>
      </c>
      <c r="M7241" s="14">
        <f t="shared" si="274"/>
        <v>0.72132213221322128</v>
      </c>
      <c r="N7241" s="7">
        <f t="shared" si="273"/>
        <v>55.867736506088022</v>
      </c>
    </row>
    <row r="7242" spans="12:14" x14ac:dyDescent="0.25">
      <c r="L7242" s="11">
        <v>14427</v>
      </c>
      <c r="M7242" s="14">
        <f t="shared" si="274"/>
        <v>0.72142214221422141</v>
      </c>
      <c r="N7242" s="7">
        <f t="shared" si="273"/>
        <v>55.870714582471173</v>
      </c>
    </row>
    <row r="7243" spans="12:14" x14ac:dyDescent="0.25">
      <c r="L7243" s="11">
        <v>14429</v>
      </c>
      <c r="M7243" s="14">
        <f t="shared" si="274"/>
        <v>0.72152215221522153</v>
      </c>
      <c r="N7243" s="7">
        <f t="shared" si="273"/>
        <v>55.873693179615472</v>
      </c>
    </row>
    <row r="7244" spans="12:14" x14ac:dyDescent="0.25">
      <c r="L7244" s="11">
        <v>14431</v>
      </c>
      <c r="M7244" s="14">
        <f t="shared" si="274"/>
        <v>0.72162216221622166</v>
      </c>
      <c r="N7244" s="7">
        <f t="shared" si="273"/>
        <v>55.876672297967431</v>
      </c>
    </row>
    <row r="7245" spans="12:14" x14ac:dyDescent="0.25">
      <c r="L7245" s="11">
        <v>14433</v>
      </c>
      <c r="M7245" s="14">
        <f t="shared" si="274"/>
        <v>0.72172217221722168</v>
      </c>
      <c r="N7245" s="7">
        <f t="shared" si="273"/>
        <v>55.879651937973989</v>
      </c>
    </row>
    <row r="7246" spans="12:14" x14ac:dyDescent="0.25">
      <c r="L7246" s="11">
        <v>14435</v>
      </c>
      <c r="M7246" s="14">
        <f t="shared" si="274"/>
        <v>0.72182218221822181</v>
      </c>
      <c r="N7246" s="7">
        <f t="shared" si="273"/>
        <v>55.882632100082496</v>
      </c>
    </row>
    <row r="7247" spans="12:14" x14ac:dyDescent="0.25">
      <c r="L7247" s="11">
        <v>14437</v>
      </c>
      <c r="M7247" s="14">
        <f t="shared" si="274"/>
        <v>0.72192219221922194</v>
      </c>
      <c r="N7247" s="7">
        <f t="shared" si="273"/>
        <v>55.885612784740722</v>
      </c>
    </row>
    <row r="7248" spans="12:14" x14ac:dyDescent="0.25">
      <c r="L7248" s="11">
        <v>14439</v>
      </c>
      <c r="M7248" s="14">
        <f t="shared" si="274"/>
        <v>0.72202220222022206</v>
      </c>
      <c r="N7248" s="7">
        <f t="shared" si="273"/>
        <v>55.888593992396871</v>
      </c>
    </row>
    <row r="7249" spans="12:14" x14ac:dyDescent="0.25">
      <c r="L7249" s="11">
        <v>14441</v>
      </c>
      <c r="M7249" s="14">
        <f t="shared" si="274"/>
        <v>0.72212221222122208</v>
      </c>
      <c r="N7249" s="7">
        <f t="shared" si="273"/>
        <v>55.891575723499543</v>
      </c>
    </row>
    <row r="7250" spans="12:14" x14ac:dyDescent="0.25">
      <c r="L7250" s="11">
        <v>14443</v>
      </c>
      <c r="M7250" s="14">
        <f t="shared" si="274"/>
        <v>0.72222222222222221</v>
      </c>
      <c r="N7250" s="7">
        <f t="shared" si="273"/>
        <v>55.894557978497787</v>
      </c>
    </row>
    <row r="7251" spans="12:14" x14ac:dyDescent="0.25">
      <c r="L7251" s="11">
        <v>14445</v>
      </c>
      <c r="M7251" s="14">
        <f t="shared" si="274"/>
        <v>0.72232223222322234</v>
      </c>
      <c r="N7251" s="7">
        <f t="shared" si="273"/>
        <v>55.897540757841057</v>
      </c>
    </row>
    <row r="7252" spans="12:14" x14ac:dyDescent="0.25">
      <c r="L7252" s="11">
        <v>14447</v>
      </c>
      <c r="M7252" s="14">
        <f t="shared" si="274"/>
        <v>0.72242224222422247</v>
      </c>
      <c r="N7252" s="7">
        <f t="shared" si="273"/>
        <v>55.900524061979247</v>
      </c>
    </row>
    <row r="7253" spans="12:14" x14ac:dyDescent="0.25">
      <c r="L7253" s="11">
        <v>14449</v>
      </c>
      <c r="M7253" s="14">
        <f t="shared" si="274"/>
        <v>0.72252225222522248</v>
      </c>
      <c r="N7253" s="7">
        <f t="shared" si="273"/>
        <v>55.903507891362658</v>
      </c>
    </row>
    <row r="7254" spans="12:14" x14ac:dyDescent="0.25">
      <c r="L7254" s="11">
        <v>14451</v>
      </c>
      <c r="M7254" s="14">
        <f t="shared" si="274"/>
        <v>0.72262226222622261</v>
      </c>
      <c r="N7254" s="7">
        <f t="shared" si="273"/>
        <v>55.906492246442035</v>
      </c>
    </row>
    <row r="7255" spans="12:14" x14ac:dyDescent="0.25">
      <c r="L7255" s="11">
        <v>14453</v>
      </c>
      <c r="M7255" s="14">
        <f t="shared" si="274"/>
        <v>0.72272227222722274</v>
      </c>
      <c r="N7255" s="7">
        <f t="shared" si="273"/>
        <v>55.909477127668531</v>
      </c>
    </row>
    <row r="7256" spans="12:14" x14ac:dyDescent="0.25">
      <c r="L7256" s="11">
        <v>14455</v>
      </c>
      <c r="M7256" s="14">
        <f t="shared" si="274"/>
        <v>0.72282228222822287</v>
      </c>
      <c r="N7256" s="7">
        <f t="shared" si="273"/>
        <v>55.912462535493731</v>
      </c>
    </row>
    <row r="7257" spans="12:14" x14ac:dyDescent="0.25">
      <c r="L7257" s="11">
        <v>14457</v>
      </c>
      <c r="M7257" s="14">
        <f t="shared" si="274"/>
        <v>0.72292229222922288</v>
      </c>
      <c r="N7257" s="7">
        <f t="shared" si="273"/>
        <v>55.915448470369647</v>
      </c>
    </row>
    <row r="7258" spans="12:14" x14ac:dyDescent="0.25">
      <c r="L7258" s="11">
        <v>14459</v>
      </c>
      <c r="M7258" s="14">
        <f t="shared" si="274"/>
        <v>0.72302230223022301</v>
      </c>
      <c r="N7258" s="7">
        <f t="shared" si="273"/>
        <v>55.918434932748738</v>
      </c>
    </row>
    <row r="7259" spans="12:14" x14ac:dyDescent="0.25">
      <c r="L7259" s="11">
        <v>14461</v>
      </c>
      <c r="M7259" s="14">
        <f t="shared" si="274"/>
        <v>0.72312231223122314</v>
      </c>
      <c r="N7259" s="7">
        <f t="shared" si="273"/>
        <v>55.921421923083848</v>
      </c>
    </row>
    <row r="7260" spans="12:14" x14ac:dyDescent="0.25">
      <c r="L7260" s="11">
        <v>14463</v>
      </c>
      <c r="M7260" s="14">
        <f t="shared" si="274"/>
        <v>0.72322232223222327</v>
      </c>
      <c r="N7260" s="7">
        <f t="shared" si="273"/>
        <v>55.924409441828288</v>
      </c>
    </row>
    <row r="7261" spans="12:14" x14ac:dyDescent="0.25">
      <c r="L7261" s="11">
        <v>14465</v>
      </c>
      <c r="M7261" s="14">
        <f t="shared" si="274"/>
        <v>0.72332233223322329</v>
      </c>
      <c r="N7261" s="7">
        <f t="shared" ref="N7261:N7324" si="275">_xlfn.NORM.INV(M7261,$B$4,$E$4)</f>
        <v>55.927397489435776</v>
      </c>
    </row>
    <row r="7262" spans="12:14" x14ac:dyDescent="0.25">
      <c r="L7262" s="11">
        <v>14467</v>
      </c>
      <c r="M7262" s="14">
        <f t="shared" ref="M7262:M7325" si="276">$L7262/(2*9999)</f>
        <v>0.72342234223422341</v>
      </c>
      <c r="N7262" s="7">
        <f t="shared" si="275"/>
        <v>55.930386066360469</v>
      </c>
    </row>
    <row r="7263" spans="12:14" x14ac:dyDescent="0.25">
      <c r="L7263" s="11">
        <v>14469</v>
      </c>
      <c r="M7263" s="14">
        <f t="shared" si="276"/>
        <v>0.72352235223522354</v>
      </c>
      <c r="N7263" s="7">
        <f t="shared" si="275"/>
        <v>55.933375173056973</v>
      </c>
    </row>
    <row r="7264" spans="12:14" x14ac:dyDescent="0.25">
      <c r="L7264" s="11">
        <v>14471</v>
      </c>
      <c r="M7264" s="14">
        <f t="shared" si="276"/>
        <v>0.72362236223622367</v>
      </c>
      <c r="N7264" s="7">
        <f t="shared" si="275"/>
        <v>55.936364809980283</v>
      </c>
    </row>
    <row r="7265" spans="12:14" x14ac:dyDescent="0.25">
      <c r="L7265" s="11">
        <v>14473</v>
      </c>
      <c r="M7265" s="14">
        <f t="shared" si="276"/>
        <v>0.72372237223722369</v>
      </c>
      <c r="N7265" s="7">
        <f t="shared" si="275"/>
        <v>55.939354977585857</v>
      </c>
    </row>
    <row r="7266" spans="12:14" x14ac:dyDescent="0.25">
      <c r="L7266" s="11">
        <v>14475</v>
      </c>
      <c r="M7266" s="14">
        <f t="shared" si="276"/>
        <v>0.72382238223822382</v>
      </c>
      <c r="N7266" s="7">
        <f t="shared" si="275"/>
        <v>55.94234567632958</v>
      </c>
    </row>
    <row r="7267" spans="12:14" x14ac:dyDescent="0.25">
      <c r="L7267" s="11">
        <v>14477</v>
      </c>
      <c r="M7267" s="14">
        <f t="shared" si="276"/>
        <v>0.72392239223922394</v>
      </c>
      <c r="N7267" s="7">
        <f t="shared" si="275"/>
        <v>55.945336906667762</v>
      </c>
    </row>
    <row r="7268" spans="12:14" x14ac:dyDescent="0.25">
      <c r="L7268" s="11">
        <v>14479</v>
      </c>
      <c r="M7268" s="14">
        <f t="shared" si="276"/>
        <v>0.72402240224022407</v>
      </c>
      <c r="N7268" s="7">
        <f t="shared" si="275"/>
        <v>55.948328669057162</v>
      </c>
    </row>
    <row r="7269" spans="12:14" x14ac:dyDescent="0.25">
      <c r="L7269" s="11">
        <v>14481</v>
      </c>
      <c r="M7269" s="14">
        <f t="shared" si="276"/>
        <v>0.72412241224122409</v>
      </c>
      <c r="N7269" s="7">
        <f t="shared" si="275"/>
        <v>55.951320963954942</v>
      </c>
    </row>
    <row r="7270" spans="12:14" x14ac:dyDescent="0.25">
      <c r="L7270" s="11">
        <v>14483</v>
      </c>
      <c r="M7270" s="14">
        <f t="shared" si="276"/>
        <v>0.72422242224222422</v>
      </c>
      <c r="N7270" s="7">
        <f t="shared" si="275"/>
        <v>55.954313791818748</v>
      </c>
    </row>
    <row r="7271" spans="12:14" x14ac:dyDescent="0.25">
      <c r="L7271" s="11">
        <v>14485</v>
      </c>
      <c r="M7271" s="14">
        <f t="shared" si="276"/>
        <v>0.72432243224322435</v>
      </c>
      <c r="N7271" s="7">
        <f t="shared" si="275"/>
        <v>55.957307153106619</v>
      </c>
    </row>
    <row r="7272" spans="12:14" x14ac:dyDescent="0.25">
      <c r="L7272" s="11">
        <v>14487</v>
      </c>
      <c r="M7272" s="14">
        <f t="shared" si="276"/>
        <v>0.72442244224422447</v>
      </c>
      <c r="N7272" s="7">
        <f t="shared" si="275"/>
        <v>55.960301048277039</v>
      </c>
    </row>
    <row r="7273" spans="12:14" x14ac:dyDescent="0.25">
      <c r="L7273" s="11">
        <v>14489</v>
      </c>
      <c r="M7273" s="14">
        <f t="shared" si="276"/>
        <v>0.72452245224522449</v>
      </c>
      <c r="N7273" s="7">
        <f t="shared" si="275"/>
        <v>55.963295477788947</v>
      </c>
    </row>
    <row r="7274" spans="12:14" x14ac:dyDescent="0.25">
      <c r="L7274" s="11">
        <v>14491</v>
      </c>
      <c r="M7274" s="14">
        <f t="shared" si="276"/>
        <v>0.72462246224622462</v>
      </c>
      <c r="N7274" s="7">
        <f t="shared" si="275"/>
        <v>55.966290442101695</v>
      </c>
    </row>
    <row r="7275" spans="12:14" x14ac:dyDescent="0.25">
      <c r="L7275" s="11">
        <v>14493</v>
      </c>
      <c r="M7275" s="14">
        <f t="shared" si="276"/>
        <v>0.72472247224722475</v>
      </c>
      <c r="N7275" s="7">
        <f t="shared" si="275"/>
        <v>55.969285941675096</v>
      </c>
    </row>
    <row r="7276" spans="12:14" x14ac:dyDescent="0.25">
      <c r="L7276" s="11">
        <v>14495</v>
      </c>
      <c r="M7276" s="14">
        <f t="shared" si="276"/>
        <v>0.72482248224822488</v>
      </c>
      <c r="N7276" s="7">
        <f t="shared" si="275"/>
        <v>55.972281976969391</v>
      </c>
    </row>
    <row r="7277" spans="12:14" x14ac:dyDescent="0.25">
      <c r="L7277" s="11">
        <v>14497</v>
      </c>
      <c r="M7277" s="14">
        <f t="shared" si="276"/>
        <v>0.72492249224922489</v>
      </c>
      <c r="N7277" s="7">
        <f t="shared" si="275"/>
        <v>55.975278548445246</v>
      </c>
    </row>
    <row r="7278" spans="12:14" x14ac:dyDescent="0.25">
      <c r="L7278" s="11">
        <v>14499</v>
      </c>
      <c r="M7278" s="14">
        <f t="shared" si="276"/>
        <v>0.72502250225022502</v>
      </c>
      <c r="N7278" s="7">
        <f t="shared" si="275"/>
        <v>55.978275656563795</v>
      </c>
    </row>
    <row r="7279" spans="12:14" x14ac:dyDescent="0.25">
      <c r="L7279" s="11">
        <v>14501</v>
      </c>
      <c r="M7279" s="14">
        <f t="shared" si="276"/>
        <v>0.72512251225122515</v>
      </c>
      <c r="N7279" s="7">
        <f t="shared" si="275"/>
        <v>55.981273301786594</v>
      </c>
    </row>
    <row r="7280" spans="12:14" x14ac:dyDescent="0.25">
      <c r="L7280" s="11">
        <v>14503</v>
      </c>
      <c r="M7280" s="14">
        <f t="shared" si="276"/>
        <v>0.72522252225222528</v>
      </c>
      <c r="N7280" s="7">
        <f t="shared" si="275"/>
        <v>55.98427148457565</v>
      </c>
    </row>
    <row r="7281" spans="12:14" x14ac:dyDescent="0.25">
      <c r="L7281" s="11">
        <v>14505</v>
      </c>
      <c r="M7281" s="14">
        <f t="shared" si="276"/>
        <v>0.72532253225322529</v>
      </c>
      <c r="N7281" s="7">
        <f t="shared" si="275"/>
        <v>55.987270205393401</v>
      </c>
    </row>
    <row r="7282" spans="12:14" x14ac:dyDescent="0.25">
      <c r="L7282" s="11">
        <v>14507</v>
      </c>
      <c r="M7282" s="14">
        <f t="shared" si="276"/>
        <v>0.72542254225422542</v>
      </c>
      <c r="N7282" s="7">
        <f t="shared" si="275"/>
        <v>55.990269464702735</v>
      </c>
    </row>
    <row r="7283" spans="12:14" x14ac:dyDescent="0.25">
      <c r="L7283" s="11">
        <v>14509</v>
      </c>
      <c r="M7283" s="14">
        <f t="shared" si="276"/>
        <v>0.72552255225522555</v>
      </c>
      <c r="N7283" s="7">
        <f t="shared" si="275"/>
        <v>55.993269262966976</v>
      </c>
    </row>
    <row r="7284" spans="12:14" x14ac:dyDescent="0.25">
      <c r="L7284" s="11">
        <v>14511</v>
      </c>
      <c r="M7284" s="14">
        <f t="shared" si="276"/>
        <v>0.72562256225622557</v>
      </c>
      <c r="N7284" s="7">
        <f t="shared" si="275"/>
        <v>55.99626960064991</v>
      </c>
    </row>
    <row r="7285" spans="12:14" x14ac:dyDescent="0.25">
      <c r="L7285" s="11">
        <v>14513</v>
      </c>
      <c r="M7285" s="14">
        <f t="shared" si="276"/>
        <v>0.7257225722572257</v>
      </c>
      <c r="N7285" s="7">
        <f t="shared" si="275"/>
        <v>55.999270478215742</v>
      </c>
    </row>
    <row r="7286" spans="12:14" x14ac:dyDescent="0.25">
      <c r="L7286" s="11">
        <v>14515</v>
      </c>
      <c r="M7286" s="14">
        <f t="shared" si="276"/>
        <v>0.72582258225822582</v>
      </c>
      <c r="N7286" s="7">
        <f t="shared" si="275"/>
        <v>56.002271896129145</v>
      </c>
    </row>
    <row r="7287" spans="12:14" x14ac:dyDescent="0.25">
      <c r="L7287" s="11">
        <v>14517</v>
      </c>
      <c r="M7287" s="14">
        <f t="shared" si="276"/>
        <v>0.72592259225922595</v>
      </c>
      <c r="N7287" s="7">
        <f t="shared" si="275"/>
        <v>56.005273854855218</v>
      </c>
    </row>
    <row r="7288" spans="12:14" x14ac:dyDescent="0.25">
      <c r="L7288" s="11">
        <v>14519</v>
      </c>
      <c r="M7288" s="14">
        <f t="shared" si="276"/>
        <v>0.72602260226022597</v>
      </c>
      <c r="N7288" s="7">
        <f t="shared" si="275"/>
        <v>56.008276354859532</v>
      </c>
    </row>
    <row r="7289" spans="12:14" x14ac:dyDescent="0.25">
      <c r="L7289" s="11">
        <v>14521</v>
      </c>
      <c r="M7289" s="14">
        <f t="shared" si="276"/>
        <v>0.7261226122612261</v>
      </c>
      <c r="N7289" s="7">
        <f t="shared" si="275"/>
        <v>56.011279396608074</v>
      </c>
    </row>
    <row r="7290" spans="12:14" x14ac:dyDescent="0.25">
      <c r="L7290" s="11">
        <v>14523</v>
      </c>
      <c r="M7290" s="14">
        <f t="shared" si="276"/>
        <v>0.72622262226222623</v>
      </c>
      <c r="N7290" s="7">
        <f t="shared" si="275"/>
        <v>56.014282980567309</v>
      </c>
    </row>
    <row r="7291" spans="12:14" x14ac:dyDescent="0.25">
      <c r="L7291" s="11">
        <v>14525</v>
      </c>
      <c r="M7291" s="14">
        <f t="shared" si="276"/>
        <v>0.72632263226322635</v>
      </c>
      <c r="N7291" s="7">
        <f t="shared" si="275"/>
        <v>56.017287107204119</v>
      </c>
    </row>
    <row r="7292" spans="12:14" x14ac:dyDescent="0.25">
      <c r="L7292" s="11">
        <v>14527</v>
      </c>
      <c r="M7292" s="14">
        <f t="shared" si="276"/>
        <v>0.72642264226422637</v>
      </c>
      <c r="N7292" s="7">
        <f t="shared" si="275"/>
        <v>56.020291776985857</v>
      </c>
    </row>
    <row r="7293" spans="12:14" x14ac:dyDescent="0.25">
      <c r="L7293" s="11">
        <v>14529</v>
      </c>
      <c r="M7293" s="14">
        <f t="shared" si="276"/>
        <v>0.7265226522652265</v>
      </c>
      <c r="N7293" s="7">
        <f t="shared" si="275"/>
        <v>56.023296990380331</v>
      </c>
    </row>
    <row r="7294" spans="12:14" x14ac:dyDescent="0.25">
      <c r="L7294" s="11">
        <v>14531</v>
      </c>
      <c r="M7294" s="14">
        <f t="shared" si="276"/>
        <v>0.72662266226622663</v>
      </c>
      <c r="N7294" s="7">
        <f t="shared" si="275"/>
        <v>56.026302747855773</v>
      </c>
    </row>
    <row r="7295" spans="12:14" x14ac:dyDescent="0.25">
      <c r="L7295" s="11">
        <v>14533</v>
      </c>
      <c r="M7295" s="14">
        <f t="shared" si="276"/>
        <v>0.72672267226722675</v>
      </c>
      <c r="N7295" s="7">
        <f t="shared" si="275"/>
        <v>56.029309049880894</v>
      </c>
    </row>
    <row r="7296" spans="12:14" x14ac:dyDescent="0.25">
      <c r="L7296" s="11">
        <v>14535</v>
      </c>
      <c r="M7296" s="14">
        <f t="shared" si="276"/>
        <v>0.72682268226822677</v>
      </c>
      <c r="N7296" s="7">
        <f t="shared" si="275"/>
        <v>56.032315896924828</v>
      </c>
    </row>
    <row r="7297" spans="12:14" x14ac:dyDescent="0.25">
      <c r="L7297" s="11">
        <v>14537</v>
      </c>
      <c r="M7297" s="14">
        <f t="shared" si="276"/>
        <v>0.7269226922692269</v>
      </c>
      <c r="N7297" s="7">
        <f t="shared" si="275"/>
        <v>56.035323289457203</v>
      </c>
    </row>
    <row r="7298" spans="12:14" x14ac:dyDescent="0.25">
      <c r="L7298" s="11">
        <v>14539</v>
      </c>
      <c r="M7298" s="14">
        <f t="shared" si="276"/>
        <v>0.72702270227022703</v>
      </c>
      <c r="N7298" s="7">
        <f t="shared" si="275"/>
        <v>56.038331227948049</v>
      </c>
    </row>
    <row r="7299" spans="12:14" x14ac:dyDescent="0.25">
      <c r="L7299" s="11">
        <v>14541</v>
      </c>
      <c r="M7299" s="14">
        <f t="shared" si="276"/>
        <v>0.72712271227122716</v>
      </c>
      <c r="N7299" s="7">
        <f t="shared" si="275"/>
        <v>56.041339712867895</v>
      </c>
    </row>
    <row r="7300" spans="12:14" x14ac:dyDescent="0.25">
      <c r="L7300" s="11">
        <v>14543</v>
      </c>
      <c r="M7300" s="14">
        <f t="shared" si="276"/>
        <v>0.72722272227222717</v>
      </c>
      <c r="N7300" s="7">
        <f t="shared" si="275"/>
        <v>56.044348744687689</v>
      </c>
    </row>
    <row r="7301" spans="12:14" x14ac:dyDescent="0.25">
      <c r="L7301" s="11">
        <v>14545</v>
      </c>
      <c r="M7301" s="14">
        <f t="shared" si="276"/>
        <v>0.7273227322732273</v>
      </c>
      <c r="N7301" s="7">
        <f t="shared" si="275"/>
        <v>56.047358323878854</v>
      </c>
    </row>
    <row r="7302" spans="12:14" x14ac:dyDescent="0.25">
      <c r="L7302" s="11">
        <v>14547</v>
      </c>
      <c r="M7302" s="14">
        <f t="shared" si="276"/>
        <v>0.72742274227422743</v>
      </c>
      <c r="N7302" s="7">
        <f t="shared" si="275"/>
        <v>56.050368450913282</v>
      </c>
    </row>
    <row r="7303" spans="12:14" x14ac:dyDescent="0.25">
      <c r="L7303" s="11">
        <v>14549</v>
      </c>
      <c r="M7303" s="14">
        <f t="shared" si="276"/>
        <v>0.72752275227522756</v>
      </c>
      <c r="N7303" s="7">
        <f t="shared" si="275"/>
        <v>56.05337912626328</v>
      </c>
    </row>
    <row r="7304" spans="12:14" x14ac:dyDescent="0.25">
      <c r="L7304" s="11">
        <v>14551</v>
      </c>
      <c r="M7304" s="14">
        <f t="shared" si="276"/>
        <v>0.72762276227622757</v>
      </c>
      <c r="N7304" s="7">
        <f t="shared" si="275"/>
        <v>56.056390350401635</v>
      </c>
    </row>
    <row r="7305" spans="12:14" x14ac:dyDescent="0.25">
      <c r="L7305" s="11">
        <v>14553</v>
      </c>
      <c r="M7305" s="14">
        <f t="shared" si="276"/>
        <v>0.7277227722772277</v>
      </c>
      <c r="N7305" s="7">
        <f t="shared" si="275"/>
        <v>56.059402123801611</v>
      </c>
    </row>
    <row r="7306" spans="12:14" x14ac:dyDescent="0.25">
      <c r="L7306" s="11">
        <v>14555</v>
      </c>
      <c r="M7306" s="14">
        <f t="shared" si="276"/>
        <v>0.72782278227822783</v>
      </c>
      <c r="N7306" s="7">
        <f t="shared" si="275"/>
        <v>56.062414446936899</v>
      </c>
    </row>
    <row r="7307" spans="12:14" x14ac:dyDescent="0.25">
      <c r="L7307" s="11">
        <v>14557</v>
      </c>
      <c r="M7307" s="14">
        <f t="shared" si="276"/>
        <v>0.72792279227922796</v>
      </c>
      <c r="N7307" s="7">
        <f t="shared" si="275"/>
        <v>56.065427320281664</v>
      </c>
    </row>
    <row r="7308" spans="12:14" x14ac:dyDescent="0.25">
      <c r="L7308" s="11">
        <v>14559</v>
      </c>
      <c r="M7308" s="14">
        <f t="shared" si="276"/>
        <v>0.72802280228022798</v>
      </c>
      <c r="N7308" s="7">
        <f t="shared" si="275"/>
        <v>56.068440744310521</v>
      </c>
    </row>
    <row r="7309" spans="12:14" x14ac:dyDescent="0.25">
      <c r="L7309" s="11">
        <v>14561</v>
      </c>
      <c r="M7309" s="14">
        <f t="shared" si="276"/>
        <v>0.7281228122812281</v>
      </c>
      <c r="N7309" s="7">
        <f t="shared" si="275"/>
        <v>56.071454719498568</v>
      </c>
    </row>
    <row r="7310" spans="12:14" x14ac:dyDescent="0.25">
      <c r="L7310" s="11">
        <v>14563</v>
      </c>
      <c r="M7310" s="14">
        <f t="shared" si="276"/>
        <v>0.72822282228222823</v>
      </c>
      <c r="N7310" s="7">
        <f t="shared" si="275"/>
        <v>56.074469246321343</v>
      </c>
    </row>
    <row r="7311" spans="12:14" x14ac:dyDescent="0.25">
      <c r="L7311" s="11">
        <v>14565</v>
      </c>
      <c r="M7311" s="14">
        <f t="shared" si="276"/>
        <v>0.72832283228322836</v>
      </c>
      <c r="N7311" s="7">
        <f t="shared" si="275"/>
        <v>56.077484325254844</v>
      </c>
    </row>
    <row r="7312" spans="12:14" x14ac:dyDescent="0.25">
      <c r="L7312" s="11">
        <v>14567</v>
      </c>
      <c r="M7312" s="14">
        <f t="shared" si="276"/>
        <v>0.72842284228422838</v>
      </c>
      <c r="N7312" s="7">
        <f t="shared" si="275"/>
        <v>56.080499956775533</v>
      </c>
    </row>
    <row r="7313" spans="12:14" x14ac:dyDescent="0.25">
      <c r="L7313" s="11">
        <v>14569</v>
      </c>
      <c r="M7313" s="14">
        <f t="shared" si="276"/>
        <v>0.72852285228522851</v>
      </c>
      <c r="N7313" s="7">
        <f t="shared" si="275"/>
        <v>56.083516141360363</v>
      </c>
    </row>
    <row r="7314" spans="12:14" x14ac:dyDescent="0.25">
      <c r="L7314" s="11">
        <v>14571</v>
      </c>
      <c r="M7314" s="14">
        <f t="shared" si="276"/>
        <v>0.72862286228622863</v>
      </c>
      <c r="N7314" s="7">
        <f t="shared" si="275"/>
        <v>56.086532879486711</v>
      </c>
    </row>
    <row r="7315" spans="12:14" x14ac:dyDescent="0.25">
      <c r="L7315" s="11">
        <v>14573</v>
      </c>
      <c r="M7315" s="14">
        <f t="shared" si="276"/>
        <v>0.72872287228722876</v>
      </c>
      <c r="N7315" s="7">
        <f t="shared" si="275"/>
        <v>56.089550171632439</v>
      </c>
    </row>
    <row r="7316" spans="12:14" x14ac:dyDescent="0.25">
      <c r="L7316" s="11">
        <v>14575</v>
      </c>
      <c r="M7316" s="14">
        <f t="shared" si="276"/>
        <v>0.72882288228822878</v>
      </c>
      <c r="N7316" s="7">
        <f t="shared" si="275"/>
        <v>56.09256801827587</v>
      </c>
    </row>
    <row r="7317" spans="12:14" x14ac:dyDescent="0.25">
      <c r="L7317" s="11">
        <v>14577</v>
      </c>
      <c r="M7317" s="14">
        <f t="shared" si="276"/>
        <v>0.72892289228922891</v>
      </c>
      <c r="N7317" s="7">
        <f t="shared" si="275"/>
        <v>56.095586419895803</v>
      </c>
    </row>
    <row r="7318" spans="12:14" x14ac:dyDescent="0.25">
      <c r="L7318" s="11">
        <v>14579</v>
      </c>
      <c r="M7318" s="14">
        <f t="shared" si="276"/>
        <v>0.72902290229022904</v>
      </c>
      <c r="N7318" s="7">
        <f t="shared" si="275"/>
        <v>56.098605376971477</v>
      </c>
    </row>
    <row r="7319" spans="12:14" x14ac:dyDescent="0.25">
      <c r="L7319" s="11">
        <v>14581</v>
      </c>
      <c r="M7319" s="14">
        <f t="shared" si="276"/>
        <v>0.72912291229122916</v>
      </c>
      <c r="N7319" s="7">
        <f t="shared" si="275"/>
        <v>56.101624889982631</v>
      </c>
    </row>
    <row r="7320" spans="12:14" x14ac:dyDescent="0.25">
      <c r="L7320" s="11">
        <v>14583</v>
      </c>
      <c r="M7320" s="14">
        <f t="shared" si="276"/>
        <v>0.72922292229222918</v>
      </c>
      <c r="N7320" s="7">
        <f t="shared" si="275"/>
        <v>56.104644959409448</v>
      </c>
    </row>
    <row r="7321" spans="12:14" x14ac:dyDescent="0.25">
      <c r="L7321" s="11">
        <v>14585</v>
      </c>
      <c r="M7321" s="14">
        <f t="shared" si="276"/>
        <v>0.72932293229322931</v>
      </c>
      <c r="N7321" s="7">
        <f t="shared" si="275"/>
        <v>56.10766558573259</v>
      </c>
    </row>
    <row r="7322" spans="12:14" x14ac:dyDescent="0.25">
      <c r="L7322" s="11">
        <v>14587</v>
      </c>
      <c r="M7322" s="14">
        <f t="shared" si="276"/>
        <v>0.72942294229422944</v>
      </c>
      <c r="N7322" s="7">
        <f t="shared" si="275"/>
        <v>56.110686769433187</v>
      </c>
    </row>
    <row r="7323" spans="12:14" x14ac:dyDescent="0.25">
      <c r="L7323" s="11">
        <v>14589</v>
      </c>
      <c r="M7323" s="14">
        <f t="shared" si="276"/>
        <v>0.72952295229522957</v>
      </c>
      <c r="N7323" s="7">
        <f t="shared" si="275"/>
        <v>56.113708510992836</v>
      </c>
    </row>
    <row r="7324" spans="12:14" x14ac:dyDescent="0.25">
      <c r="L7324" s="11">
        <v>14591</v>
      </c>
      <c r="M7324" s="14">
        <f t="shared" si="276"/>
        <v>0.72962296229622958</v>
      </c>
      <c r="N7324" s="7">
        <f t="shared" si="275"/>
        <v>56.1167308108936</v>
      </c>
    </row>
    <row r="7325" spans="12:14" x14ac:dyDescent="0.25">
      <c r="L7325" s="11">
        <v>14593</v>
      </c>
      <c r="M7325" s="14">
        <f t="shared" si="276"/>
        <v>0.72972297229722971</v>
      </c>
      <c r="N7325" s="7">
        <f t="shared" ref="N7325:N7388" si="277">_xlfn.NORM.INV(M7325,$B$4,$E$4)</f>
        <v>56.119753669618035</v>
      </c>
    </row>
    <row r="7326" spans="12:14" x14ac:dyDescent="0.25">
      <c r="L7326" s="11">
        <v>14595</v>
      </c>
      <c r="M7326" s="14">
        <f t="shared" ref="M7326:M7389" si="278">$L7326/(2*9999)</f>
        <v>0.72982298229822984</v>
      </c>
      <c r="N7326" s="7">
        <f t="shared" si="277"/>
        <v>56.122777087649141</v>
      </c>
    </row>
    <row r="7327" spans="12:14" x14ac:dyDescent="0.25">
      <c r="L7327" s="11">
        <v>14597</v>
      </c>
      <c r="M7327" s="14">
        <f t="shared" si="278"/>
        <v>0.72992299229922997</v>
      </c>
      <c r="N7327" s="7">
        <f t="shared" si="277"/>
        <v>56.125801065470405</v>
      </c>
    </row>
    <row r="7328" spans="12:14" x14ac:dyDescent="0.25">
      <c r="L7328" s="11">
        <v>14599</v>
      </c>
      <c r="M7328" s="14">
        <f t="shared" si="278"/>
        <v>0.73002300230022998</v>
      </c>
      <c r="N7328" s="7">
        <f t="shared" si="277"/>
        <v>56.12882560356578</v>
      </c>
    </row>
    <row r="7329" spans="12:14" x14ac:dyDescent="0.25">
      <c r="L7329" s="11">
        <v>14601</v>
      </c>
      <c r="M7329" s="14">
        <f t="shared" si="278"/>
        <v>0.73012301230123011</v>
      </c>
      <c r="N7329" s="7">
        <f t="shared" si="277"/>
        <v>56.131850702419719</v>
      </c>
    </row>
    <row r="7330" spans="12:14" x14ac:dyDescent="0.25">
      <c r="L7330" s="11">
        <v>14603</v>
      </c>
      <c r="M7330" s="14">
        <f t="shared" si="278"/>
        <v>0.73022302230223024</v>
      </c>
      <c r="N7330" s="7">
        <f t="shared" si="277"/>
        <v>56.134876362517112</v>
      </c>
    </row>
    <row r="7331" spans="12:14" x14ac:dyDescent="0.25">
      <c r="L7331" s="11">
        <v>14605</v>
      </c>
      <c r="M7331" s="14">
        <f t="shared" si="278"/>
        <v>0.73032303230323037</v>
      </c>
      <c r="N7331" s="7">
        <f t="shared" si="277"/>
        <v>56.137902584343351</v>
      </c>
    </row>
    <row r="7332" spans="12:14" x14ac:dyDescent="0.25">
      <c r="L7332" s="11">
        <v>14607</v>
      </c>
      <c r="M7332" s="14">
        <f t="shared" si="278"/>
        <v>0.73042304230423039</v>
      </c>
      <c r="N7332" s="7">
        <f t="shared" si="277"/>
        <v>56.140929368384278</v>
      </c>
    </row>
    <row r="7333" spans="12:14" x14ac:dyDescent="0.25">
      <c r="L7333" s="11">
        <v>14609</v>
      </c>
      <c r="M7333" s="14">
        <f t="shared" si="278"/>
        <v>0.73052305230523051</v>
      </c>
      <c r="N7333" s="7">
        <f t="shared" si="277"/>
        <v>56.143956715126251</v>
      </c>
    </row>
    <row r="7334" spans="12:14" x14ac:dyDescent="0.25">
      <c r="L7334" s="11">
        <v>14611</v>
      </c>
      <c r="M7334" s="14">
        <f t="shared" si="278"/>
        <v>0.73062306230623064</v>
      </c>
      <c r="N7334" s="7">
        <f t="shared" si="277"/>
        <v>56.146984625056071</v>
      </c>
    </row>
    <row r="7335" spans="12:14" x14ac:dyDescent="0.25">
      <c r="L7335" s="11">
        <v>14613</v>
      </c>
      <c r="M7335" s="14">
        <f t="shared" si="278"/>
        <v>0.73072307230723077</v>
      </c>
      <c r="N7335" s="7">
        <f t="shared" si="277"/>
        <v>56.150013098661042</v>
      </c>
    </row>
    <row r="7336" spans="12:14" x14ac:dyDescent="0.25">
      <c r="L7336" s="11">
        <v>14615</v>
      </c>
      <c r="M7336" s="14">
        <f t="shared" si="278"/>
        <v>0.73082308230823079</v>
      </c>
      <c r="N7336" s="7">
        <f t="shared" si="277"/>
        <v>56.153042136428908</v>
      </c>
    </row>
    <row r="7337" spans="12:14" x14ac:dyDescent="0.25">
      <c r="L7337" s="11">
        <v>14617</v>
      </c>
      <c r="M7337" s="14">
        <f t="shared" si="278"/>
        <v>0.73092309230923092</v>
      </c>
      <c r="N7337" s="7">
        <f t="shared" si="277"/>
        <v>56.156071738847956</v>
      </c>
    </row>
    <row r="7338" spans="12:14" x14ac:dyDescent="0.25">
      <c r="L7338" s="11">
        <v>14619</v>
      </c>
      <c r="M7338" s="14">
        <f t="shared" si="278"/>
        <v>0.73102310231023104</v>
      </c>
      <c r="N7338" s="7">
        <f t="shared" si="277"/>
        <v>56.159101906406896</v>
      </c>
    </row>
    <row r="7339" spans="12:14" x14ac:dyDescent="0.25">
      <c r="L7339" s="11">
        <v>14621</v>
      </c>
      <c r="M7339" s="14">
        <f t="shared" si="278"/>
        <v>0.73112311231123117</v>
      </c>
      <c r="N7339" s="7">
        <f t="shared" si="277"/>
        <v>56.162132639594937</v>
      </c>
    </row>
    <row r="7340" spans="12:14" x14ac:dyDescent="0.25">
      <c r="L7340" s="11">
        <v>14623</v>
      </c>
      <c r="M7340" s="14">
        <f t="shared" si="278"/>
        <v>0.73122312231223119</v>
      </c>
      <c r="N7340" s="7">
        <f t="shared" si="277"/>
        <v>56.165163938901777</v>
      </c>
    </row>
    <row r="7341" spans="12:14" x14ac:dyDescent="0.25">
      <c r="L7341" s="11">
        <v>14625</v>
      </c>
      <c r="M7341" s="14">
        <f t="shared" si="278"/>
        <v>0.73132313231323132</v>
      </c>
      <c r="N7341" s="7">
        <f t="shared" si="277"/>
        <v>56.1681958048176</v>
      </c>
    </row>
    <row r="7342" spans="12:14" x14ac:dyDescent="0.25">
      <c r="L7342" s="11">
        <v>14627</v>
      </c>
      <c r="M7342" s="14">
        <f t="shared" si="278"/>
        <v>0.73142314231423144</v>
      </c>
      <c r="N7342" s="7">
        <f t="shared" si="277"/>
        <v>56.171228237833063</v>
      </c>
    </row>
    <row r="7343" spans="12:14" x14ac:dyDescent="0.25">
      <c r="L7343" s="11">
        <v>14629</v>
      </c>
      <c r="M7343" s="14">
        <f t="shared" si="278"/>
        <v>0.73152315231523157</v>
      </c>
      <c r="N7343" s="7">
        <f t="shared" si="277"/>
        <v>56.174261238439307</v>
      </c>
    </row>
    <row r="7344" spans="12:14" x14ac:dyDescent="0.25">
      <c r="L7344" s="11">
        <v>14631</v>
      </c>
      <c r="M7344" s="14">
        <f t="shared" si="278"/>
        <v>0.73162316231623159</v>
      </c>
      <c r="N7344" s="7">
        <f t="shared" si="277"/>
        <v>56.177294807127957</v>
      </c>
    </row>
    <row r="7345" spans="12:14" x14ac:dyDescent="0.25">
      <c r="L7345" s="11">
        <v>14633</v>
      </c>
      <c r="M7345" s="14">
        <f t="shared" si="278"/>
        <v>0.73172317231723172</v>
      </c>
      <c r="N7345" s="7">
        <f t="shared" si="277"/>
        <v>56.180328944391135</v>
      </c>
    </row>
    <row r="7346" spans="12:14" x14ac:dyDescent="0.25">
      <c r="L7346" s="11">
        <v>14635</v>
      </c>
      <c r="M7346" s="14">
        <f t="shared" si="278"/>
        <v>0.73182318231823185</v>
      </c>
      <c r="N7346" s="7">
        <f t="shared" si="277"/>
        <v>56.183363650721432</v>
      </c>
    </row>
    <row r="7347" spans="12:14" x14ac:dyDescent="0.25">
      <c r="L7347" s="11">
        <v>14637</v>
      </c>
      <c r="M7347" s="14">
        <f t="shared" si="278"/>
        <v>0.73192319231923197</v>
      </c>
      <c r="N7347" s="7">
        <f t="shared" si="277"/>
        <v>56.18639892661195</v>
      </c>
    </row>
    <row r="7348" spans="12:14" x14ac:dyDescent="0.25">
      <c r="L7348" s="11">
        <v>14639</v>
      </c>
      <c r="M7348" s="14">
        <f t="shared" si="278"/>
        <v>0.73202320232023199</v>
      </c>
      <c r="N7348" s="7">
        <f t="shared" si="277"/>
        <v>56.189434772556247</v>
      </c>
    </row>
    <row r="7349" spans="12:14" x14ac:dyDescent="0.25">
      <c r="L7349" s="11">
        <v>14641</v>
      </c>
      <c r="M7349" s="14">
        <f t="shared" si="278"/>
        <v>0.73212321232123212</v>
      </c>
      <c r="N7349" s="7">
        <f t="shared" si="277"/>
        <v>56.192471189048391</v>
      </c>
    </row>
    <row r="7350" spans="12:14" x14ac:dyDescent="0.25">
      <c r="L7350" s="11">
        <v>14643</v>
      </c>
      <c r="M7350" s="14">
        <f t="shared" si="278"/>
        <v>0.73222322232223225</v>
      </c>
      <c r="N7350" s="7">
        <f t="shared" si="277"/>
        <v>56.195508176582948</v>
      </c>
    </row>
    <row r="7351" spans="12:14" x14ac:dyDescent="0.25">
      <c r="L7351" s="11">
        <v>14645</v>
      </c>
      <c r="M7351" s="14">
        <f t="shared" si="278"/>
        <v>0.73232323232323238</v>
      </c>
      <c r="N7351" s="7">
        <f t="shared" si="277"/>
        <v>56.198545735654946</v>
      </c>
    </row>
    <row r="7352" spans="12:14" x14ac:dyDescent="0.25">
      <c r="L7352" s="11">
        <v>14647</v>
      </c>
      <c r="M7352" s="14">
        <f t="shared" si="278"/>
        <v>0.73242324232423239</v>
      </c>
      <c r="N7352" s="7">
        <f t="shared" si="277"/>
        <v>56.201583866759911</v>
      </c>
    </row>
    <row r="7353" spans="12:14" x14ac:dyDescent="0.25">
      <c r="L7353" s="11">
        <v>14649</v>
      </c>
      <c r="M7353" s="14">
        <f t="shared" si="278"/>
        <v>0.73252325232523252</v>
      </c>
      <c r="N7353" s="7">
        <f t="shared" si="277"/>
        <v>56.20462257039388</v>
      </c>
    </row>
    <row r="7354" spans="12:14" x14ac:dyDescent="0.25">
      <c r="L7354" s="11">
        <v>14651</v>
      </c>
      <c r="M7354" s="14">
        <f t="shared" si="278"/>
        <v>0.73262326232623265</v>
      </c>
      <c r="N7354" s="7">
        <f t="shared" si="277"/>
        <v>56.207661847053359</v>
      </c>
    </row>
    <row r="7355" spans="12:14" x14ac:dyDescent="0.25">
      <c r="L7355" s="11">
        <v>14653</v>
      </c>
      <c r="M7355" s="14">
        <f t="shared" si="278"/>
        <v>0.73272327232723278</v>
      </c>
      <c r="N7355" s="7">
        <f t="shared" si="277"/>
        <v>56.210701697235365</v>
      </c>
    </row>
    <row r="7356" spans="12:14" x14ac:dyDescent="0.25">
      <c r="L7356" s="11">
        <v>14655</v>
      </c>
      <c r="M7356" s="14">
        <f t="shared" si="278"/>
        <v>0.73282328232823279</v>
      </c>
      <c r="N7356" s="7">
        <f t="shared" si="277"/>
        <v>56.213742121437392</v>
      </c>
    </row>
    <row r="7357" spans="12:14" x14ac:dyDescent="0.25">
      <c r="L7357" s="11">
        <v>14657</v>
      </c>
      <c r="M7357" s="14">
        <f t="shared" si="278"/>
        <v>0.73292329232923292</v>
      </c>
      <c r="N7357" s="7">
        <f t="shared" si="277"/>
        <v>56.216783120157444</v>
      </c>
    </row>
    <row r="7358" spans="12:14" x14ac:dyDescent="0.25">
      <c r="L7358" s="11">
        <v>14659</v>
      </c>
      <c r="M7358" s="14">
        <f t="shared" si="278"/>
        <v>0.73302330233023305</v>
      </c>
      <c r="N7358" s="7">
        <f t="shared" si="277"/>
        <v>56.219824693894004</v>
      </c>
    </row>
    <row r="7359" spans="12:14" x14ac:dyDescent="0.25">
      <c r="L7359" s="11">
        <v>14661</v>
      </c>
      <c r="M7359" s="14">
        <f t="shared" si="278"/>
        <v>0.73312331233123307</v>
      </c>
      <c r="N7359" s="7">
        <f t="shared" si="277"/>
        <v>56.222866843146058</v>
      </c>
    </row>
    <row r="7360" spans="12:14" x14ac:dyDescent="0.25">
      <c r="L7360" s="11">
        <v>14663</v>
      </c>
      <c r="M7360" s="14">
        <f t="shared" si="278"/>
        <v>0.7332233223322332</v>
      </c>
      <c r="N7360" s="7">
        <f t="shared" si="277"/>
        <v>56.225909568413094</v>
      </c>
    </row>
    <row r="7361" spans="12:14" x14ac:dyDescent="0.25">
      <c r="L7361" s="11">
        <v>14665</v>
      </c>
      <c r="M7361" s="14">
        <f t="shared" si="278"/>
        <v>0.73332333233323332</v>
      </c>
      <c r="N7361" s="7">
        <f t="shared" si="277"/>
        <v>56.228952870195094</v>
      </c>
    </row>
    <row r="7362" spans="12:14" x14ac:dyDescent="0.25">
      <c r="L7362" s="11">
        <v>14667</v>
      </c>
      <c r="M7362" s="14">
        <f t="shared" si="278"/>
        <v>0.73342334233423345</v>
      </c>
      <c r="N7362" s="7">
        <f t="shared" si="277"/>
        <v>56.231996748992522</v>
      </c>
    </row>
    <row r="7363" spans="12:14" x14ac:dyDescent="0.25">
      <c r="L7363" s="11">
        <v>14669</v>
      </c>
      <c r="M7363" s="14">
        <f t="shared" si="278"/>
        <v>0.73352335233523347</v>
      </c>
      <c r="N7363" s="7">
        <f t="shared" si="277"/>
        <v>56.235041205306374</v>
      </c>
    </row>
    <row r="7364" spans="12:14" x14ac:dyDescent="0.25">
      <c r="L7364" s="11">
        <v>14671</v>
      </c>
      <c r="M7364" s="14">
        <f t="shared" si="278"/>
        <v>0.7336233623362336</v>
      </c>
      <c r="N7364" s="7">
        <f t="shared" si="277"/>
        <v>56.238086239638108</v>
      </c>
    </row>
    <row r="7365" spans="12:14" x14ac:dyDescent="0.25">
      <c r="L7365" s="11">
        <v>14673</v>
      </c>
      <c r="M7365" s="14">
        <f t="shared" si="278"/>
        <v>0.73372337233723373</v>
      </c>
      <c r="N7365" s="7">
        <f t="shared" si="277"/>
        <v>56.241131852489701</v>
      </c>
    </row>
    <row r="7366" spans="12:14" x14ac:dyDescent="0.25">
      <c r="L7366" s="11">
        <v>14675</v>
      </c>
      <c r="M7366" s="14">
        <f t="shared" si="278"/>
        <v>0.73382338233823385</v>
      </c>
      <c r="N7366" s="7">
        <f t="shared" si="277"/>
        <v>56.244178044363643</v>
      </c>
    </row>
    <row r="7367" spans="12:14" x14ac:dyDescent="0.25">
      <c r="L7367" s="11">
        <v>14677</v>
      </c>
      <c r="M7367" s="14">
        <f t="shared" si="278"/>
        <v>0.73392339233923387</v>
      </c>
      <c r="N7367" s="7">
        <f t="shared" si="277"/>
        <v>56.247224815762898</v>
      </c>
    </row>
    <row r="7368" spans="12:14" x14ac:dyDescent="0.25">
      <c r="L7368" s="11">
        <v>14679</v>
      </c>
      <c r="M7368" s="14">
        <f t="shared" si="278"/>
        <v>0.734023402340234</v>
      </c>
      <c r="N7368" s="7">
        <f t="shared" si="277"/>
        <v>56.250272167190957</v>
      </c>
    </row>
    <row r="7369" spans="12:14" x14ac:dyDescent="0.25">
      <c r="L7369" s="11">
        <v>14681</v>
      </c>
      <c r="M7369" s="14">
        <f t="shared" si="278"/>
        <v>0.73412341234123413</v>
      </c>
      <c r="N7369" s="7">
        <f t="shared" si="277"/>
        <v>56.2533200991518</v>
      </c>
    </row>
    <row r="7370" spans="12:14" x14ac:dyDescent="0.25">
      <c r="L7370" s="11">
        <v>14683</v>
      </c>
      <c r="M7370" s="14">
        <f t="shared" si="278"/>
        <v>0.73422342234223426</v>
      </c>
      <c r="N7370" s="7">
        <f t="shared" si="277"/>
        <v>56.256368612149913</v>
      </c>
    </row>
    <row r="7371" spans="12:14" x14ac:dyDescent="0.25">
      <c r="L7371" s="11">
        <v>14685</v>
      </c>
      <c r="M7371" s="14">
        <f t="shared" si="278"/>
        <v>0.73432343234323427</v>
      </c>
      <c r="N7371" s="7">
        <f t="shared" si="277"/>
        <v>56.259417706690286</v>
      </c>
    </row>
    <row r="7372" spans="12:14" x14ac:dyDescent="0.25">
      <c r="L7372" s="11">
        <v>14687</v>
      </c>
      <c r="M7372" s="14">
        <f t="shared" si="278"/>
        <v>0.7344234423442344</v>
      </c>
      <c r="N7372" s="7">
        <f t="shared" si="277"/>
        <v>56.26246738327842</v>
      </c>
    </row>
    <row r="7373" spans="12:14" x14ac:dyDescent="0.25">
      <c r="L7373" s="11">
        <v>14689</v>
      </c>
      <c r="M7373" s="14">
        <f t="shared" si="278"/>
        <v>0.73452345234523453</v>
      </c>
      <c r="N7373" s="7">
        <f t="shared" si="277"/>
        <v>56.265517642420313</v>
      </c>
    </row>
    <row r="7374" spans="12:14" x14ac:dyDescent="0.25">
      <c r="L7374" s="11">
        <v>14691</v>
      </c>
      <c r="M7374" s="14">
        <f t="shared" si="278"/>
        <v>0.73462346234623466</v>
      </c>
      <c r="N7374" s="7">
        <f t="shared" si="277"/>
        <v>56.268568484622485</v>
      </c>
    </row>
    <row r="7375" spans="12:14" x14ac:dyDescent="0.25">
      <c r="L7375" s="11">
        <v>14693</v>
      </c>
      <c r="M7375" s="14">
        <f t="shared" si="278"/>
        <v>0.73472347234723467</v>
      </c>
      <c r="N7375" s="7">
        <f t="shared" si="277"/>
        <v>56.271619910391941</v>
      </c>
    </row>
    <row r="7376" spans="12:14" x14ac:dyDescent="0.25">
      <c r="L7376" s="11">
        <v>14695</v>
      </c>
      <c r="M7376" s="14">
        <f t="shared" si="278"/>
        <v>0.7348234823482348</v>
      </c>
      <c r="N7376" s="7">
        <f t="shared" si="277"/>
        <v>56.274671920236216</v>
      </c>
    </row>
    <row r="7377" spans="12:14" x14ac:dyDescent="0.25">
      <c r="L7377" s="11">
        <v>14697</v>
      </c>
      <c r="M7377" s="14">
        <f t="shared" si="278"/>
        <v>0.73492349234923493</v>
      </c>
      <c r="N7377" s="7">
        <f t="shared" si="277"/>
        <v>56.27772451466334</v>
      </c>
    </row>
    <row r="7378" spans="12:14" x14ac:dyDescent="0.25">
      <c r="L7378" s="11">
        <v>14699</v>
      </c>
      <c r="M7378" s="14">
        <f t="shared" si="278"/>
        <v>0.73502350235023506</v>
      </c>
      <c r="N7378" s="7">
        <f t="shared" si="277"/>
        <v>56.280777694181864</v>
      </c>
    </row>
    <row r="7379" spans="12:14" x14ac:dyDescent="0.25">
      <c r="L7379" s="11">
        <v>14701</v>
      </c>
      <c r="M7379" s="14">
        <f t="shared" si="278"/>
        <v>0.73512351235123508</v>
      </c>
      <c r="N7379" s="7">
        <f t="shared" si="277"/>
        <v>56.283831459300842</v>
      </c>
    </row>
    <row r="7380" spans="12:14" x14ac:dyDescent="0.25">
      <c r="L7380" s="11">
        <v>14703</v>
      </c>
      <c r="M7380" s="14">
        <f t="shared" si="278"/>
        <v>0.7352235223522352</v>
      </c>
      <c r="N7380" s="7">
        <f t="shared" si="277"/>
        <v>56.286885810529839</v>
      </c>
    </row>
    <row r="7381" spans="12:14" x14ac:dyDescent="0.25">
      <c r="L7381" s="11">
        <v>14705</v>
      </c>
      <c r="M7381" s="14">
        <f t="shared" si="278"/>
        <v>0.73532353235323533</v>
      </c>
      <c r="N7381" s="7">
        <f t="shared" si="277"/>
        <v>56.289940748378939</v>
      </c>
    </row>
    <row r="7382" spans="12:14" x14ac:dyDescent="0.25">
      <c r="L7382" s="11">
        <v>14707</v>
      </c>
      <c r="M7382" s="14">
        <f t="shared" si="278"/>
        <v>0.73542354235423546</v>
      </c>
      <c r="N7382" s="7">
        <f t="shared" si="277"/>
        <v>56.292996273358725</v>
      </c>
    </row>
    <row r="7383" spans="12:14" x14ac:dyDescent="0.25">
      <c r="L7383" s="11">
        <v>14709</v>
      </c>
      <c r="M7383" s="14">
        <f t="shared" si="278"/>
        <v>0.73552355235523548</v>
      </c>
      <c r="N7383" s="7">
        <f t="shared" si="277"/>
        <v>56.296052385980303</v>
      </c>
    </row>
    <row r="7384" spans="12:14" x14ac:dyDescent="0.25">
      <c r="L7384" s="11">
        <v>14711</v>
      </c>
      <c r="M7384" s="14">
        <f t="shared" si="278"/>
        <v>0.73562356235623561</v>
      </c>
      <c r="N7384" s="7">
        <f t="shared" si="277"/>
        <v>56.299109086755315</v>
      </c>
    </row>
    <row r="7385" spans="12:14" x14ac:dyDescent="0.25">
      <c r="L7385" s="11">
        <v>14713</v>
      </c>
      <c r="M7385" s="14">
        <f t="shared" si="278"/>
        <v>0.73572357235723573</v>
      </c>
      <c r="N7385" s="7">
        <f t="shared" si="277"/>
        <v>56.302166376195878</v>
      </c>
    </row>
    <row r="7386" spans="12:14" x14ac:dyDescent="0.25">
      <c r="L7386" s="11">
        <v>14715</v>
      </c>
      <c r="M7386" s="14">
        <f t="shared" si="278"/>
        <v>0.73582358235823586</v>
      </c>
      <c r="N7386" s="7">
        <f t="shared" si="277"/>
        <v>56.305224254814647</v>
      </c>
    </row>
    <row r="7387" spans="12:14" x14ac:dyDescent="0.25">
      <c r="L7387" s="11">
        <v>14717</v>
      </c>
      <c r="M7387" s="14">
        <f t="shared" si="278"/>
        <v>0.73592359235923588</v>
      </c>
      <c r="N7387" s="7">
        <f t="shared" si="277"/>
        <v>56.30828272312479</v>
      </c>
    </row>
    <row r="7388" spans="12:14" x14ac:dyDescent="0.25">
      <c r="L7388" s="11">
        <v>14719</v>
      </c>
      <c r="M7388" s="14">
        <f t="shared" si="278"/>
        <v>0.73602360236023601</v>
      </c>
      <c r="N7388" s="7">
        <f t="shared" si="277"/>
        <v>56.311341781639996</v>
      </c>
    </row>
    <row r="7389" spans="12:14" x14ac:dyDescent="0.25">
      <c r="L7389" s="11">
        <v>14721</v>
      </c>
      <c r="M7389" s="14">
        <f t="shared" si="278"/>
        <v>0.73612361236123613</v>
      </c>
      <c r="N7389" s="7">
        <f t="shared" ref="N7389:N7452" si="279">_xlfn.NORM.INV(M7389,$B$4,$E$4)</f>
        <v>56.314401430874462</v>
      </c>
    </row>
    <row r="7390" spans="12:14" x14ac:dyDescent="0.25">
      <c r="L7390" s="11">
        <v>14723</v>
      </c>
      <c r="M7390" s="14">
        <f t="shared" ref="M7390:M7453" si="280">$L7390/(2*9999)</f>
        <v>0.73622362236223626</v>
      </c>
      <c r="N7390" s="7">
        <f t="shared" si="279"/>
        <v>56.317461671342933</v>
      </c>
    </row>
    <row r="7391" spans="12:14" x14ac:dyDescent="0.25">
      <c r="L7391" s="11">
        <v>14725</v>
      </c>
      <c r="M7391" s="14">
        <f t="shared" si="280"/>
        <v>0.73632363236323628</v>
      </c>
      <c r="N7391" s="7">
        <f t="shared" si="279"/>
        <v>56.320522503560625</v>
      </c>
    </row>
    <row r="7392" spans="12:14" x14ac:dyDescent="0.25">
      <c r="L7392" s="11">
        <v>14727</v>
      </c>
      <c r="M7392" s="14">
        <f t="shared" si="280"/>
        <v>0.73642364236423641</v>
      </c>
      <c r="N7392" s="7">
        <f t="shared" si="279"/>
        <v>56.323583928043327</v>
      </c>
    </row>
    <row r="7393" spans="12:14" x14ac:dyDescent="0.25">
      <c r="L7393" s="11">
        <v>14729</v>
      </c>
      <c r="M7393" s="14">
        <f t="shared" si="280"/>
        <v>0.73652365236523654</v>
      </c>
      <c r="N7393" s="7">
        <f t="shared" si="279"/>
        <v>56.326645945307313</v>
      </c>
    </row>
    <row r="7394" spans="12:14" x14ac:dyDescent="0.25">
      <c r="L7394" s="11">
        <v>14731</v>
      </c>
      <c r="M7394" s="14">
        <f t="shared" si="280"/>
        <v>0.73662366236623666</v>
      </c>
      <c r="N7394" s="7">
        <f t="shared" si="279"/>
        <v>56.329708555869395</v>
      </c>
    </row>
    <row r="7395" spans="12:14" x14ac:dyDescent="0.25">
      <c r="L7395" s="11">
        <v>14733</v>
      </c>
      <c r="M7395" s="14">
        <f t="shared" si="280"/>
        <v>0.73672367236723668</v>
      </c>
      <c r="N7395" s="7">
        <f t="shared" si="279"/>
        <v>56.332771760246892</v>
      </c>
    </row>
    <row r="7396" spans="12:14" x14ac:dyDescent="0.25">
      <c r="L7396" s="11">
        <v>14735</v>
      </c>
      <c r="M7396" s="14">
        <f t="shared" si="280"/>
        <v>0.73682368236823681</v>
      </c>
      <c r="N7396" s="7">
        <f t="shared" si="279"/>
        <v>56.335835558957683</v>
      </c>
    </row>
    <row r="7397" spans="12:14" x14ac:dyDescent="0.25">
      <c r="L7397" s="11">
        <v>14737</v>
      </c>
      <c r="M7397" s="14">
        <f t="shared" si="280"/>
        <v>0.73692369236923694</v>
      </c>
      <c r="N7397" s="7">
        <f t="shared" si="279"/>
        <v>56.33889995252013</v>
      </c>
    </row>
    <row r="7398" spans="12:14" x14ac:dyDescent="0.25">
      <c r="L7398" s="11">
        <v>14739</v>
      </c>
      <c r="M7398" s="14">
        <f t="shared" si="280"/>
        <v>0.73702370237023707</v>
      </c>
      <c r="N7398" s="7">
        <f t="shared" si="279"/>
        <v>56.341964941453142</v>
      </c>
    </row>
    <row r="7399" spans="12:14" x14ac:dyDescent="0.25">
      <c r="L7399" s="11">
        <v>14741</v>
      </c>
      <c r="M7399" s="14">
        <f t="shared" si="280"/>
        <v>0.73712371237123708</v>
      </c>
      <c r="N7399" s="7">
        <f t="shared" si="279"/>
        <v>56.345030526276155</v>
      </c>
    </row>
    <row r="7400" spans="12:14" x14ac:dyDescent="0.25">
      <c r="L7400" s="11">
        <v>14743</v>
      </c>
      <c r="M7400" s="14">
        <f t="shared" si="280"/>
        <v>0.73722372237223721</v>
      </c>
      <c r="N7400" s="7">
        <f t="shared" si="279"/>
        <v>56.348096707509129</v>
      </c>
    </row>
    <row r="7401" spans="12:14" x14ac:dyDescent="0.25">
      <c r="L7401" s="11">
        <v>14745</v>
      </c>
      <c r="M7401" s="14">
        <f t="shared" si="280"/>
        <v>0.73732373237323734</v>
      </c>
      <c r="N7401" s="7">
        <f t="shared" si="279"/>
        <v>56.351163485672544</v>
      </c>
    </row>
    <row r="7402" spans="12:14" x14ac:dyDescent="0.25">
      <c r="L7402" s="11">
        <v>14747</v>
      </c>
      <c r="M7402" s="14">
        <f t="shared" si="280"/>
        <v>0.73742374237423747</v>
      </c>
      <c r="N7402" s="7">
        <f t="shared" si="279"/>
        <v>56.354230861287419</v>
      </c>
    </row>
    <row r="7403" spans="12:14" x14ac:dyDescent="0.25">
      <c r="L7403" s="11">
        <v>14749</v>
      </c>
      <c r="M7403" s="14">
        <f t="shared" si="280"/>
        <v>0.73752375237523748</v>
      </c>
      <c r="N7403" s="7">
        <f t="shared" si="279"/>
        <v>56.357298834875294</v>
      </c>
    </row>
    <row r="7404" spans="12:14" x14ac:dyDescent="0.25">
      <c r="L7404" s="11">
        <v>14751</v>
      </c>
      <c r="M7404" s="14">
        <f t="shared" si="280"/>
        <v>0.73762376237623761</v>
      </c>
      <c r="N7404" s="7">
        <f t="shared" si="279"/>
        <v>56.360367406958261</v>
      </c>
    </row>
    <row r="7405" spans="12:14" x14ac:dyDescent="0.25">
      <c r="L7405" s="11">
        <v>14753</v>
      </c>
      <c r="M7405" s="14">
        <f t="shared" si="280"/>
        <v>0.73772377237723774</v>
      </c>
      <c r="N7405" s="7">
        <f t="shared" si="279"/>
        <v>56.363436578058902</v>
      </c>
    </row>
    <row r="7406" spans="12:14" x14ac:dyDescent="0.25">
      <c r="L7406" s="11">
        <v>14755</v>
      </c>
      <c r="M7406" s="14">
        <f t="shared" si="280"/>
        <v>0.73782378237823787</v>
      </c>
      <c r="N7406" s="7">
        <f t="shared" si="279"/>
        <v>56.366506348700369</v>
      </c>
    </row>
    <row r="7407" spans="12:14" x14ac:dyDescent="0.25">
      <c r="L7407" s="11">
        <v>14757</v>
      </c>
      <c r="M7407" s="14">
        <f t="shared" si="280"/>
        <v>0.73792379237923789</v>
      </c>
      <c r="N7407" s="7">
        <f t="shared" si="279"/>
        <v>56.369576719406332</v>
      </c>
    </row>
    <row r="7408" spans="12:14" x14ac:dyDescent="0.25">
      <c r="L7408" s="11">
        <v>14759</v>
      </c>
      <c r="M7408" s="14">
        <f t="shared" si="280"/>
        <v>0.73802380238023801</v>
      </c>
      <c r="N7408" s="7">
        <f t="shared" si="279"/>
        <v>56.372647690700994</v>
      </c>
    </row>
    <row r="7409" spans="12:14" x14ac:dyDescent="0.25">
      <c r="L7409" s="11">
        <v>14761</v>
      </c>
      <c r="M7409" s="14">
        <f t="shared" si="280"/>
        <v>0.73812381238123814</v>
      </c>
      <c r="N7409" s="7">
        <f t="shared" si="279"/>
        <v>56.37571926310909</v>
      </c>
    </row>
    <row r="7410" spans="12:14" x14ac:dyDescent="0.25">
      <c r="L7410" s="11">
        <v>14763</v>
      </c>
      <c r="M7410" s="14">
        <f t="shared" si="280"/>
        <v>0.73822382238223827</v>
      </c>
      <c r="N7410" s="7">
        <f t="shared" si="279"/>
        <v>56.378791437155904</v>
      </c>
    </row>
    <row r="7411" spans="12:14" x14ac:dyDescent="0.25">
      <c r="L7411" s="11">
        <v>14765</v>
      </c>
      <c r="M7411" s="14">
        <f t="shared" si="280"/>
        <v>0.73832383238323829</v>
      </c>
      <c r="N7411" s="7">
        <f t="shared" si="279"/>
        <v>56.381864213367223</v>
      </c>
    </row>
    <row r="7412" spans="12:14" x14ac:dyDescent="0.25">
      <c r="L7412" s="11">
        <v>14767</v>
      </c>
      <c r="M7412" s="14">
        <f t="shared" si="280"/>
        <v>0.73842384238423842</v>
      </c>
      <c r="N7412" s="7">
        <f t="shared" si="279"/>
        <v>56.384937592269416</v>
      </c>
    </row>
    <row r="7413" spans="12:14" x14ac:dyDescent="0.25">
      <c r="L7413" s="11">
        <v>14769</v>
      </c>
      <c r="M7413" s="14">
        <f t="shared" si="280"/>
        <v>0.73852385238523854</v>
      </c>
      <c r="N7413" s="7">
        <f t="shared" si="279"/>
        <v>56.38801157438936</v>
      </c>
    </row>
    <row r="7414" spans="12:14" x14ac:dyDescent="0.25">
      <c r="L7414" s="11">
        <v>14771</v>
      </c>
      <c r="M7414" s="14">
        <f t="shared" si="280"/>
        <v>0.73862386238623867</v>
      </c>
      <c r="N7414" s="7">
        <f t="shared" si="279"/>
        <v>56.391086160254467</v>
      </c>
    </row>
    <row r="7415" spans="12:14" x14ac:dyDescent="0.25">
      <c r="L7415" s="11">
        <v>14773</v>
      </c>
      <c r="M7415" s="14">
        <f t="shared" si="280"/>
        <v>0.73872387238723869</v>
      </c>
      <c r="N7415" s="7">
        <f t="shared" si="279"/>
        <v>56.394161350392707</v>
      </c>
    </row>
    <row r="7416" spans="12:14" x14ac:dyDescent="0.25">
      <c r="L7416" s="11">
        <v>14775</v>
      </c>
      <c r="M7416" s="14">
        <f t="shared" si="280"/>
        <v>0.73882388238823882</v>
      </c>
      <c r="N7416" s="7">
        <f t="shared" si="279"/>
        <v>56.397237145332575</v>
      </c>
    </row>
    <row r="7417" spans="12:14" x14ac:dyDescent="0.25">
      <c r="L7417" s="11">
        <v>14777</v>
      </c>
      <c r="M7417" s="14">
        <f t="shared" si="280"/>
        <v>0.73892389238923895</v>
      </c>
      <c r="N7417" s="7">
        <f t="shared" si="279"/>
        <v>56.400313545603119</v>
      </c>
    </row>
    <row r="7418" spans="12:14" x14ac:dyDescent="0.25">
      <c r="L7418" s="11">
        <v>14779</v>
      </c>
      <c r="M7418" s="14">
        <f t="shared" si="280"/>
        <v>0.73902390239023907</v>
      </c>
      <c r="N7418" s="7">
        <f t="shared" si="279"/>
        <v>56.403390551733921</v>
      </c>
    </row>
    <row r="7419" spans="12:14" x14ac:dyDescent="0.25">
      <c r="L7419" s="11">
        <v>14781</v>
      </c>
      <c r="M7419" s="14">
        <f t="shared" si="280"/>
        <v>0.73912391239123909</v>
      </c>
      <c r="N7419" s="7">
        <f t="shared" si="279"/>
        <v>56.406468164255102</v>
      </c>
    </row>
    <row r="7420" spans="12:14" x14ac:dyDescent="0.25">
      <c r="L7420" s="11">
        <v>14783</v>
      </c>
      <c r="M7420" s="14">
        <f t="shared" si="280"/>
        <v>0.73922392239223922</v>
      </c>
      <c r="N7420" s="7">
        <f t="shared" si="279"/>
        <v>56.409546383697339</v>
      </c>
    </row>
    <row r="7421" spans="12:14" x14ac:dyDescent="0.25">
      <c r="L7421" s="11">
        <v>14785</v>
      </c>
      <c r="M7421" s="14">
        <f t="shared" si="280"/>
        <v>0.73932393239323935</v>
      </c>
      <c r="N7421" s="7">
        <f t="shared" si="279"/>
        <v>56.412625210591834</v>
      </c>
    </row>
    <row r="7422" spans="12:14" x14ac:dyDescent="0.25">
      <c r="L7422" s="11">
        <v>14787</v>
      </c>
      <c r="M7422" s="14">
        <f t="shared" si="280"/>
        <v>0.73942394239423948</v>
      </c>
      <c r="N7422" s="7">
        <f t="shared" si="279"/>
        <v>56.415704645470356</v>
      </c>
    </row>
    <row r="7423" spans="12:14" x14ac:dyDescent="0.25">
      <c r="L7423" s="11">
        <v>14789</v>
      </c>
      <c r="M7423" s="14">
        <f t="shared" si="280"/>
        <v>0.73952395239523949</v>
      </c>
      <c r="N7423" s="7">
        <f t="shared" si="279"/>
        <v>56.418784688865202</v>
      </c>
    </row>
    <row r="7424" spans="12:14" x14ac:dyDescent="0.25">
      <c r="L7424" s="11">
        <v>14791</v>
      </c>
      <c r="M7424" s="14">
        <f t="shared" si="280"/>
        <v>0.73962396239623962</v>
      </c>
      <c r="N7424" s="7">
        <f t="shared" si="279"/>
        <v>56.421865341309221</v>
      </c>
    </row>
    <row r="7425" spans="12:14" x14ac:dyDescent="0.25">
      <c r="L7425" s="11">
        <v>14793</v>
      </c>
      <c r="M7425" s="14">
        <f t="shared" si="280"/>
        <v>0.73972397239723975</v>
      </c>
      <c r="N7425" s="7">
        <f t="shared" si="279"/>
        <v>56.424946603335812</v>
      </c>
    </row>
    <row r="7426" spans="12:14" x14ac:dyDescent="0.25">
      <c r="L7426" s="11">
        <v>14795</v>
      </c>
      <c r="M7426" s="14">
        <f t="shared" si="280"/>
        <v>0.73982398239823988</v>
      </c>
      <c r="N7426" s="7">
        <f t="shared" si="279"/>
        <v>56.428028475478925</v>
      </c>
    </row>
    <row r="7427" spans="12:14" x14ac:dyDescent="0.25">
      <c r="L7427" s="11">
        <v>14797</v>
      </c>
      <c r="M7427" s="14">
        <f t="shared" si="280"/>
        <v>0.73992399239923989</v>
      </c>
      <c r="N7427" s="7">
        <f t="shared" si="279"/>
        <v>56.431110958273052</v>
      </c>
    </row>
    <row r="7428" spans="12:14" x14ac:dyDescent="0.25">
      <c r="L7428" s="11">
        <v>14799</v>
      </c>
      <c r="M7428" s="14">
        <f t="shared" si="280"/>
        <v>0.74002400240024002</v>
      </c>
      <c r="N7428" s="7">
        <f t="shared" si="279"/>
        <v>56.434194052253233</v>
      </c>
    </row>
    <row r="7429" spans="12:14" x14ac:dyDescent="0.25">
      <c r="L7429" s="11">
        <v>14801</v>
      </c>
      <c r="M7429" s="14">
        <f t="shared" si="280"/>
        <v>0.74012401240124015</v>
      </c>
      <c r="N7429" s="7">
        <f t="shared" si="279"/>
        <v>56.437277757955066</v>
      </c>
    </row>
    <row r="7430" spans="12:14" x14ac:dyDescent="0.25">
      <c r="L7430" s="11">
        <v>14803</v>
      </c>
      <c r="M7430" s="14">
        <f t="shared" si="280"/>
        <v>0.74022402240224028</v>
      </c>
      <c r="N7430" s="7">
        <f t="shared" si="279"/>
        <v>56.440362075914706</v>
      </c>
    </row>
    <row r="7431" spans="12:14" x14ac:dyDescent="0.25">
      <c r="L7431" s="11">
        <v>14805</v>
      </c>
      <c r="M7431" s="14">
        <f t="shared" si="280"/>
        <v>0.7403240324032403</v>
      </c>
      <c r="N7431" s="7">
        <f t="shared" si="279"/>
        <v>56.443447006668841</v>
      </c>
    </row>
    <row r="7432" spans="12:14" x14ac:dyDescent="0.25">
      <c r="L7432" s="11">
        <v>14807</v>
      </c>
      <c r="M7432" s="14">
        <f t="shared" si="280"/>
        <v>0.74042404240424042</v>
      </c>
      <c r="N7432" s="7">
        <f t="shared" si="279"/>
        <v>56.446532550754725</v>
      </c>
    </row>
    <row r="7433" spans="12:14" x14ac:dyDescent="0.25">
      <c r="L7433" s="11">
        <v>14809</v>
      </c>
      <c r="M7433" s="14">
        <f t="shared" si="280"/>
        <v>0.74052405240524055</v>
      </c>
      <c r="N7433" s="7">
        <f t="shared" si="279"/>
        <v>56.449618708710176</v>
      </c>
    </row>
    <row r="7434" spans="12:14" x14ac:dyDescent="0.25">
      <c r="L7434" s="11">
        <v>14811</v>
      </c>
      <c r="M7434" s="14">
        <f t="shared" si="280"/>
        <v>0.74062406240624057</v>
      </c>
      <c r="N7434" s="7">
        <f t="shared" si="279"/>
        <v>56.452705481073544</v>
      </c>
    </row>
    <row r="7435" spans="12:14" x14ac:dyDescent="0.25">
      <c r="L7435" s="11">
        <v>14813</v>
      </c>
      <c r="M7435" s="14">
        <f t="shared" si="280"/>
        <v>0.7407240724072407</v>
      </c>
      <c r="N7435" s="7">
        <f t="shared" si="279"/>
        <v>56.455792868383753</v>
      </c>
    </row>
    <row r="7436" spans="12:14" x14ac:dyDescent="0.25">
      <c r="L7436" s="11">
        <v>14815</v>
      </c>
      <c r="M7436" s="14">
        <f t="shared" si="280"/>
        <v>0.74082408240824082</v>
      </c>
      <c r="N7436" s="7">
        <f t="shared" si="279"/>
        <v>56.45888087118027</v>
      </c>
    </row>
    <row r="7437" spans="12:14" x14ac:dyDescent="0.25">
      <c r="L7437" s="11">
        <v>14817</v>
      </c>
      <c r="M7437" s="14">
        <f t="shared" si="280"/>
        <v>0.74092409240924095</v>
      </c>
      <c r="N7437" s="7">
        <f t="shared" si="279"/>
        <v>56.461969490003135</v>
      </c>
    </row>
    <row r="7438" spans="12:14" x14ac:dyDescent="0.25">
      <c r="L7438" s="11">
        <v>14819</v>
      </c>
      <c r="M7438" s="14">
        <f t="shared" si="280"/>
        <v>0.74102410241024097</v>
      </c>
      <c r="N7438" s="7">
        <f t="shared" si="279"/>
        <v>56.465058725392929</v>
      </c>
    </row>
    <row r="7439" spans="12:14" x14ac:dyDescent="0.25">
      <c r="L7439" s="11">
        <v>14821</v>
      </c>
      <c r="M7439" s="14">
        <f t="shared" si="280"/>
        <v>0.7411241124112411</v>
      </c>
      <c r="N7439" s="7">
        <f t="shared" si="279"/>
        <v>56.468148577890815</v>
      </c>
    </row>
    <row r="7440" spans="12:14" x14ac:dyDescent="0.25">
      <c r="L7440" s="11">
        <v>14823</v>
      </c>
      <c r="M7440" s="14">
        <f t="shared" si="280"/>
        <v>0.74122412241224123</v>
      </c>
      <c r="N7440" s="7">
        <f t="shared" si="279"/>
        <v>56.471239048038484</v>
      </c>
    </row>
    <row r="7441" spans="12:14" x14ac:dyDescent="0.25">
      <c r="L7441" s="11">
        <v>14825</v>
      </c>
      <c r="M7441" s="14">
        <f t="shared" si="280"/>
        <v>0.74132413241324135</v>
      </c>
      <c r="N7441" s="7">
        <f t="shared" si="279"/>
        <v>56.474330136378228</v>
      </c>
    </row>
    <row r="7442" spans="12:14" x14ac:dyDescent="0.25">
      <c r="L7442" s="11">
        <v>14827</v>
      </c>
      <c r="M7442" s="14">
        <f t="shared" si="280"/>
        <v>0.74142414241424137</v>
      </c>
      <c r="N7442" s="7">
        <f t="shared" si="279"/>
        <v>56.477421843452852</v>
      </c>
    </row>
    <row r="7443" spans="12:14" x14ac:dyDescent="0.25">
      <c r="L7443" s="11">
        <v>14829</v>
      </c>
      <c r="M7443" s="14">
        <f t="shared" si="280"/>
        <v>0.7415241524152415</v>
      </c>
      <c r="N7443" s="7">
        <f t="shared" si="279"/>
        <v>56.480514169805772</v>
      </c>
    </row>
    <row r="7444" spans="12:14" x14ac:dyDescent="0.25">
      <c r="L7444" s="11">
        <v>14831</v>
      </c>
      <c r="M7444" s="14">
        <f t="shared" si="280"/>
        <v>0.74162416241624163</v>
      </c>
      <c r="N7444" s="7">
        <f t="shared" si="279"/>
        <v>56.483607115980938</v>
      </c>
    </row>
    <row r="7445" spans="12:14" x14ac:dyDescent="0.25">
      <c r="L7445" s="11">
        <v>14833</v>
      </c>
      <c r="M7445" s="14">
        <f t="shared" si="280"/>
        <v>0.74172417241724176</v>
      </c>
      <c r="N7445" s="7">
        <f t="shared" si="279"/>
        <v>56.48670068252288</v>
      </c>
    </row>
    <row r="7446" spans="12:14" x14ac:dyDescent="0.25">
      <c r="L7446" s="11">
        <v>14835</v>
      </c>
      <c r="M7446" s="14">
        <f t="shared" si="280"/>
        <v>0.74182418241824177</v>
      </c>
      <c r="N7446" s="7">
        <f t="shared" si="279"/>
        <v>56.48979486997667</v>
      </c>
    </row>
    <row r="7447" spans="12:14" x14ac:dyDescent="0.25">
      <c r="L7447" s="11">
        <v>14837</v>
      </c>
      <c r="M7447" s="14">
        <f t="shared" si="280"/>
        <v>0.7419241924192419</v>
      </c>
      <c r="N7447" s="7">
        <f t="shared" si="279"/>
        <v>56.49288967888797</v>
      </c>
    </row>
    <row r="7448" spans="12:14" x14ac:dyDescent="0.25">
      <c r="L7448" s="11">
        <v>14839</v>
      </c>
      <c r="M7448" s="14">
        <f t="shared" si="280"/>
        <v>0.74202420242024203</v>
      </c>
      <c r="N7448" s="7">
        <f t="shared" si="279"/>
        <v>56.495985109803001</v>
      </c>
    </row>
    <row r="7449" spans="12:14" x14ac:dyDescent="0.25">
      <c r="L7449" s="11">
        <v>14841</v>
      </c>
      <c r="M7449" s="14">
        <f t="shared" si="280"/>
        <v>0.74212421242124216</v>
      </c>
      <c r="N7449" s="7">
        <f t="shared" si="279"/>
        <v>56.499081163268563</v>
      </c>
    </row>
    <row r="7450" spans="12:14" x14ac:dyDescent="0.25">
      <c r="L7450" s="11">
        <v>14843</v>
      </c>
      <c r="M7450" s="14">
        <f t="shared" si="280"/>
        <v>0.74222422242224217</v>
      </c>
      <c r="N7450" s="7">
        <f t="shared" si="279"/>
        <v>56.502177839831994</v>
      </c>
    </row>
    <row r="7451" spans="12:14" x14ac:dyDescent="0.25">
      <c r="L7451" s="11">
        <v>14845</v>
      </c>
      <c r="M7451" s="14">
        <f t="shared" si="280"/>
        <v>0.7423242324232423</v>
      </c>
      <c r="N7451" s="7">
        <f t="shared" si="279"/>
        <v>56.505275140041235</v>
      </c>
    </row>
    <row r="7452" spans="12:14" x14ac:dyDescent="0.25">
      <c r="L7452" s="11">
        <v>14847</v>
      </c>
      <c r="M7452" s="14">
        <f t="shared" si="280"/>
        <v>0.74242424242424243</v>
      </c>
      <c r="N7452" s="7">
        <f t="shared" si="279"/>
        <v>56.508373064444775</v>
      </c>
    </row>
    <row r="7453" spans="12:14" x14ac:dyDescent="0.25">
      <c r="L7453" s="11">
        <v>14849</v>
      </c>
      <c r="M7453" s="14">
        <f t="shared" si="280"/>
        <v>0.74252425242524256</v>
      </c>
      <c r="N7453" s="7">
        <f t="shared" ref="N7453:N7516" si="281">_xlfn.NORM.INV(M7453,$B$4,$E$4)</f>
        <v>56.511471613591681</v>
      </c>
    </row>
    <row r="7454" spans="12:14" x14ac:dyDescent="0.25">
      <c r="L7454" s="11">
        <v>14851</v>
      </c>
      <c r="M7454" s="14">
        <f t="shared" ref="M7454:M7517" si="282">$L7454/(2*9999)</f>
        <v>0.74262426242624258</v>
      </c>
      <c r="N7454" s="7">
        <f t="shared" si="281"/>
        <v>56.514570788031598</v>
      </c>
    </row>
    <row r="7455" spans="12:14" x14ac:dyDescent="0.25">
      <c r="L7455" s="11">
        <v>14853</v>
      </c>
      <c r="M7455" s="14">
        <f t="shared" si="282"/>
        <v>0.7427242724272427</v>
      </c>
      <c r="N7455" s="7">
        <f t="shared" si="281"/>
        <v>56.517670588314736</v>
      </c>
    </row>
    <row r="7456" spans="12:14" x14ac:dyDescent="0.25">
      <c r="L7456" s="11">
        <v>14855</v>
      </c>
      <c r="M7456" s="14">
        <f t="shared" si="282"/>
        <v>0.74282428242824283</v>
      </c>
      <c r="N7456" s="7">
        <f t="shared" si="281"/>
        <v>56.520771014991894</v>
      </c>
    </row>
    <row r="7457" spans="12:14" x14ac:dyDescent="0.25">
      <c r="L7457" s="11">
        <v>14857</v>
      </c>
      <c r="M7457" s="14">
        <f t="shared" si="282"/>
        <v>0.74292429242924296</v>
      </c>
      <c r="N7457" s="7">
        <f t="shared" si="281"/>
        <v>56.523872068614423</v>
      </c>
    </row>
    <row r="7458" spans="12:14" x14ac:dyDescent="0.25">
      <c r="L7458" s="11">
        <v>14859</v>
      </c>
      <c r="M7458" s="14">
        <f t="shared" si="282"/>
        <v>0.74302430243024298</v>
      </c>
      <c r="N7458" s="7">
        <f t="shared" si="281"/>
        <v>56.52697374973426</v>
      </c>
    </row>
    <row r="7459" spans="12:14" x14ac:dyDescent="0.25">
      <c r="L7459" s="11">
        <v>14861</v>
      </c>
      <c r="M7459" s="14">
        <f t="shared" si="282"/>
        <v>0.74312431243124311</v>
      </c>
      <c r="N7459" s="7">
        <f t="shared" si="281"/>
        <v>56.530076058903937</v>
      </c>
    </row>
    <row r="7460" spans="12:14" x14ac:dyDescent="0.25">
      <c r="L7460" s="11">
        <v>14863</v>
      </c>
      <c r="M7460" s="14">
        <f t="shared" si="282"/>
        <v>0.74322432243224323</v>
      </c>
      <c r="N7460" s="7">
        <f t="shared" si="281"/>
        <v>56.533178996676526</v>
      </c>
    </row>
    <row r="7461" spans="12:14" x14ac:dyDescent="0.25">
      <c r="L7461" s="11">
        <v>14865</v>
      </c>
      <c r="M7461" s="14">
        <f t="shared" si="282"/>
        <v>0.74332433243324336</v>
      </c>
      <c r="N7461" s="7">
        <f t="shared" si="281"/>
        <v>56.536282563605702</v>
      </c>
    </row>
    <row r="7462" spans="12:14" x14ac:dyDescent="0.25">
      <c r="L7462" s="11">
        <v>14867</v>
      </c>
      <c r="M7462" s="14">
        <f t="shared" si="282"/>
        <v>0.74342434243424338</v>
      </c>
      <c r="N7462" s="7">
        <f t="shared" si="281"/>
        <v>56.539386760245726</v>
      </c>
    </row>
    <row r="7463" spans="12:14" x14ac:dyDescent="0.25">
      <c r="L7463" s="11">
        <v>14869</v>
      </c>
      <c r="M7463" s="14">
        <f t="shared" si="282"/>
        <v>0.74352435243524351</v>
      </c>
      <c r="N7463" s="7">
        <f t="shared" si="281"/>
        <v>56.542491587151417</v>
      </c>
    </row>
    <row r="7464" spans="12:14" x14ac:dyDescent="0.25">
      <c r="L7464" s="11">
        <v>14871</v>
      </c>
      <c r="M7464" s="14">
        <f t="shared" si="282"/>
        <v>0.74362436243624364</v>
      </c>
      <c r="N7464" s="7">
        <f t="shared" si="281"/>
        <v>56.5455970448782</v>
      </c>
    </row>
    <row r="7465" spans="12:14" x14ac:dyDescent="0.25">
      <c r="L7465" s="11">
        <v>14873</v>
      </c>
      <c r="M7465" s="14">
        <f t="shared" si="282"/>
        <v>0.74372437243724376</v>
      </c>
      <c r="N7465" s="7">
        <f t="shared" si="281"/>
        <v>56.548703133982059</v>
      </c>
    </row>
    <row r="7466" spans="12:14" x14ac:dyDescent="0.25">
      <c r="L7466" s="11">
        <v>14875</v>
      </c>
      <c r="M7466" s="14">
        <f t="shared" si="282"/>
        <v>0.74382438243824378</v>
      </c>
      <c r="N7466" s="7">
        <f t="shared" si="281"/>
        <v>56.551809855019556</v>
      </c>
    </row>
    <row r="7467" spans="12:14" x14ac:dyDescent="0.25">
      <c r="L7467" s="11">
        <v>14877</v>
      </c>
      <c r="M7467" s="14">
        <f t="shared" si="282"/>
        <v>0.74392439243924391</v>
      </c>
      <c r="N7467" s="7">
        <f t="shared" si="281"/>
        <v>56.554917208547877</v>
      </c>
    </row>
    <row r="7468" spans="12:14" x14ac:dyDescent="0.25">
      <c r="L7468" s="11">
        <v>14879</v>
      </c>
      <c r="M7468" s="14">
        <f t="shared" si="282"/>
        <v>0.74402440244024404</v>
      </c>
      <c r="N7468" s="7">
        <f t="shared" si="281"/>
        <v>56.558025195124763</v>
      </c>
    </row>
    <row r="7469" spans="12:14" x14ac:dyDescent="0.25">
      <c r="L7469" s="11">
        <v>14881</v>
      </c>
      <c r="M7469" s="14">
        <f t="shared" si="282"/>
        <v>0.74412441244124417</v>
      </c>
      <c r="N7469" s="7">
        <f t="shared" si="281"/>
        <v>56.56113381530853</v>
      </c>
    </row>
    <row r="7470" spans="12:14" x14ac:dyDescent="0.25">
      <c r="L7470" s="11">
        <v>14883</v>
      </c>
      <c r="M7470" s="14">
        <f t="shared" si="282"/>
        <v>0.74422442244224418</v>
      </c>
      <c r="N7470" s="7">
        <f t="shared" si="281"/>
        <v>56.564243069658097</v>
      </c>
    </row>
    <row r="7471" spans="12:14" x14ac:dyDescent="0.25">
      <c r="L7471" s="11">
        <v>14885</v>
      </c>
      <c r="M7471" s="14">
        <f t="shared" si="282"/>
        <v>0.74432443244324431</v>
      </c>
      <c r="N7471" s="7">
        <f t="shared" si="281"/>
        <v>56.567352958732975</v>
      </c>
    </row>
    <row r="7472" spans="12:14" x14ac:dyDescent="0.25">
      <c r="L7472" s="11">
        <v>14887</v>
      </c>
      <c r="M7472" s="14">
        <f t="shared" si="282"/>
        <v>0.74442444244424444</v>
      </c>
      <c r="N7472" s="7">
        <f t="shared" si="281"/>
        <v>56.570463483093256</v>
      </c>
    </row>
    <row r="7473" spans="12:14" x14ac:dyDescent="0.25">
      <c r="L7473" s="11">
        <v>14889</v>
      </c>
      <c r="M7473" s="14">
        <f t="shared" si="282"/>
        <v>0.74452445244524457</v>
      </c>
      <c r="N7473" s="7">
        <f t="shared" si="281"/>
        <v>56.573574643299622</v>
      </c>
    </row>
    <row r="7474" spans="12:14" x14ac:dyDescent="0.25">
      <c r="L7474" s="11">
        <v>14891</v>
      </c>
      <c r="M7474" s="14">
        <f t="shared" si="282"/>
        <v>0.74462446244624458</v>
      </c>
      <c r="N7474" s="7">
        <f t="shared" si="281"/>
        <v>56.576686439913331</v>
      </c>
    </row>
    <row r="7475" spans="12:14" x14ac:dyDescent="0.25">
      <c r="L7475" s="11">
        <v>14893</v>
      </c>
      <c r="M7475" s="14">
        <f t="shared" si="282"/>
        <v>0.74472447244724471</v>
      </c>
      <c r="N7475" s="7">
        <f t="shared" si="281"/>
        <v>56.579798873496273</v>
      </c>
    </row>
    <row r="7476" spans="12:14" x14ac:dyDescent="0.25">
      <c r="L7476" s="11">
        <v>14895</v>
      </c>
      <c r="M7476" s="14">
        <f t="shared" si="282"/>
        <v>0.74482448244824484</v>
      </c>
      <c r="N7476" s="7">
        <f t="shared" si="281"/>
        <v>56.582911944610885</v>
      </c>
    </row>
    <row r="7477" spans="12:14" x14ac:dyDescent="0.25">
      <c r="L7477" s="11">
        <v>14897</v>
      </c>
      <c r="M7477" s="14">
        <f t="shared" si="282"/>
        <v>0.74492449244924497</v>
      </c>
      <c r="N7477" s="7">
        <f t="shared" si="281"/>
        <v>56.586025653820208</v>
      </c>
    </row>
    <row r="7478" spans="12:14" x14ac:dyDescent="0.25">
      <c r="L7478" s="11">
        <v>14899</v>
      </c>
      <c r="M7478" s="14">
        <f t="shared" si="282"/>
        <v>0.74502450245024499</v>
      </c>
      <c r="N7478" s="7">
        <f t="shared" si="281"/>
        <v>56.589140001687895</v>
      </c>
    </row>
    <row r="7479" spans="12:14" x14ac:dyDescent="0.25">
      <c r="L7479" s="11">
        <v>14901</v>
      </c>
      <c r="M7479" s="14">
        <f t="shared" si="282"/>
        <v>0.74512451245124511</v>
      </c>
      <c r="N7479" s="7">
        <f t="shared" si="281"/>
        <v>56.59225498877818</v>
      </c>
    </row>
    <row r="7480" spans="12:14" x14ac:dyDescent="0.25">
      <c r="L7480" s="11">
        <v>14903</v>
      </c>
      <c r="M7480" s="14">
        <f t="shared" si="282"/>
        <v>0.74522452245224524</v>
      </c>
      <c r="N7480" s="7">
        <f t="shared" si="281"/>
        <v>56.595370615655895</v>
      </c>
    </row>
    <row r="7481" spans="12:14" x14ac:dyDescent="0.25">
      <c r="L7481" s="11">
        <v>14905</v>
      </c>
      <c r="M7481" s="14">
        <f t="shared" si="282"/>
        <v>0.74532453245324537</v>
      </c>
      <c r="N7481" s="7">
        <f t="shared" si="281"/>
        <v>56.598486882886469</v>
      </c>
    </row>
    <row r="7482" spans="12:14" x14ac:dyDescent="0.25">
      <c r="L7482" s="11">
        <v>14907</v>
      </c>
      <c r="M7482" s="14">
        <f t="shared" si="282"/>
        <v>0.74542454245424539</v>
      </c>
      <c r="N7482" s="7">
        <f t="shared" si="281"/>
        <v>56.60160379103592</v>
      </c>
    </row>
    <row r="7483" spans="12:14" x14ac:dyDescent="0.25">
      <c r="L7483" s="11">
        <v>14909</v>
      </c>
      <c r="M7483" s="14">
        <f t="shared" si="282"/>
        <v>0.74552455245524551</v>
      </c>
      <c r="N7483" s="7">
        <f t="shared" si="281"/>
        <v>56.604721340670878</v>
      </c>
    </row>
    <row r="7484" spans="12:14" x14ac:dyDescent="0.25">
      <c r="L7484" s="11">
        <v>14911</v>
      </c>
      <c r="M7484" s="14">
        <f t="shared" si="282"/>
        <v>0.74562456245624564</v>
      </c>
      <c r="N7484" s="7">
        <f t="shared" si="281"/>
        <v>56.607839532358575</v>
      </c>
    </row>
    <row r="7485" spans="12:14" x14ac:dyDescent="0.25">
      <c r="L7485" s="11">
        <v>14913</v>
      </c>
      <c r="M7485" s="14">
        <f t="shared" si="282"/>
        <v>0.74572457245724577</v>
      </c>
      <c r="N7485" s="7">
        <f t="shared" si="281"/>
        <v>56.610958366666821</v>
      </c>
    </row>
    <row r="7486" spans="12:14" x14ac:dyDescent="0.25">
      <c r="L7486" s="11">
        <v>14915</v>
      </c>
      <c r="M7486" s="14">
        <f t="shared" si="282"/>
        <v>0.74582458245824579</v>
      </c>
      <c r="N7486" s="7">
        <f t="shared" si="281"/>
        <v>56.614077844164044</v>
      </c>
    </row>
    <row r="7487" spans="12:14" x14ac:dyDescent="0.25">
      <c r="L7487" s="11">
        <v>14917</v>
      </c>
      <c r="M7487" s="14">
        <f t="shared" si="282"/>
        <v>0.74592459245924592</v>
      </c>
      <c r="N7487" s="7">
        <f t="shared" si="281"/>
        <v>56.61719796541928</v>
      </c>
    </row>
    <row r="7488" spans="12:14" x14ac:dyDescent="0.25">
      <c r="L7488" s="11">
        <v>14919</v>
      </c>
      <c r="M7488" s="14">
        <f t="shared" si="282"/>
        <v>0.74602460246024604</v>
      </c>
      <c r="N7488" s="7">
        <f t="shared" si="281"/>
        <v>56.620318731002151</v>
      </c>
    </row>
    <row r="7489" spans="12:14" x14ac:dyDescent="0.25">
      <c r="L7489" s="11">
        <v>14921</v>
      </c>
      <c r="M7489" s="14">
        <f t="shared" si="282"/>
        <v>0.74612461246124617</v>
      </c>
      <c r="N7489" s="7">
        <f t="shared" si="281"/>
        <v>56.623440141482888</v>
      </c>
    </row>
    <row r="7490" spans="12:14" x14ac:dyDescent="0.25">
      <c r="L7490" s="11">
        <v>14923</v>
      </c>
      <c r="M7490" s="14">
        <f t="shared" si="282"/>
        <v>0.74622462246224619</v>
      </c>
      <c r="N7490" s="7">
        <f t="shared" si="281"/>
        <v>56.626562197432335</v>
      </c>
    </row>
    <row r="7491" spans="12:14" x14ac:dyDescent="0.25">
      <c r="L7491" s="11">
        <v>14925</v>
      </c>
      <c r="M7491" s="14">
        <f t="shared" si="282"/>
        <v>0.74632463246324632</v>
      </c>
      <c r="N7491" s="7">
        <f t="shared" si="281"/>
        <v>56.629684899421939</v>
      </c>
    </row>
    <row r="7492" spans="12:14" x14ac:dyDescent="0.25">
      <c r="L7492" s="11">
        <v>14927</v>
      </c>
      <c r="M7492" s="14">
        <f t="shared" si="282"/>
        <v>0.74642464246424645</v>
      </c>
      <c r="N7492" s="7">
        <f t="shared" si="281"/>
        <v>56.63280824802375</v>
      </c>
    </row>
    <row r="7493" spans="12:14" x14ac:dyDescent="0.25">
      <c r="L7493" s="11">
        <v>14929</v>
      </c>
      <c r="M7493" s="14">
        <f t="shared" si="282"/>
        <v>0.74652465246524657</v>
      </c>
      <c r="N7493" s="7">
        <f t="shared" si="281"/>
        <v>56.63593224381043</v>
      </c>
    </row>
    <row r="7494" spans="12:14" x14ac:dyDescent="0.25">
      <c r="L7494" s="11">
        <v>14931</v>
      </c>
      <c r="M7494" s="14">
        <f t="shared" si="282"/>
        <v>0.74662466246624659</v>
      </c>
      <c r="N7494" s="7">
        <f t="shared" si="281"/>
        <v>56.639056887355238</v>
      </c>
    </row>
    <row r="7495" spans="12:14" x14ac:dyDescent="0.25">
      <c r="L7495" s="11">
        <v>14933</v>
      </c>
      <c r="M7495" s="14">
        <f t="shared" si="282"/>
        <v>0.74672467246724672</v>
      </c>
      <c r="N7495" s="7">
        <f t="shared" si="281"/>
        <v>56.642182179232051</v>
      </c>
    </row>
    <row r="7496" spans="12:14" x14ac:dyDescent="0.25">
      <c r="L7496" s="11">
        <v>14935</v>
      </c>
      <c r="M7496" s="14">
        <f t="shared" si="282"/>
        <v>0.74682468246824685</v>
      </c>
      <c r="N7496" s="7">
        <f t="shared" si="281"/>
        <v>56.645308120015379</v>
      </c>
    </row>
    <row r="7497" spans="12:14" x14ac:dyDescent="0.25">
      <c r="L7497" s="11">
        <v>14937</v>
      </c>
      <c r="M7497" s="14">
        <f t="shared" si="282"/>
        <v>0.74692469246924698</v>
      </c>
      <c r="N7497" s="7">
        <f t="shared" si="281"/>
        <v>56.648434710280306</v>
      </c>
    </row>
    <row r="7498" spans="12:14" x14ac:dyDescent="0.25">
      <c r="L7498" s="11">
        <v>14939</v>
      </c>
      <c r="M7498" s="14">
        <f t="shared" si="282"/>
        <v>0.74702470247024699</v>
      </c>
      <c r="N7498" s="7">
        <f t="shared" si="281"/>
        <v>56.651561950602542</v>
      </c>
    </row>
    <row r="7499" spans="12:14" x14ac:dyDescent="0.25">
      <c r="L7499" s="11">
        <v>14941</v>
      </c>
      <c r="M7499" s="14">
        <f t="shared" si="282"/>
        <v>0.74712471247124712</v>
      </c>
      <c r="N7499" s="7">
        <f t="shared" si="281"/>
        <v>56.654689841558415</v>
      </c>
    </row>
    <row r="7500" spans="12:14" x14ac:dyDescent="0.25">
      <c r="L7500" s="11">
        <v>14943</v>
      </c>
      <c r="M7500" s="14">
        <f t="shared" si="282"/>
        <v>0.74722472247224725</v>
      </c>
      <c r="N7500" s="7">
        <f t="shared" si="281"/>
        <v>56.65781838372488</v>
      </c>
    </row>
    <row r="7501" spans="12:14" x14ac:dyDescent="0.25">
      <c r="L7501" s="11">
        <v>14945</v>
      </c>
      <c r="M7501" s="14">
        <f t="shared" si="282"/>
        <v>0.74732473247324738</v>
      </c>
      <c r="N7501" s="7">
        <f t="shared" si="281"/>
        <v>56.660947577679472</v>
      </c>
    </row>
    <row r="7502" spans="12:14" x14ac:dyDescent="0.25">
      <c r="L7502" s="11">
        <v>14947</v>
      </c>
      <c r="M7502" s="14">
        <f t="shared" si="282"/>
        <v>0.74742474247424739</v>
      </c>
      <c r="N7502" s="7">
        <f t="shared" si="281"/>
        <v>56.664077424000375</v>
      </c>
    </row>
    <row r="7503" spans="12:14" x14ac:dyDescent="0.25">
      <c r="L7503" s="11">
        <v>14949</v>
      </c>
      <c r="M7503" s="14">
        <f t="shared" si="282"/>
        <v>0.74752475247524752</v>
      </c>
      <c r="N7503" s="7">
        <f t="shared" si="281"/>
        <v>56.667207923266375</v>
      </c>
    </row>
    <row r="7504" spans="12:14" x14ac:dyDescent="0.25">
      <c r="L7504" s="11">
        <v>14951</v>
      </c>
      <c r="M7504" s="14">
        <f t="shared" si="282"/>
        <v>0.74762476247624765</v>
      </c>
      <c r="N7504" s="7">
        <f t="shared" si="281"/>
        <v>56.670339076056891</v>
      </c>
    </row>
    <row r="7505" spans="12:14" x14ac:dyDescent="0.25">
      <c r="L7505" s="11">
        <v>14953</v>
      </c>
      <c r="M7505" s="14">
        <f t="shared" si="282"/>
        <v>0.74772477247724778</v>
      </c>
      <c r="N7505" s="7">
        <f t="shared" si="281"/>
        <v>56.673470882951932</v>
      </c>
    </row>
    <row r="7506" spans="12:14" x14ac:dyDescent="0.25">
      <c r="L7506" s="11">
        <v>14955</v>
      </c>
      <c r="M7506" s="14">
        <f t="shared" si="282"/>
        <v>0.7478247824782478</v>
      </c>
      <c r="N7506" s="7">
        <f t="shared" si="281"/>
        <v>56.676603344532161</v>
      </c>
    </row>
    <row r="7507" spans="12:14" x14ac:dyDescent="0.25">
      <c r="L7507" s="11">
        <v>14957</v>
      </c>
      <c r="M7507" s="14">
        <f t="shared" si="282"/>
        <v>0.74792479247924792</v>
      </c>
      <c r="N7507" s="7">
        <f t="shared" si="281"/>
        <v>56.679736461378837</v>
      </c>
    </row>
    <row r="7508" spans="12:14" x14ac:dyDescent="0.25">
      <c r="L7508" s="11">
        <v>14959</v>
      </c>
      <c r="M7508" s="14">
        <f t="shared" si="282"/>
        <v>0.74802480248024805</v>
      </c>
      <c r="N7508" s="7">
        <f t="shared" si="281"/>
        <v>56.682870234073853</v>
      </c>
    </row>
    <row r="7509" spans="12:14" x14ac:dyDescent="0.25">
      <c r="L7509" s="11">
        <v>14961</v>
      </c>
      <c r="M7509" s="14">
        <f t="shared" si="282"/>
        <v>0.74812481248124807</v>
      </c>
      <c r="N7509" s="7">
        <f t="shared" si="281"/>
        <v>56.686004663199732</v>
      </c>
    </row>
    <row r="7510" spans="12:14" x14ac:dyDescent="0.25">
      <c r="L7510" s="11">
        <v>14963</v>
      </c>
      <c r="M7510" s="14">
        <f t="shared" si="282"/>
        <v>0.7482248224822482</v>
      </c>
      <c r="N7510" s="7">
        <f t="shared" si="281"/>
        <v>56.689139749339596</v>
      </c>
    </row>
    <row r="7511" spans="12:14" x14ac:dyDescent="0.25">
      <c r="L7511" s="11">
        <v>14965</v>
      </c>
      <c r="M7511" s="14">
        <f t="shared" si="282"/>
        <v>0.74832483248324833</v>
      </c>
      <c r="N7511" s="7">
        <f t="shared" si="281"/>
        <v>56.692275493077219</v>
      </c>
    </row>
    <row r="7512" spans="12:14" x14ac:dyDescent="0.25">
      <c r="L7512" s="11">
        <v>14967</v>
      </c>
      <c r="M7512" s="14">
        <f t="shared" si="282"/>
        <v>0.74842484248424845</v>
      </c>
      <c r="N7512" s="7">
        <f t="shared" si="281"/>
        <v>56.695411894996987</v>
      </c>
    </row>
    <row r="7513" spans="12:14" x14ac:dyDescent="0.25">
      <c r="L7513" s="11">
        <v>14969</v>
      </c>
      <c r="M7513" s="14">
        <f t="shared" si="282"/>
        <v>0.74852485248524847</v>
      </c>
      <c r="N7513" s="7">
        <f t="shared" si="281"/>
        <v>56.698548955683925</v>
      </c>
    </row>
    <row r="7514" spans="12:14" x14ac:dyDescent="0.25">
      <c r="L7514" s="11">
        <v>14971</v>
      </c>
      <c r="M7514" s="14">
        <f t="shared" si="282"/>
        <v>0.7486248624862486</v>
      </c>
      <c r="N7514" s="7">
        <f t="shared" si="281"/>
        <v>56.701686675723664</v>
      </c>
    </row>
    <row r="7515" spans="12:14" x14ac:dyDescent="0.25">
      <c r="L7515" s="11">
        <v>14973</v>
      </c>
      <c r="M7515" s="14">
        <f t="shared" si="282"/>
        <v>0.74872487248724873</v>
      </c>
      <c r="N7515" s="7">
        <f t="shared" si="281"/>
        <v>56.704825055702486</v>
      </c>
    </row>
    <row r="7516" spans="12:14" x14ac:dyDescent="0.25">
      <c r="L7516" s="11">
        <v>14975</v>
      </c>
      <c r="M7516" s="14">
        <f t="shared" si="282"/>
        <v>0.74882488248824886</v>
      </c>
      <c r="N7516" s="7">
        <f t="shared" si="281"/>
        <v>56.707964096207292</v>
      </c>
    </row>
    <row r="7517" spans="12:14" x14ac:dyDescent="0.25">
      <c r="L7517" s="11">
        <v>14977</v>
      </c>
      <c r="M7517" s="14">
        <f t="shared" si="282"/>
        <v>0.74892489248924887</v>
      </c>
      <c r="N7517" s="7">
        <f t="shared" ref="N7517:N7580" si="283">_xlfn.NORM.INV(M7517,$B$4,$E$4)</f>
        <v>56.711103797825622</v>
      </c>
    </row>
    <row r="7518" spans="12:14" x14ac:dyDescent="0.25">
      <c r="L7518" s="11">
        <v>14979</v>
      </c>
      <c r="M7518" s="14">
        <f t="shared" ref="M7518:M7581" si="284">$L7518/(2*9999)</f>
        <v>0.749024902490249</v>
      </c>
      <c r="N7518" s="7">
        <f t="shared" si="283"/>
        <v>56.714244161145629</v>
      </c>
    </row>
    <row r="7519" spans="12:14" x14ac:dyDescent="0.25">
      <c r="L7519" s="11">
        <v>14981</v>
      </c>
      <c r="M7519" s="14">
        <f t="shared" si="284"/>
        <v>0.74912491249124913</v>
      </c>
      <c r="N7519" s="7">
        <f t="shared" si="283"/>
        <v>56.717385186756132</v>
      </c>
    </row>
    <row r="7520" spans="12:14" x14ac:dyDescent="0.25">
      <c r="L7520" s="11">
        <v>14983</v>
      </c>
      <c r="M7520" s="14">
        <f t="shared" si="284"/>
        <v>0.74922492249224926</v>
      </c>
      <c r="N7520" s="7">
        <f t="shared" si="283"/>
        <v>56.720526875246549</v>
      </c>
    </row>
    <row r="7521" spans="12:14" x14ac:dyDescent="0.25">
      <c r="L7521" s="11">
        <v>14985</v>
      </c>
      <c r="M7521" s="14">
        <f t="shared" si="284"/>
        <v>0.74932493249324927</v>
      </c>
      <c r="N7521" s="7">
        <f t="shared" si="283"/>
        <v>56.723669227206955</v>
      </c>
    </row>
    <row r="7522" spans="12:14" x14ac:dyDescent="0.25">
      <c r="L7522" s="11">
        <v>14987</v>
      </c>
      <c r="M7522" s="14">
        <f t="shared" si="284"/>
        <v>0.7494249424942494</v>
      </c>
      <c r="N7522" s="7">
        <f t="shared" si="283"/>
        <v>56.726812243228053</v>
      </c>
    </row>
    <row r="7523" spans="12:14" x14ac:dyDescent="0.25">
      <c r="L7523" s="11">
        <v>14989</v>
      </c>
      <c r="M7523" s="14">
        <f t="shared" si="284"/>
        <v>0.74952495249524953</v>
      </c>
      <c r="N7523" s="7">
        <f t="shared" si="283"/>
        <v>56.729955923901187</v>
      </c>
    </row>
    <row r="7524" spans="12:14" x14ac:dyDescent="0.25">
      <c r="L7524" s="11">
        <v>14991</v>
      </c>
      <c r="M7524" s="14">
        <f t="shared" si="284"/>
        <v>0.74962496249624966</v>
      </c>
      <c r="N7524" s="7">
        <f t="shared" si="283"/>
        <v>56.733100269818323</v>
      </c>
    </row>
    <row r="7525" spans="12:14" x14ac:dyDescent="0.25">
      <c r="L7525" s="11">
        <v>14993</v>
      </c>
      <c r="M7525" s="14">
        <f t="shared" si="284"/>
        <v>0.74972497249724968</v>
      </c>
      <c r="N7525" s="7">
        <f t="shared" si="283"/>
        <v>56.736245281572103</v>
      </c>
    </row>
    <row r="7526" spans="12:14" x14ac:dyDescent="0.25">
      <c r="L7526" s="11">
        <v>14995</v>
      </c>
      <c r="M7526" s="14">
        <f t="shared" si="284"/>
        <v>0.7498249824982498</v>
      </c>
      <c r="N7526" s="7">
        <f t="shared" si="283"/>
        <v>56.739390959755774</v>
      </c>
    </row>
    <row r="7527" spans="12:14" x14ac:dyDescent="0.25">
      <c r="L7527" s="11">
        <v>14997</v>
      </c>
      <c r="M7527" s="14">
        <f t="shared" si="284"/>
        <v>0.74992499249924993</v>
      </c>
      <c r="N7527" s="7">
        <f t="shared" si="283"/>
        <v>56.742537304963228</v>
      </c>
    </row>
    <row r="7528" spans="12:14" x14ac:dyDescent="0.25">
      <c r="L7528" s="11">
        <v>14999</v>
      </c>
      <c r="M7528" s="14">
        <f t="shared" si="284"/>
        <v>0.75002500250025006</v>
      </c>
      <c r="N7528" s="7">
        <f t="shared" si="283"/>
        <v>56.745684317789021</v>
      </c>
    </row>
    <row r="7529" spans="12:14" x14ac:dyDescent="0.25">
      <c r="L7529" s="11">
        <v>15001</v>
      </c>
      <c r="M7529" s="14">
        <f t="shared" si="284"/>
        <v>0.75012501250125008</v>
      </c>
      <c r="N7529" s="7">
        <f t="shared" si="283"/>
        <v>56.748831998828329</v>
      </c>
    </row>
    <row r="7530" spans="12:14" x14ac:dyDescent="0.25">
      <c r="L7530" s="11">
        <v>15003</v>
      </c>
      <c r="M7530" s="14">
        <f t="shared" si="284"/>
        <v>0.75022502250225021</v>
      </c>
      <c r="N7530" s="7">
        <f t="shared" si="283"/>
        <v>56.751980348676987</v>
      </c>
    </row>
    <row r="7531" spans="12:14" x14ac:dyDescent="0.25">
      <c r="L7531" s="11">
        <v>15005</v>
      </c>
      <c r="M7531" s="14">
        <f t="shared" si="284"/>
        <v>0.75032503250325033</v>
      </c>
      <c r="N7531" s="7">
        <f t="shared" si="283"/>
        <v>56.75512936793146</v>
      </c>
    </row>
    <row r="7532" spans="12:14" x14ac:dyDescent="0.25">
      <c r="L7532" s="11">
        <v>15007</v>
      </c>
      <c r="M7532" s="14">
        <f t="shared" si="284"/>
        <v>0.75042504250425046</v>
      </c>
      <c r="N7532" s="7">
        <f t="shared" si="283"/>
        <v>56.758279057188872</v>
      </c>
    </row>
    <row r="7533" spans="12:14" x14ac:dyDescent="0.25">
      <c r="L7533" s="11">
        <v>15009</v>
      </c>
      <c r="M7533" s="14">
        <f t="shared" si="284"/>
        <v>0.75052505250525048</v>
      </c>
      <c r="N7533" s="7">
        <f t="shared" si="283"/>
        <v>56.761429417046998</v>
      </c>
    </row>
    <row r="7534" spans="12:14" x14ac:dyDescent="0.25">
      <c r="L7534" s="11">
        <v>15011</v>
      </c>
      <c r="M7534" s="14">
        <f t="shared" si="284"/>
        <v>0.75062506250625061</v>
      </c>
      <c r="N7534" s="7">
        <f t="shared" si="283"/>
        <v>56.76458044810424</v>
      </c>
    </row>
    <row r="7535" spans="12:14" x14ac:dyDescent="0.25">
      <c r="L7535" s="11">
        <v>15013</v>
      </c>
      <c r="M7535" s="14">
        <f t="shared" si="284"/>
        <v>0.75072507250725073</v>
      </c>
      <c r="N7535" s="7">
        <f t="shared" si="283"/>
        <v>56.767732150959674</v>
      </c>
    </row>
    <row r="7536" spans="12:14" x14ac:dyDescent="0.25">
      <c r="L7536" s="11">
        <v>15015</v>
      </c>
      <c r="M7536" s="14">
        <f t="shared" si="284"/>
        <v>0.75082508250825086</v>
      </c>
      <c r="N7536" s="7">
        <f t="shared" si="283"/>
        <v>56.770884526213003</v>
      </c>
    </row>
    <row r="7537" spans="12:14" x14ac:dyDescent="0.25">
      <c r="L7537" s="11">
        <v>15017</v>
      </c>
      <c r="M7537" s="14">
        <f t="shared" si="284"/>
        <v>0.75092509250925088</v>
      </c>
      <c r="N7537" s="7">
        <f t="shared" si="283"/>
        <v>56.7740375744646</v>
      </c>
    </row>
    <row r="7538" spans="12:14" x14ac:dyDescent="0.25">
      <c r="L7538" s="11">
        <v>15019</v>
      </c>
      <c r="M7538" s="14">
        <f t="shared" si="284"/>
        <v>0.75102510251025101</v>
      </c>
      <c r="N7538" s="7">
        <f t="shared" si="283"/>
        <v>56.777191296315486</v>
      </c>
    </row>
    <row r="7539" spans="12:14" x14ac:dyDescent="0.25">
      <c r="L7539" s="11">
        <v>15021</v>
      </c>
      <c r="M7539" s="14">
        <f t="shared" si="284"/>
        <v>0.75112511251125114</v>
      </c>
      <c r="N7539" s="7">
        <f t="shared" si="283"/>
        <v>56.780345692367334</v>
      </c>
    </row>
    <row r="7540" spans="12:14" x14ac:dyDescent="0.25">
      <c r="L7540" s="11">
        <v>15023</v>
      </c>
      <c r="M7540" s="14">
        <f t="shared" si="284"/>
        <v>0.75122512251225126</v>
      </c>
      <c r="N7540" s="7">
        <f t="shared" si="283"/>
        <v>56.783500763222456</v>
      </c>
    </row>
    <row r="7541" spans="12:14" x14ac:dyDescent="0.25">
      <c r="L7541" s="11">
        <v>15025</v>
      </c>
      <c r="M7541" s="14">
        <f t="shared" si="284"/>
        <v>0.75132513251325128</v>
      </c>
      <c r="N7541" s="7">
        <f t="shared" si="283"/>
        <v>56.786656509483841</v>
      </c>
    </row>
    <row r="7542" spans="12:14" x14ac:dyDescent="0.25">
      <c r="L7542" s="11">
        <v>15027</v>
      </c>
      <c r="M7542" s="14">
        <f t="shared" si="284"/>
        <v>0.75142514251425141</v>
      </c>
      <c r="N7542" s="7">
        <f t="shared" si="283"/>
        <v>56.789812931755129</v>
      </c>
    </row>
    <row r="7543" spans="12:14" x14ac:dyDescent="0.25">
      <c r="L7543" s="11">
        <v>15029</v>
      </c>
      <c r="M7543" s="14">
        <f t="shared" si="284"/>
        <v>0.75152515251525154</v>
      </c>
      <c r="N7543" s="7">
        <f t="shared" si="283"/>
        <v>56.792970030640618</v>
      </c>
    </row>
    <row r="7544" spans="12:14" x14ac:dyDescent="0.25">
      <c r="L7544" s="11">
        <v>15031</v>
      </c>
      <c r="M7544" s="14">
        <f t="shared" si="284"/>
        <v>0.75162516251625167</v>
      </c>
      <c r="N7544" s="7">
        <f t="shared" si="283"/>
        <v>56.796127806745254</v>
      </c>
    </row>
    <row r="7545" spans="12:14" x14ac:dyDescent="0.25">
      <c r="L7545" s="11">
        <v>15033</v>
      </c>
      <c r="M7545" s="14">
        <f t="shared" si="284"/>
        <v>0.75172517251725168</v>
      </c>
      <c r="N7545" s="7">
        <f t="shared" si="283"/>
        <v>56.799286260674648</v>
      </c>
    </row>
    <row r="7546" spans="12:14" x14ac:dyDescent="0.25">
      <c r="L7546" s="11">
        <v>15035</v>
      </c>
      <c r="M7546" s="14">
        <f t="shared" si="284"/>
        <v>0.75182518251825181</v>
      </c>
      <c r="N7546" s="7">
        <f t="shared" si="283"/>
        <v>56.802445393035079</v>
      </c>
    </row>
    <row r="7547" spans="12:14" x14ac:dyDescent="0.25">
      <c r="L7547" s="11">
        <v>15037</v>
      </c>
      <c r="M7547" s="14">
        <f t="shared" si="284"/>
        <v>0.75192519251925194</v>
      </c>
      <c r="N7547" s="7">
        <f t="shared" si="283"/>
        <v>56.805605204433483</v>
      </c>
    </row>
    <row r="7548" spans="12:14" x14ac:dyDescent="0.25">
      <c r="L7548" s="11">
        <v>15039</v>
      </c>
      <c r="M7548" s="14">
        <f t="shared" si="284"/>
        <v>0.75202520252025207</v>
      </c>
      <c r="N7548" s="7">
        <f t="shared" si="283"/>
        <v>56.808765695477462</v>
      </c>
    </row>
    <row r="7549" spans="12:14" x14ac:dyDescent="0.25">
      <c r="L7549" s="11">
        <v>15041</v>
      </c>
      <c r="M7549" s="14">
        <f t="shared" si="284"/>
        <v>0.75212521252125208</v>
      </c>
      <c r="N7549" s="7">
        <f t="shared" si="283"/>
        <v>56.811926866775259</v>
      </c>
    </row>
    <row r="7550" spans="12:14" x14ac:dyDescent="0.25">
      <c r="L7550" s="11">
        <v>15043</v>
      </c>
      <c r="M7550" s="14">
        <f t="shared" si="284"/>
        <v>0.75222522252225221</v>
      </c>
      <c r="N7550" s="7">
        <f t="shared" si="283"/>
        <v>56.815088718935819</v>
      </c>
    </row>
    <row r="7551" spans="12:14" x14ac:dyDescent="0.25">
      <c r="L7551" s="11">
        <v>15045</v>
      </c>
      <c r="M7551" s="14">
        <f t="shared" si="284"/>
        <v>0.75232523252325234</v>
      </c>
      <c r="N7551" s="7">
        <f t="shared" si="283"/>
        <v>56.818251252568729</v>
      </c>
    </row>
    <row r="7552" spans="12:14" x14ac:dyDescent="0.25">
      <c r="L7552" s="11">
        <v>15047</v>
      </c>
      <c r="M7552" s="14">
        <f t="shared" si="284"/>
        <v>0.75242524252425247</v>
      </c>
      <c r="N7552" s="7">
        <f t="shared" si="283"/>
        <v>56.821414468284253</v>
      </c>
    </row>
    <row r="7553" spans="12:14" x14ac:dyDescent="0.25">
      <c r="L7553" s="11">
        <v>15049</v>
      </c>
      <c r="M7553" s="14">
        <f t="shared" si="284"/>
        <v>0.75252525252525249</v>
      </c>
      <c r="N7553" s="7">
        <f t="shared" si="283"/>
        <v>56.824578366693302</v>
      </c>
    </row>
    <row r="7554" spans="12:14" x14ac:dyDescent="0.25">
      <c r="L7554" s="11">
        <v>15051</v>
      </c>
      <c r="M7554" s="14">
        <f t="shared" si="284"/>
        <v>0.75262526252625261</v>
      </c>
      <c r="N7554" s="7">
        <f t="shared" si="283"/>
        <v>56.827742948407483</v>
      </c>
    </row>
    <row r="7555" spans="12:14" x14ac:dyDescent="0.25">
      <c r="L7555" s="11">
        <v>15053</v>
      </c>
      <c r="M7555" s="14">
        <f t="shared" si="284"/>
        <v>0.75272527252725274</v>
      </c>
      <c r="N7555" s="7">
        <f t="shared" si="283"/>
        <v>56.830908214039063</v>
      </c>
    </row>
    <row r="7556" spans="12:14" x14ac:dyDescent="0.25">
      <c r="L7556" s="11">
        <v>15055</v>
      </c>
      <c r="M7556" s="14">
        <f t="shared" si="284"/>
        <v>0.75282528252825287</v>
      </c>
      <c r="N7556" s="7">
        <f t="shared" si="283"/>
        <v>56.834074164200985</v>
      </c>
    </row>
    <row r="7557" spans="12:14" x14ac:dyDescent="0.25">
      <c r="L7557" s="11">
        <v>15057</v>
      </c>
      <c r="M7557" s="14">
        <f t="shared" si="284"/>
        <v>0.75292529252925289</v>
      </c>
      <c r="N7557" s="7">
        <f t="shared" si="283"/>
        <v>56.837240799506844</v>
      </c>
    </row>
    <row r="7558" spans="12:14" x14ac:dyDescent="0.25">
      <c r="L7558" s="11">
        <v>15059</v>
      </c>
      <c r="M7558" s="14">
        <f t="shared" si="284"/>
        <v>0.75302530253025302</v>
      </c>
      <c r="N7558" s="7">
        <f t="shared" si="283"/>
        <v>56.840408120570935</v>
      </c>
    </row>
    <row r="7559" spans="12:14" x14ac:dyDescent="0.25">
      <c r="L7559" s="11">
        <v>15061</v>
      </c>
      <c r="M7559" s="14">
        <f t="shared" si="284"/>
        <v>0.75312531253125314</v>
      </c>
      <c r="N7559" s="7">
        <f t="shared" si="283"/>
        <v>56.843576128008209</v>
      </c>
    </row>
    <row r="7560" spans="12:14" x14ac:dyDescent="0.25">
      <c r="L7560" s="11">
        <v>15063</v>
      </c>
      <c r="M7560" s="14">
        <f t="shared" si="284"/>
        <v>0.75322532253225327</v>
      </c>
      <c r="N7560" s="7">
        <f t="shared" si="283"/>
        <v>56.846744822434296</v>
      </c>
    </row>
    <row r="7561" spans="12:14" x14ac:dyDescent="0.25">
      <c r="L7561" s="11">
        <v>15065</v>
      </c>
      <c r="M7561" s="14">
        <f t="shared" si="284"/>
        <v>0.75332533253325329</v>
      </c>
      <c r="N7561" s="7">
        <f t="shared" si="283"/>
        <v>56.849914204465506</v>
      </c>
    </row>
    <row r="7562" spans="12:14" x14ac:dyDescent="0.25">
      <c r="L7562" s="11">
        <v>15067</v>
      </c>
      <c r="M7562" s="14">
        <f t="shared" si="284"/>
        <v>0.75342534253425342</v>
      </c>
      <c r="N7562" s="7">
        <f t="shared" si="283"/>
        <v>56.853084274718839</v>
      </c>
    </row>
    <row r="7563" spans="12:14" x14ac:dyDescent="0.25">
      <c r="L7563" s="11">
        <v>15069</v>
      </c>
      <c r="M7563" s="14">
        <f t="shared" si="284"/>
        <v>0.75352535253525355</v>
      </c>
      <c r="N7563" s="7">
        <f t="shared" si="283"/>
        <v>56.856255033811948</v>
      </c>
    </row>
    <row r="7564" spans="12:14" x14ac:dyDescent="0.25">
      <c r="L7564" s="11">
        <v>15071</v>
      </c>
      <c r="M7564" s="14">
        <f t="shared" si="284"/>
        <v>0.75362536253625367</v>
      </c>
      <c r="N7564" s="7">
        <f t="shared" si="283"/>
        <v>56.859426482363183</v>
      </c>
    </row>
    <row r="7565" spans="12:14" x14ac:dyDescent="0.25">
      <c r="L7565" s="11">
        <v>15073</v>
      </c>
      <c r="M7565" s="14">
        <f t="shared" si="284"/>
        <v>0.75372537253725369</v>
      </c>
      <c r="N7565" s="7">
        <f t="shared" si="283"/>
        <v>56.862598620991562</v>
      </c>
    </row>
    <row r="7566" spans="12:14" x14ac:dyDescent="0.25">
      <c r="L7566" s="11">
        <v>15075</v>
      </c>
      <c r="M7566" s="14">
        <f t="shared" si="284"/>
        <v>0.75382538253825382</v>
      </c>
      <c r="N7566" s="7">
        <f t="shared" si="283"/>
        <v>56.865771450316807</v>
      </c>
    </row>
    <row r="7567" spans="12:14" x14ac:dyDescent="0.25">
      <c r="L7567" s="11">
        <v>15077</v>
      </c>
      <c r="M7567" s="14">
        <f t="shared" si="284"/>
        <v>0.75392539253925395</v>
      </c>
      <c r="N7567" s="7">
        <f t="shared" si="283"/>
        <v>56.868944970959298</v>
      </c>
    </row>
    <row r="7568" spans="12:14" x14ac:dyDescent="0.25">
      <c r="L7568" s="11">
        <v>15079</v>
      </c>
      <c r="M7568" s="14">
        <f t="shared" si="284"/>
        <v>0.75402540254025407</v>
      </c>
      <c r="N7568" s="7">
        <f t="shared" si="283"/>
        <v>56.872119183540121</v>
      </c>
    </row>
    <row r="7569" spans="12:14" x14ac:dyDescent="0.25">
      <c r="L7569" s="11">
        <v>15081</v>
      </c>
      <c r="M7569" s="14">
        <f t="shared" si="284"/>
        <v>0.75412541254125409</v>
      </c>
      <c r="N7569" s="7">
        <f t="shared" si="283"/>
        <v>56.875294088681017</v>
      </c>
    </row>
    <row r="7570" spans="12:14" x14ac:dyDescent="0.25">
      <c r="L7570" s="11">
        <v>15083</v>
      </c>
      <c r="M7570" s="14">
        <f t="shared" si="284"/>
        <v>0.75422542254225422</v>
      </c>
      <c r="N7570" s="7">
        <f t="shared" si="283"/>
        <v>56.878469687004454</v>
      </c>
    </row>
    <row r="7571" spans="12:14" x14ac:dyDescent="0.25">
      <c r="L7571" s="11">
        <v>15085</v>
      </c>
      <c r="M7571" s="14">
        <f t="shared" si="284"/>
        <v>0.75432543254325435</v>
      </c>
      <c r="N7571" s="7">
        <f t="shared" si="283"/>
        <v>56.881645979133552</v>
      </c>
    </row>
    <row r="7572" spans="12:14" x14ac:dyDescent="0.25">
      <c r="L7572" s="11">
        <v>15087</v>
      </c>
      <c r="M7572" s="14">
        <f t="shared" si="284"/>
        <v>0.75442544254425448</v>
      </c>
      <c r="N7572" s="7">
        <f t="shared" si="283"/>
        <v>56.884822965692152</v>
      </c>
    </row>
    <row r="7573" spans="12:14" x14ac:dyDescent="0.25">
      <c r="L7573" s="11">
        <v>15089</v>
      </c>
      <c r="M7573" s="14">
        <f t="shared" si="284"/>
        <v>0.75452545254525449</v>
      </c>
      <c r="N7573" s="7">
        <f t="shared" si="283"/>
        <v>56.888000647304743</v>
      </c>
    </row>
    <row r="7574" spans="12:14" x14ac:dyDescent="0.25">
      <c r="L7574" s="11">
        <v>15091</v>
      </c>
      <c r="M7574" s="14">
        <f t="shared" si="284"/>
        <v>0.75462546254625462</v>
      </c>
      <c r="N7574" s="7">
        <f t="shared" si="283"/>
        <v>56.891179024596539</v>
      </c>
    </row>
    <row r="7575" spans="12:14" x14ac:dyDescent="0.25">
      <c r="L7575" s="11">
        <v>15093</v>
      </c>
      <c r="M7575" s="14">
        <f t="shared" si="284"/>
        <v>0.75472547254725475</v>
      </c>
      <c r="N7575" s="7">
        <f t="shared" si="283"/>
        <v>56.894358098193436</v>
      </c>
    </row>
    <row r="7576" spans="12:14" x14ac:dyDescent="0.25">
      <c r="L7576" s="11">
        <v>15095</v>
      </c>
      <c r="M7576" s="14">
        <f t="shared" si="284"/>
        <v>0.75482548254825488</v>
      </c>
      <c r="N7576" s="7">
        <f t="shared" si="283"/>
        <v>56.897537868722026</v>
      </c>
    </row>
    <row r="7577" spans="12:14" x14ac:dyDescent="0.25">
      <c r="L7577" s="11">
        <v>15097</v>
      </c>
      <c r="M7577" s="14">
        <f t="shared" si="284"/>
        <v>0.7549254925492549</v>
      </c>
      <c r="N7577" s="7">
        <f t="shared" si="283"/>
        <v>56.900718336809582</v>
      </c>
    </row>
    <row r="7578" spans="12:14" x14ac:dyDescent="0.25">
      <c r="L7578" s="11">
        <v>15099</v>
      </c>
      <c r="M7578" s="14">
        <f t="shared" si="284"/>
        <v>0.75502550255025502</v>
      </c>
      <c r="N7578" s="7">
        <f t="shared" si="283"/>
        <v>56.903899503084098</v>
      </c>
    </row>
    <row r="7579" spans="12:14" x14ac:dyDescent="0.25">
      <c r="L7579" s="11">
        <v>15101</v>
      </c>
      <c r="M7579" s="14">
        <f t="shared" si="284"/>
        <v>0.75512551255125515</v>
      </c>
      <c r="N7579" s="7">
        <f t="shared" si="283"/>
        <v>56.907081368174225</v>
      </c>
    </row>
    <row r="7580" spans="12:14" x14ac:dyDescent="0.25">
      <c r="L7580" s="11">
        <v>15103</v>
      </c>
      <c r="M7580" s="14">
        <f t="shared" si="284"/>
        <v>0.75522552255225528</v>
      </c>
      <c r="N7580" s="7">
        <f t="shared" si="283"/>
        <v>56.910263932709348</v>
      </c>
    </row>
    <row r="7581" spans="12:14" x14ac:dyDescent="0.25">
      <c r="L7581" s="11">
        <v>15105</v>
      </c>
      <c r="M7581" s="14">
        <f t="shared" si="284"/>
        <v>0.7553255325532553</v>
      </c>
      <c r="N7581" s="7">
        <f t="shared" ref="N7581:N7644" si="285">_xlfn.NORM.INV(M7581,$B$4,$E$4)</f>
        <v>56.913447197319535</v>
      </c>
    </row>
    <row r="7582" spans="12:14" x14ac:dyDescent="0.25">
      <c r="L7582" s="11">
        <v>15107</v>
      </c>
      <c r="M7582" s="14">
        <f t="shared" ref="M7582:M7645" si="286">$L7582/(2*9999)</f>
        <v>0.75542554255425542</v>
      </c>
      <c r="N7582" s="7">
        <f t="shared" si="285"/>
        <v>56.916631162635554</v>
      </c>
    </row>
    <row r="7583" spans="12:14" x14ac:dyDescent="0.25">
      <c r="L7583" s="11">
        <v>15109</v>
      </c>
      <c r="M7583" s="14">
        <f t="shared" si="286"/>
        <v>0.75552555255525555</v>
      </c>
      <c r="N7583" s="7">
        <f t="shared" si="285"/>
        <v>56.919815829288872</v>
      </c>
    </row>
    <row r="7584" spans="12:14" x14ac:dyDescent="0.25">
      <c r="L7584" s="11">
        <v>15111</v>
      </c>
      <c r="M7584" s="14">
        <f t="shared" si="286"/>
        <v>0.75562556255625568</v>
      </c>
      <c r="N7584" s="7">
        <f t="shared" si="285"/>
        <v>56.923001197911667</v>
      </c>
    </row>
    <row r="7585" spans="12:14" x14ac:dyDescent="0.25">
      <c r="L7585" s="11">
        <v>15113</v>
      </c>
      <c r="M7585" s="14">
        <f t="shared" si="286"/>
        <v>0.7557255725572557</v>
      </c>
      <c r="N7585" s="7">
        <f t="shared" si="285"/>
        <v>56.926187269136804</v>
      </c>
    </row>
    <row r="7586" spans="12:14" x14ac:dyDescent="0.25">
      <c r="L7586" s="11">
        <v>15115</v>
      </c>
      <c r="M7586" s="14">
        <f t="shared" si="286"/>
        <v>0.75582558255825583</v>
      </c>
      <c r="N7586" s="7">
        <f t="shared" si="285"/>
        <v>56.929374043597882</v>
      </c>
    </row>
    <row r="7587" spans="12:14" x14ac:dyDescent="0.25">
      <c r="L7587" s="11">
        <v>15117</v>
      </c>
      <c r="M7587" s="14">
        <f t="shared" si="286"/>
        <v>0.75592559255925595</v>
      </c>
      <c r="N7587" s="7">
        <f t="shared" si="285"/>
        <v>56.932561521929173</v>
      </c>
    </row>
    <row r="7588" spans="12:14" x14ac:dyDescent="0.25">
      <c r="L7588" s="11">
        <v>15119</v>
      </c>
      <c r="M7588" s="14">
        <f t="shared" si="286"/>
        <v>0.75602560256025597</v>
      </c>
      <c r="N7588" s="7">
        <f t="shared" si="285"/>
        <v>56.935749704765655</v>
      </c>
    </row>
    <row r="7589" spans="12:14" x14ac:dyDescent="0.25">
      <c r="L7589" s="11">
        <v>15121</v>
      </c>
      <c r="M7589" s="14">
        <f t="shared" si="286"/>
        <v>0.7561256125612561</v>
      </c>
      <c r="N7589" s="7">
        <f t="shared" si="285"/>
        <v>56.93893859274305</v>
      </c>
    </row>
    <row r="7590" spans="12:14" x14ac:dyDescent="0.25">
      <c r="L7590" s="11">
        <v>15123</v>
      </c>
      <c r="M7590" s="14">
        <f t="shared" si="286"/>
        <v>0.75622562256225623</v>
      </c>
      <c r="N7590" s="7">
        <f t="shared" si="285"/>
        <v>56.942128186497754</v>
      </c>
    </row>
    <row r="7591" spans="12:14" x14ac:dyDescent="0.25">
      <c r="L7591" s="11">
        <v>15125</v>
      </c>
      <c r="M7591" s="14">
        <f t="shared" si="286"/>
        <v>0.75632563256325636</v>
      </c>
      <c r="N7591" s="7">
        <f t="shared" si="285"/>
        <v>56.945318486666878</v>
      </c>
    </row>
    <row r="7592" spans="12:14" x14ac:dyDescent="0.25">
      <c r="L7592" s="11">
        <v>15127</v>
      </c>
      <c r="M7592" s="14">
        <f t="shared" si="286"/>
        <v>0.75642564256425637</v>
      </c>
      <c r="N7592" s="7">
        <f t="shared" si="285"/>
        <v>56.948509493888267</v>
      </c>
    </row>
    <row r="7593" spans="12:14" x14ac:dyDescent="0.25">
      <c r="L7593" s="11">
        <v>15129</v>
      </c>
      <c r="M7593" s="14">
        <f t="shared" si="286"/>
        <v>0.7565256525652565</v>
      </c>
      <c r="N7593" s="7">
        <f t="shared" si="285"/>
        <v>56.951701208800451</v>
      </c>
    </row>
    <row r="7594" spans="12:14" x14ac:dyDescent="0.25">
      <c r="L7594" s="11">
        <v>15131</v>
      </c>
      <c r="M7594" s="14">
        <f t="shared" si="286"/>
        <v>0.75662566256625663</v>
      </c>
      <c r="N7594" s="7">
        <f t="shared" si="285"/>
        <v>56.954893632042683</v>
      </c>
    </row>
    <row r="7595" spans="12:14" x14ac:dyDescent="0.25">
      <c r="L7595" s="11">
        <v>15133</v>
      </c>
      <c r="M7595" s="14">
        <f t="shared" si="286"/>
        <v>0.75672567256725676</v>
      </c>
      <c r="N7595" s="7">
        <f t="shared" si="285"/>
        <v>56.958086764254936</v>
      </c>
    </row>
    <row r="7596" spans="12:14" x14ac:dyDescent="0.25">
      <c r="L7596" s="11">
        <v>15135</v>
      </c>
      <c r="M7596" s="14">
        <f t="shared" si="286"/>
        <v>0.75682568256825677</v>
      </c>
      <c r="N7596" s="7">
        <f t="shared" si="285"/>
        <v>56.961280606077892</v>
      </c>
    </row>
    <row r="7597" spans="12:14" x14ac:dyDescent="0.25">
      <c r="L7597" s="11">
        <v>15137</v>
      </c>
      <c r="M7597" s="14">
        <f t="shared" si="286"/>
        <v>0.7569256925692569</v>
      </c>
      <c r="N7597" s="7">
        <f t="shared" si="285"/>
        <v>56.964475158152958</v>
      </c>
    </row>
    <row r="7598" spans="12:14" x14ac:dyDescent="0.25">
      <c r="L7598" s="11">
        <v>15139</v>
      </c>
      <c r="M7598" s="14">
        <f t="shared" si="286"/>
        <v>0.75702570257025703</v>
      </c>
      <c r="N7598" s="7">
        <f t="shared" si="285"/>
        <v>56.967670421122236</v>
      </c>
    </row>
    <row r="7599" spans="12:14" x14ac:dyDescent="0.25">
      <c r="L7599" s="11">
        <v>15141</v>
      </c>
      <c r="M7599" s="14">
        <f t="shared" si="286"/>
        <v>0.75712571257125716</v>
      </c>
      <c r="N7599" s="7">
        <f t="shared" si="285"/>
        <v>56.97086639562859</v>
      </c>
    </row>
    <row r="7600" spans="12:14" x14ac:dyDescent="0.25">
      <c r="L7600" s="11">
        <v>15143</v>
      </c>
      <c r="M7600" s="14">
        <f t="shared" si="286"/>
        <v>0.75722572257225718</v>
      </c>
      <c r="N7600" s="7">
        <f t="shared" si="285"/>
        <v>56.974063082315546</v>
      </c>
    </row>
    <row r="7601" spans="12:14" x14ac:dyDescent="0.25">
      <c r="L7601" s="11">
        <v>15145</v>
      </c>
      <c r="M7601" s="14">
        <f t="shared" si="286"/>
        <v>0.7573257325732573</v>
      </c>
      <c r="N7601" s="7">
        <f t="shared" si="285"/>
        <v>56.977260481827408</v>
      </c>
    </row>
    <row r="7602" spans="12:14" x14ac:dyDescent="0.25">
      <c r="L7602" s="11">
        <v>15147</v>
      </c>
      <c r="M7602" s="14">
        <f t="shared" si="286"/>
        <v>0.75742574257425743</v>
      </c>
      <c r="N7602" s="7">
        <f t="shared" si="285"/>
        <v>56.980458594809164</v>
      </c>
    </row>
    <row r="7603" spans="12:14" x14ac:dyDescent="0.25">
      <c r="L7603" s="11">
        <v>15149</v>
      </c>
      <c r="M7603" s="14">
        <f t="shared" si="286"/>
        <v>0.75752575257525756</v>
      </c>
      <c r="N7603" s="7">
        <f t="shared" si="285"/>
        <v>56.983657421906557</v>
      </c>
    </row>
    <row r="7604" spans="12:14" x14ac:dyDescent="0.25">
      <c r="L7604" s="11">
        <v>15151</v>
      </c>
      <c r="M7604" s="14">
        <f t="shared" si="286"/>
        <v>0.75762576257625758</v>
      </c>
      <c r="N7604" s="7">
        <f t="shared" si="285"/>
        <v>56.98685696376603</v>
      </c>
    </row>
    <row r="7605" spans="12:14" x14ac:dyDescent="0.25">
      <c r="L7605" s="11">
        <v>15153</v>
      </c>
      <c r="M7605" s="14">
        <f t="shared" si="286"/>
        <v>0.75772577257725771</v>
      </c>
      <c r="N7605" s="7">
        <f t="shared" si="285"/>
        <v>56.990057221034753</v>
      </c>
    </row>
    <row r="7606" spans="12:14" x14ac:dyDescent="0.25">
      <c r="L7606" s="11">
        <v>15155</v>
      </c>
      <c r="M7606" s="14">
        <f t="shared" si="286"/>
        <v>0.75782578257825783</v>
      </c>
      <c r="N7606" s="7">
        <f t="shared" si="285"/>
        <v>56.993258194360635</v>
      </c>
    </row>
    <row r="7607" spans="12:14" x14ac:dyDescent="0.25">
      <c r="L7607" s="11">
        <v>15157</v>
      </c>
      <c r="M7607" s="14">
        <f t="shared" si="286"/>
        <v>0.75792579257925796</v>
      </c>
      <c r="N7607" s="7">
        <f t="shared" si="285"/>
        <v>56.996459884392308</v>
      </c>
    </row>
    <row r="7608" spans="12:14" x14ac:dyDescent="0.25">
      <c r="L7608" s="11">
        <v>15159</v>
      </c>
      <c r="M7608" s="14">
        <f t="shared" si="286"/>
        <v>0.75802580258025798</v>
      </c>
      <c r="N7608" s="7">
        <f t="shared" si="285"/>
        <v>56.999662291779131</v>
      </c>
    </row>
    <row r="7609" spans="12:14" x14ac:dyDescent="0.25">
      <c r="L7609" s="11">
        <v>15161</v>
      </c>
      <c r="M7609" s="14">
        <f t="shared" si="286"/>
        <v>0.75812581258125811</v>
      </c>
      <c r="N7609" s="7">
        <f t="shared" si="285"/>
        <v>57.002865417171222</v>
      </c>
    </row>
    <row r="7610" spans="12:14" x14ac:dyDescent="0.25">
      <c r="L7610" s="11">
        <v>15163</v>
      </c>
      <c r="M7610" s="14">
        <f t="shared" si="286"/>
        <v>0.75822582258225824</v>
      </c>
      <c r="N7610" s="7">
        <f t="shared" si="285"/>
        <v>57.006069261219373</v>
      </c>
    </row>
    <row r="7611" spans="12:14" x14ac:dyDescent="0.25">
      <c r="L7611" s="11">
        <v>15165</v>
      </c>
      <c r="M7611" s="14">
        <f t="shared" si="286"/>
        <v>0.75832583258325836</v>
      </c>
      <c r="N7611" s="7">
        <f t="shared" si="285"/>
        <v>57.009273824575168</v>
      </c>
    </row>
    <row r="7612" spans="12:14" x14ac:dyDescent="0.25">
      <c r="L7612" s="11">
        <v>15167</v>
      </c>
      <c r="M7612" s="14">
        <f t="shared" si="286"/>
        <v>0.75842584258425838</v>
      </c>
      <c r="N7612" s="7">
        <f t="shared" si="285"/>
        <v>57.012479107890883</v>
      </c>
    </row>
    <row r="7613" spans="12:14" x14ac:dyDescent="0.25">
      <c r="L7613" s="11">
        <v>15169</v>
      </c>
      <c r="M7613" s="14">
        <f t="shared" si="286"/>
        <v>0.75852585258525851</v>
      </c>
      <c r="N7613" s="7">
        <f t="shared" si="285"/>
        <v>57.015685111819558</v>
      </c>
    </row>
    <row r="7614" spans="12:14" x14ac:dyDescent="0.25">
      <c r="L7614" s="11">
        <v>15171</v>
      </c>
      <c r="M7614" s="14">
        <f t="shared" si="286"/>
        <v>0.75862586258625864</v>
      </c>
      <c r="N7614" s="7">
        <f t="shared" si="285"/>
        <v>57.018891837014955</v>
      </c>
    </row>
    <row r="7615" spans="12:14" x14ac:dyDescent="0.25">
      <c r="L7615" s="11">
        <v>15173</v>
      </c>
      <c r="M7615" s="14">
        <f t="shared" si="286"/>
        <v>0.75872587258725877</v>
      </c>
      <c r="N7615" s="7">
        <f t="shared" si="285"/>
        <v>57.022099284131578</v>
      </c>
    </row>
    <row r="7616" spans="12:14" x14ac:dyDescent="0.25">
      <c r="L7616" s="11">
        <v>15175</v>
      </c>
      <c r="M7616" s="14">
        <f t="shared" si="286"/>
        <v>0.75882588258825878</v>
      </c>
      <c r="N7616" s="7">
        <f t="shared" si="285"/>
        <v>57.025307453824666</v>
      </c>
    </row>
    <row r="7617" spans="12:14" x14ac:dyDescent="0.25">
      <c r="L7617" s="11">
        <v>15177</v>
      </c>
      <c r="M7617" s="14">
        <f t="shared" si="286"/>
        <v>0.75892589258925891</v>
      </c>
      <c r="N7617" s="7">
        <f t="shared" si="285"/>
        <v>57.028516346750216</v>
      </c>
    </row>
    <row r="7618" spans="12:14" x14ac:dyDescent="0.25">
      <c r="L7618" s="11">
        <v>15179</v>
      </c>
      <c r="M7618" s="14">
        <f t="shared" si="286"/>
        <v>0.75902590259025904</v>
      </c>
      <c r="N7618" s="7">
        <f t="shared" si="285"/>
        <v>57.031725963564945</v>
      </c>
    </row>
    <row r="7619" spans="12:14" x14ac:dyDescent="0.25">
      <c r="L7619" s="11">
        <v>15181</v>
      </c>
      <c r="M7619" s="14">
        <f t="shared" si="286"/>
        <v>0.75912591259125917</v>
      </c>
      <c r="N7619" s="7">
        <f t="shared" si="285"/>
        <v>57.034936304926319</v>
      </c>
    </row>
    <row r="7620" spans="12:14" x14ac:dyDescent="0.25">
      <c r="L7620" s="11">
        <v>15183</v>
      </c>
      <c r="M7620" s="14">
        <f t="shared" si="286"/>
        <v>0.75922592259225918</v>
      </c>
      <c r="N7620" s="7">
        <f t="shared" si="285"/>
        <v>57.038147371492549</v>
      </c>
    </row>
    <row r="7621" spans="12:14" x14ac:dyDescent="0.25">
      <c r="L7621" s="11">
        <v>15185</v>
      </c>
      <c r="M7621" s="14">
        <f t="shared" si="286"/>
        <v>0.75932593259325931</v>
      </c>
      <c r="N7621" s="7">
        <f t="shared" si="285"/>
        <v>57.041359163922593</v>
      </c>
    </row>
    <row r="7622" spans="12:14" x14ac:dyDescent="0.25">
      <c r="L7622" s="11">
        <v>15187</v>
      </c>
      <c r="M7622" s="14">
        <f t="shared" si="286"/>
        <v>0.75942594259425944</v>
      </c>
      <c r="N7622" s="7">
        <f t="shared" si="285"/>
        <v>57.044571682876168</v>
      </c>
    </row>
    <row r="7623" spans="12:14" x14ac:dyDescent="0.25">
      <c r="L7623" s="11">
        <v>15189</v>
      </c>
      <c r="M7623" s="14">
        <f t="shared" si="286"/>
        <v>0.75952595259525957</v>
      </c>
      <c r="N7623" s="7">
        <f t="shared" si="285"/>
        <v>57.047784929013716</v>
      </c>
    </row>
    <row r="7624" spans="12:14" x14ac:dyDescent="0.25">
      <c r="L7624" s="11">
        <v>15191</v>
      </c>
      <c r="M7624" s="14">
        <f t="shared" si="286"/>
        <v>0.75962596259625959</v>
      </c>
      <c r="N7624" s="7">
        <f t="shared" si="285"/>
        <v>57.050998902996426</v>
      </c>
    </row>
    <row r="7625" spans="12:14" x14ac:dyDescent="0.25">
      <c r="L7625" s="11">
        <v>15193</v>
      </c>
      <c r="M7625" s="14">
        <f t="shared" si="286"/>
        <v>0.75972597259725971</v>
      </c>
      <c r="N7625" s="7">
        <f t="shared" si="285"/>
        <v>57.054213605486268</v>
      </c>
    </row>
    <row r="7626" spans="12:14" x14ac:dyDescent="0.25">
      <c r="L7626" s="11">
        <v>15195</v>
      </c>
      <c r="M7626" s="14">
        <f t="shared" si="286"/>
        <v>0.75982598259825984</v>
      </c>
      <c r="N7626" s="7">
        <f t="shared" si="285"/>
        <v>57.057429037145944</v>
      </c>
    </row>
    <row r="7627" spans="12:14" x14ac:dyDescent="0.25">
      <c r="L7627" s="11">
        <v>15197</v>
      </c>
      <c r="M7627" s="14">
        <f t="shared" si="286"/>
        <v>0.75992599259925997</v>
      </c>
      <c r="N7627" s="7">
        <f t="shared" si="285"/>
        <v>57.060645198638895</v>
      </c>
    </row>
    <row r="7628" spans="12:14" x14ac:dyDescent="0.25">
      <c r="L7628" s="11">
        <v>15199</v>
      </c>
      <c r="M7628" s="14">
        <f t="shared" si="286"/>
        <v>0.76002600260025999</v>
      </c>
      <c r="N7628" s="7">
        <f t="shared" si="285"/>
        <v>57.063862090629335</v>
      </c>
    </row>
    <row r="7629" spans="12:14" x14ac:dyDescent="0.25">
      <c r="L7629" s="11">
        <v>15201</v>
      </c>
      <c r="M7629" s="14">
        <f t="shared" si="286"/>
        <v>0.76012601260126011</v>
      </c>
      <c r="N7629" s="7">
        <f t="shared" si="285"/>
        <v>57.067079713782235</v>
      </c>
    </row>
    <row r="7630" spans="12:14" x14ac:dyDescent="0.25">
      <c r="L7630" s="11">
        <v>15203</v>
      </c>
      <c r="M7630" s="14">
        <f t="shared" si="286"/>
        <v>0.76022602260226024</v>
      </c>
      <c r="N7630" s="7">
        <f t="shared" si="285"/>
        <v>57.070298068763314</v>
      </c>
    </row>
    <row r="7631" spans="12:14" x14ac:dyDescent="0.25">
      <c r="L7631" s="11">
        <v>15205</v>
      </c>
      <c r="M7631" s="14">
        <f t="shared" si="286"/>
        <v>0.76032603260326037</v>
      </c>
      <c r="N7631" s="7">
        <f t="shared" si="285"/>
        <v>57.073517156239042</v>
      </c>
    </row>
    <row r="7632" spans="12:14" x14ac:dyDescent="0.25">
      <c r="L7632" s="11">
        <v>15207</v>
      </c>
      <c r="M7632" s="14">
        <f t="shared" si="286"/>
        <v>0.76042604260426039</v>
      </c>
      <c r="N7632" s="7">
        <f t="shared" si="285"/>
        <v>57.07673697687666</v>
      </c>
    </row>
    <row r="7633" spans="12:14" x14ac:dyDescent="0.25">
      <c r="L7633" s="11">
        <v>15209</v>
      </c>
      <c r="M7633" s="14">
        <f t="shared" si="286"/>
        <v>0.76052605260526052</v>
      </c>
      <c r="N7633" s="7">
        <f t="shared" si="285"/>
        <v>57.079957531344164</v>
      </c>
    </row>
    <row r="7634" spans="12:14" x14ac:dyDescent="0.25">
      <c r="L7634" s="11">
        <v>15211</v>
      </c>
      <c r="M7634" s="14">
        <f t="shared" si="286"/>
        <v>0.76062606260626064</v>
      </c>
      <c r="N7634" s="7">
        <f t="shared" si="285"/>
        <v>57.083178820310316</v>
      </c>
    </row>
    <row r="7635" spans="12:14" x14ac:dyDescent="0.25">
      <c r="L7635" s="11">
        <v>15213</v>
      </c>
      <c r="M7635" s="14">
        <f t="shared" si="286"/>
        <v>0.76072607260726077</v>
      </c>
      <c r="N7635" s="7">
        <f t="shared" si="285"/>
        <v>57.08640084444464</v>
      </c>
    </row>
    <row r="7636" spans="12:14" x14ac:dyDescent="0.25">
      <c r="L7636" s="11">
        <v>15215</v>
      </c>
      <c r="M7636" s="14">
        <f t="shared" si="286"/>
        <v>0.76082608260826079</v>
      </c>
      <c r="N7636" s="7">
        <f t="shared" si="285"/>
        <v>57.089623604417412</v>
      </c>
    </row>
    <row r="7637" spans="12:14" x14ac:dyDescent="0.25">
      <c r="L7637" s="11">
        <v>15217</v>
      </c>
      <c r="M7637" s="14">
        <f t="shared" si="286"/>
        <v>0.76092609260926092</v>
      </c>
      <c r="N7637" s="7">
        <f t="shared" si="285"/>
        <v>57.092847100899675</v>
      </c>
    </row>
    <row r="7638" spans="12:14" x14ac:dyDescent="0.25">
      <c r="L7638" s="11">
        <v>15219</v>
      </c>
      <c r="M7638" s="14">
        <f t="shared" si="286"/>
        <v>0.76102610261026105</v>
      </c>
      <c r="N7638" s="7">
        <f t="shared" si="285"/>
        <v>57.096071334563263</v>
      </c>
    </row>
    <row r="7639" spans="12:14" x14ac:dyDescent="0.25">
      <c r="L7639" s="11">
        <v>15221</v>
      </c>
      <c r="M7639" s="14">
        <f t="shared" si="286"/>
        <v>0.76112611261126117</v>
      </c>
      <c r="N7639" s="7">
        <f t="shared" si="285"/>
        <v>57.099296306080753</v>
      </c>
    </row>
    <row r="7640" spans="12:14" x14ac:dyDescent="0.25">
      <c r="L7640" s="11">
        <v>15223</v>
      </c>
      <c r="M7640" s="14">
        <f t="shared" si="286"/>
        <v>0.76122612261226119</v>
      </c>
      <c r="N7640" s="7">
        <f t="shared" si="285"/>
        <v>57.102522016125484</v>
      </c>
    </row>
    <row r="7641" spans="12:14" x14ac:dyDescent="0.25">
      <c r="L7641" s="11">
        <v>15225</v>
      </c>
      <c r="M7641" s="14">
        <f t="shared" si="286"/>
        <v>0.76132613261326132</v>
      </c>
      <c r="N7641" s="7">
        <f t="shared" si="285"/>
        <v>57.105748465371605</v>
      </c>
    </row>
    <row r="7642" spans="12:14" x14ac:dyDescent="0.25">
      <c r="L7642" s="11">
        <v>15227</v>
      </c>
      <c r="M7642" s="14">
        <f t="shared" si="286"/>
        <v>0.76142614261426145</v>
      </c>
      <c r="N7642" s="7">
        <f t="shared" si="285"/>
        <v>57.108975654493989</v>
      </c>
    </row>
    <row r="7643" spans="12:14" x14ac:dyDescent="0.25">
      <c r="L7643" s="11">
        <v>15229</v>
      </c>
      <c r="M7643" s="14">
        <f t="shared" si="286"/>
        <v>0.76152615261526158</v>
      </c>
      <c r="N7643" s="7">
        <f t="shared" si="285"/>
        <v>57.112203584168306</v>
      </c>
    </row>
    <row r="7644" spans="12:14" x14ac:dyDescent="0.25">
      <c r="L7644" s="11">
        <v>15231</v>
      </c>
      <c r="M7644" s="14">
        <f t="shared" si="286"/>
        <v>0.76162616261626159</v>
      </c>
      <c r="N7644" s="7">
        <f t="shared" si="285"/>
        <v>57.115432255071006</v>
      </c>
    </row>
    <row r="7645" spans="12:14" x14ac:dyDescent="0.25">
      <c r="L7645" s="11">
        <v>15233</v>
      </c>
      <c r="M7645" s="14">
        <f t="shared" si="286"/>
        <v>0.76172617261726172</v>
      </c>
      <c r="N7645" s="7">
        <f t="shared" ref="N7645:N7708" si="287">_xlfn.NORM.INV(M7645,$B$4,$E$4)</f>
        <v>57.118661667879294</v>
      </c>
    </row>
    <row r="7646" spans="12:14" x14ac:dyDescent="0.25">
      <c r="L7646" s="11">
        <v>15235</v>
      </c>
      <c r="M7646" s="14">
        <f t="shared" ref="M7646:M7709" si="288">$L7646/(2*9999)</f>
        <v>0.76182618261826185</v>
      </c>
      <c r="N7646" s="7">
        <f t="shared" si="287"/>
        <v>57.121891823271163</v>
      </c>
    </row>
    <row r="7647" spans="12:14" x14ac:dyDescent="0.25">
      <c r="L7647" s="11">
        <v>15237</v>
      </c>
      <c r="M7647" s="14">
        <f t="shared" si="288"/>
        <v>0.76192619261926198</v>
      </c>
      <c r="N7647" s="7">
        <f t="shared" si="287"/>
        <v>57.125122721925393</v>
      </c>
    </row>
    <row r="7648" spans="12:14" x14ac:dyDescent="0.25">
      <c r="L7648" s="11">
        <v>15239</v>
      </c>
      <c r="M7648" s="14">
        <f t="shared" si="288"/>
        <v>0.76202620262026199</v>
      </c>
      <c r="N7648" s="7">
        <f t="shared" si="287"/>
        <v>57.12835436452152</v>
      </c>
    </row>
    <row r="7649" spans="12:14" x14ac:dyDescent="0.25">
      <c r="L7649" s="11">
        <v>15241</v>
      </c>
      <c r="M7649" s="14">
        <f t="shared" si="288"/>
        <v>0.76212621262126212</v>
      </c>
      <c r="N7649" s="7">
        <f t="shared" si="287"/>
        <v>57.131586751739889</v>
      </c>
    </row>
    <row r="7650" spans="12:14" x14ac:dyDescent="0.25">
      <c r="L7650" s="11">
        <v>15243</v>
      </c>
      <c r="M7650" s="14">
        <f t="shared" si="288"/>
        <v>0.76222622262226225</v>
      </c>
      <c r="N7650" s="7">
        <f t="shared" si="287"/>
        <v>57.134819884261589</v>
      </c>
    </row>
    <row r="7651" spans="12:14" x14ac:dyDescent="0.25">
      <c r="L7651" s="11">
        <v>15245</v>
      </c>
      <c r="M7651" s="14">
        <f t="shared" si="288"/>
        <v>0.76232623262326238</v>
      </c>
      <c r="N7651" s="7">
        <f t="shared" si="287"/>
        <v>57.138053762768536</v>
      </c>
    </row>
    <row r="7652" spans="12:14" x14ac:dyDescent="0.25">
      <c r="L7652" s="11">
        <v>15247</v>
      </c>
      <c r="M7652" s="14">
        <f t="shared" si="288"/>
        <v>0.7624262426242624</v>
      </c>
      <c r="N7652" s="7">
        <f t="shared" si="287"/>
        <v>57.141288387943391</v>
      </c>
    </row>
    <row r="7653" spans="12:14" x14ac:dyDescent="0.25">
      <c r="L7653" s="11">
        <v>15249</v>
      </c>
      <c r="M7653" s="14">
        <f t="shared" si="288"/>
        <v>0.76252625262526252</v>
      </c>
      <c r="N7653" s="7">
        <f t="shared" si="287"/>
        <v>57.144523760469639</v>
      </c>
    </row>
    <row r="7654" spans="12:14" x14ac:dyDescent="0.25">
      <c r="L7654" s="11">
        <v>15251</v>
      </c>
      <c r="M7654" s="14">
        <f t="shared" si="288"/>
        <v>0.76262626262626265</v>
      </c>
      <c r="N7654" s="7">
        <f t="shared" si="287"/>
        <v>57.147759881031511</v>
      </c>
    </row>
    <row r="7655" spans="12:14" x14ac:dyDescent="0.25">
      <c r="L7655" s="11">
        <v>15253</v>
      </c>
      <c r="M7655" s="14">
        <f t="shared" si="288"/>
        <v>0.76272627262726278</v>
      </c>
      <c r="N7655" s="7">
        <f t="shared" si="287"/>
        <v>57.15099675031405</v>
      </c>
    </row>
    <row r="7656" spans="12:14" x14ac:dyDescent="0.25">
      <c r="L7656" s="11">
        <v>15255</v>
      </c>
      <c r="M7656" s="14">
        <f t="shared" si="288"/>
        <v>0.7628262826282628</v>
      </c>
      <c r="N7656" s="7">
        <f t="shared" si="287"/>
        <v>57.154234369003078</v>
      </c>
    </row>
    <row r="7657" spans="12:14" x14ac:dyDescent="0.25">
      <c r="L7657" s="11">
        <v>15257</v>
      </c>
      <c r="M7657" s="14">
        <f t="shared" si="288"/>
        <v>0.76292629262926293</v>
      </c>
      <c r="N7657" s="7">
        <f t="shared" si="287"/>
        <v>57.157472737785227</v>
      </c>
    </row>
    <row r="7658" spans="12:14" x14ac:dyDescent="0.25">
      <c r="L7658" s="11">
        <v>15259</v>
      </c>
      <c r="M7658" s="14">
        <f t="shared" si="288"/>
        <v>0.76302630263026305</v>
      </c>
      <c r="N7658" s="7">
        <f t="shared" si="287"/>
        <v>57.160711857347906</v>
      </c>
    </row>
    <row r="7659" spans="12:14" x14ac:dyDescent="0.25">
      <c r="L7659" s="11">
        <v>15261</v>
      </c>
      <c r="M7659" s="14">
        <f t="shared" si="288"/>
        <v>0.76312631263126318</v>
      </c>
      <c r="N7659" s="7">
        <f t="shared" si="287"/>
        <v>57.16395172837931</v>
      </c>
    </row>
    <row r="7660" spans="12:14" x14ac:dyDescent="0.25">
      <c r="L7660" s="11">
        <v>15263</v>
      </c>
      <c r="M7660" s="14">
        <f t="shared" si="288"/>
        <v>0.7632263226322632</v>
      </c>
      <c r="N7660" s="7">
        <f t="shared" si="287"/>
        <v>57.167192351568445</v>
      </c>
    </row>
    <row r="7661" spans="12:14" x14ac:dyDescent="0.25">
      <c r="L7661" s="11">
        <v>15265</v>
      </c>
      <c r="M7661" s="14">
        <f t="shared" si="288"/>
        <v>0.76332633263326333</v>
      </c>
      <c r="N7661" s="7">
        <f t="shared" si="287"/>
        <v>57.170433727605115</v>
      </c>
    </row>
    <row r="7662" spans="12:14" x14ac:dyDescent="0.25">
      <c r="L7662" s="11">
        <v>15267</v>
      </c>
      <c r="M7662" s="14">
        <f t="shared" si="288"/>
        <v>0.76342634263426346</v>
      </c>
      <c r="N7662" s="7">
        <f t="shared" si="287"/>
        <v>57.17367585717988</v>
      </c>
    </row>
    <row r="7663" spans="12:14" x14ac:dyDescent="0.25">
      <c r="L7663" s="11">
        <v>15269</v>
      </c>
      <c r="M7663" s="14">
        <f t="shared" si="288"/>
        <v>0.76352635263526347</v>
      </c>
      <c r="N7663" s="7">
        <f t="shared" si="287"/>
        <v>57.176918740984156</v>
      </c>
    </row>
    <row r="7664" spans="12:14" x14ac:dyDescent="0.25">
      <c r="L7664" s="11">
        <v>15271</v>
      </c>
      <c r="M7664" s="14">
        <f t="shared" si="288"/>
        <v>0.7636263626362636</v>
      </c>
      <c r="N7664" s="7">
        <f t="shared" si="287"/>
        <v>57.180162379710133</v>
      </c>
    </row>
    <row r="7665" spans="12:14" x14ac:dyDescent="0.25">
      <c r="L7665" s="11">
        <v>15273</v>
      </c>
      <c r="M7665" s="14">
        <f t="shared" si="288"/>
        <v>0.76372637263726373</v>
      </c>
      <c r="N7665" s="7">
        <f t="shared" si="287"/>
        <v>57.183406774050795</v>
      </c>
    </row>
    <row r="7666" spans="12:14" x14ac:dyDescent="0.25">
      <c r="L7666" s="11">
        <v>15275</v>
      </c>
      <c r="M7666" s="14">
        <f t="shared" si="288"/>
        <v>0.76382638263826386</v>
      </c>
      <c r="N7666" s="7">
        <f t="shared" si="287"/>
        <v>57.186651924699937</v>
      </c>
    </row>
    <row r="7667" spans="12:14" x14ac:dyDescent="0.25">
      <c r="L7667" s="11">
        <v>15277</v>
      </c>
      <c r="M7667" s="14">
        <f t="shared" si="288"/>
        <v>0.76392639263926387</v>
      </c>
      <c r="N7667" s="7">
        <f t="shared" si="287"/>
        <v>57.189897832352159</v>
      </c>
    </row>
    <row r="7668" spans="12:14" x14ac:dyDescent="0.25">
      <c r="L7668" s="11">
        <v>15279</v>
      </c>
      <c r="M7668" s="14">
        <f t="shared" si="288"/>
        <v>0.764026402640264</v>
      </c>
      <c r="N7668" s="7">
        <f t="shared" si="287"/>
        <v>57.193144497702875</v>
      </c>
    </row>
    <row r="7669" spans="12:14" x14ac:dyDescent="0.25">
      <c r="L7669" s="11">
        <v>15281</v>
      </c>
      <c r="M7669" s="14">
        <f t="shared" si="288"/>
        <v>0.76412641264126413</v>
      </c>
      <c r="N7669" s="7">
        <f t="shared" si="287"/>
        <v>57.196391921448281</v>
      </c>
    </row>
    <row r="7670" spans="12:14" x14ac:dyDescent="0.25">
      <c r="L7670" s="11">
        <v>15283</v>
      </c>
      <c r="M7670" s="14">
        <f t="shared" si="288"/>
        <v>0.76422642264226426</v>
      </c>
      <c r="N7670" s="7">
        <f t="shared" si="287"/>
        <v>57.1996401042854</v>
      </c>
    </row>
    <row r="7671" spans="12:14" x14ac:dyDescent="0.25">
      <c r="L7671" s="11">
        <v>15285</v>
      </c>
      <c r="M7671" s="14">
        <f t="shared" si="288"/>
        <v>0.76432643264326428</v>
      </c>
      <c r="N7671" s="7">
        <f t="shared" si="287"/>
        <v>57.202889046912048</v>
      </c>
    </row>
    <row r="7672" spans="12:14" x14ac:dyDescent="0.25">
      <c r="L7672" s="11">
        <v>15287</v>
      </c>
      <c r="M7672" s="14">
        <f t="shared" si="288"/>
        <v>0.7644264426442644</v>
      </c>
      <c r="N7672" s="7">
        <f t="shared" si="287"/>
        <v>57.206138750026888</v>
      </c>
    </row>
    <row r="7673" spans="12:14" x14ac:dyDescent="0.25">
      <c r="L7673" s="11">
        <v>15289</v>
      </c>
      <c r="M7673" s="14">
        <f t="shared" si="288"/>
        <v>0.76452645264526453</v>
      </c>
      <c r="N7673" s="7">
        <f t="shared" si="287"/>
        <v>57.209389214329349</v>
      </c>
    </row>
    <row r="7674" spans="12:14" x14ac:dyDescent="0.25">
      <c r="L7674" s="11">
        <v>15291</v>
      </c>
      <c r="M7674" s="14">
        <f t="shared" si="288"/>
        <v>0.76462646264626466</v>
      </c>
      <c r="N7674" s="7">
        <f t="shared" si="287"/>
        <v>57.212640440519706</v>
      </c>
    </row>
    <row r="7675" spans="12:14" x14ac:dyDescent="0.25">
      <c r="L7675" s="11">
        <v>15293</v>
      </c>
      <c r="M7675" s="14">
        <f t="shared" si="288"/>
        <v>0.76472647264726468</v>
      </c>
      <c r="N7675" s="7">
        <f t="shared" si="287"/>
        <v>57.215892429299025</v>
      </c>
    </row>
    <row r="7676" spans="12:14" x14ac:dyDescent="0.25">
      <c r="L7676" s="11">
        <v>15295</v>
      </c>
      <c r="M7676" s="14">
        <f t="shared" si="288"/>
        <v>0.7648264826482648</v>
      </c>
      <c r="N7676" s="7">
        <f t="shared" si="287"/>
        <v>57.219145181369221</v>
      </c>
    </row>
    <row r="7677" spans="12:14" x14ac:dyDescent="0.25">
      <c r="L7677" s="11">
        <v>15297</v>
      </c>
      <c r="M7677" s="14">
        <f t="shared" si="288"/>
        <v>0.76492649264926493</v>
      </c>
      <c r="N7677" s="7">
        <f t="shared" si="287"/>
        <v>57.222398697432986</v>
      </c>
    </row>
    <row r="7678" spans="12:14" x14ac:dyDescent="0.25">
      <c r="L7678" s="11">
        <v>15299</v>
      </c>
      <c r="M7678" s="14">
        <f t="shared" si="288"/>
        <v>0.76502650265026506</v>
      </c>
      <c r="N7678" s="7">
        <f t="shared" si="287"/>
        <v>57.225652978193857</v>
      </c>
    </row>
    <row r="7679" spans="12:14" x14ac:dyDescent="0.25">
      <c r="L7679" s="11">
        <v>15301</v>
      </c>
      <c r="M7679" s="14">
        <f t="shared" si="288"/>
        <v>0.76512651265126508</v>
      </c>
      <c r="N7679" s="7">
        <f t="shared" si="287"/>
        <v>57.22890802435618</v>
      </c>
    </row>
    <row r="7680" spans="12:14" x14ac:dyDescent="0.25">
      <c r="L7680" s="11">
        <v>15303</v>
      </c>
      <c r="M7680" s="14">
        <f t="shared" si="288"/>
        <v>0.76522652265226521</v>
      </c>
      <c r="N7680" s="7">
        <f t="shared" si="287"/>
        <v>57.232163836625134</v>
      </c>
    </row>
    <row r="7681" spans="12:14" x14ac:dyDescent="0.25">
      <c r="L7681" s="11">
        <v>15305</v>
      </c>
      <c r="M7681" s="14">
        <f t="shared" si="288"/>
        <v>0.76532653265326533</v>
      </c>
      <c r="N7681" s="7">
        <f t="shared" si="287"/>
        <v>57.235420415706713</v>
      </c>
    </row>
    <row r="7682" spans="12:14" x14ac:dyDescent="0.25">
      <c r="L7682" s="11">
        <v>15307</v>
      </c>
      <c r="M7682" s="14">
        <f t="shared" si="288"/>
        <v>0.76542654265426546</v>
      </c>
      <c r="N7682" s="7">
        <f t="shared" si="287"/>
        <v>57.238677762307738</v>
      </c>
    </row>
    <row r="7683" spans="12:14" x14ac:dyDescent="0.25">
      <c r="L7683" s="11">
        <v>15309</v>
      </c>
      <c r="M7683" s="14">
        <f t="shared" si="288"/>
        <v>0.76552655265526548</v>
      </c>
      <c r="N7683" s="7">
        <f t="shared" si="287"/>
        <v>57.241935877135845</v>
      </c>
    </row>
    <row r="7684" spans="12:14" x14ac:dyDescent="0.25">
      <c r="L7684" s="11">
        <v>15311</v>
      </c>
      <c r="M7684" s="14">
        <f t="shared" si="288"/>
        <v>0.76562656265626561</v>
      </c>
      <c r="N7684" s="7">
        <f t="shared" si="287"/>
        <v>57.245194760899516</v>
      </c>
    </row>
    <row r="7685" spans="12:14" x14ac:dyDescent="0.25">
      <c r="L7685" s="11">
        <v>15313</v>
      </c>
      <c r="M7685" s="14">
        <f t="shared" si="288"/>
        <v>0.76572657265726574</v>
      </c>
      <c r="N7685" s="7">
        <f t="shared" si="287"/>
        <v>57.24845441430805</v>
      </c>
    </row>
    <row r="7686" spans="12:14" x14ac:dyDescent="0.25">
      <c r="L7686" s="11">
        <v>15315</v>
      </c>
      <c r="M7686" s="14">
        <f t="shared" si="288"/>
        <v>0.76582658265826586</v>
      </c>
      <c r="N7686" s="7">
        <f t="shared" si="287"/>
        <v>57.251714838071564</v>
      </c>
    </row>
    <row r="7687" spans="12:14" x14ac:dyDescent="0.25">
      <c r="L7687" s="11">
        <v>15317</v>
      </c>
      <c r="M7687" s="14">
        <f t="shared" si="288"/>
        <v>0.76592659265926588</v>
      </c>
      <c r="N7687" s="7">
        <f t="shared" si="287"/>
        <v>57.254976032901034</v>
      </c>
    </row>
    <row r="7688" spans="12:14" x14ac:dyDescent="0.25">
      <c r="L7688" s="11">
        <v>15319</v>
      </c>
      <c r="M7688" s="14">
        <f t="shared" si="288"/>
        <v>0.76602660266026601</v>
      </c>
      <c r="N7688" s="7">
        <f t="shared" si="287"/>
        <v>57.258237999508253</v>
      </c>
    </row>
    <row r="7689" spans="12:14" x14ac:dyDescent="0.25">
      <c r="L7689" s="11">
        <v>15321</v>
      </c>
      <c r="M7689" s="14">
        <f t="shared" si="288"/>
        <v>0.76612661266126614</v>
      </c>
      <c r="N7689" s="7">
        <f t="shared" si="287"/>
        <v>57.261500738605847</v>
      </c>
    </row>
    <row r="7690" spans="12:14" x14ac:dyDescent="0.25">
      <c r="L7690" s="11">
        <v>15323</v>
      </c>
      <c r="M7690" s="14">
        <f t="shared" si="288"/>
        <v>0.76622662266226627</v>
      </c>
      <c r="N7690" s="7">
        <f t="shared" si="287"/>
        <v>57.264764250907277</v>
      </c>
    </row>
    <row r="7691" spans="12:14" x14ac:dyDescent="0.25">
      <c r="L7691" s="11">
        <v>15325</v>
      </c>
      <c r="M7691" s="14">
        <f t="shared" si="288"/>
        <v>0.76632663266326628</v>
      </c>
      <c r="N7691" s="7">
        <f t="shared" si="287"/>
        <v>57.268028537126838</v>
      </c>
    </row>
    <row r="7692" spans="12:14" x14ac:dyDescent="0.25">
      <c r="L7692" s="11">
        <v>15327</v>
      </c>
      <c r="M7692" s="14">
        <f t="shared" si="288"/>
        <v>0.76642664266426641</v>
      </c>
      <c r="N7692" s="7">
        <f t="shared" si="287"/>
        <v>57.271293597979685</v>
      </c>
    </row>
    <row r="7693" spans="12:14" x14ac:dyDescent="0.25">
      <c r="L7693" s="11">
        <v>15329</v>
      </c>
      <c r="M7693" s="14">
        <f t="shared" si="288"/>
        <v>0.76652665266526654</v>
      </c>
      <c r="N7693" s="7">
        <f t="shared" si="287"/>
        <v>57.274559434181782</v>
      </c>
    </row>
    <row r="7694" spans="12:14" x14ac:dyDescent="0.25">
      <c r="L7694" s="11">
        <v>15331</v>
      </c>
      <c r="M7694" s="14">
        <f t="shared" si="288"/>
        <v>0.76662666266626667</v>
      </c>
      <c r="N7694" s="7">
        <f t="shared" si="287"/>
        <v>57.277826046449952</v>
      </c>
    </row>
    <row r="7695" spans="12:14" x14ac:dyDescent="0.25">
      <c r="L7695" s="11">
        <v>15333</v>
      </c>
      <c r="M7695" s="14">
        <f t="shared" si="288"/>
        <v>0.76672667266726668</v>
      </c>
      <c r="N7695" s="7">
        <f t="shared" si="287"/>
        <v>57.281093435501852</v>
      </c>
    </row>
    <row r="7696" spans="12:14" x14ac:dyDescent="0.25">
      <c r="L7696" s="11">
        <v>15335</v>
      </c>
      <c r="M7696" s="14">
        <f t="shared" si="288"/>
        <v>0.76682668266826681</v>
      </c>
      <c r="N7696" s="7">
        <f t="shared" si="287"/>
        <v>57.284361602055995</v>
      </c>
    </row>
    <row r="7697" spans="12:14" x14ac:dyDescent="0.25">
      <c r="L7697" s="11">
        <v>15337</v>
      </c>
      <c r="M7697" s="14">
        <f t="shared" si="288"/>
        <v>0.76692669266926694</v>
      </c>
      <c r="N7697" s="7">
        <f t="shared" si="287"/>
        <v>57.287630546831721</v>
      </c>
    </row>
    <row r="7698" spans="12:14" x14ac:dyDescent="0.25">
      <c r="L7698" s="11">
        <v>15339</v>
      </c>
      <c r="M7698" s="14">
        <f t="shared" si="288"/>
        <v>0.76702670267026707</v>
      </c>
      <c r="N7698" s="7">
        <f t="shared" si="287"/>
        <v>57.290900270549244</v>
      </c>
    </row>
    <row r="7699" spans="12:14" x14ac:dyDescent="0.25">
      <c r="L7699" s="11">
        <v>15341</v>
      </c>
      <c r="M7699" s="14">
        <f t="shared" si="288"/>
        <v>0.76712671267126709</v>
      </c>
      <c r="N7699" s="7">
        <f t="shared" si="287"/>
        <v>57.294170773929594</v>
      </c>
    </row>
    <row r="7700" spans="12:14" x14ac:dyDescent="0.25">
      <c r="L7700" s="11">
        <v>15343</v>
      </c>
      <c r="M7700" s="14">
        <f t="shared" si="288"/>
        <v>0.76722672267226721</v>
      </c>
      <c r="N7700" s="7">
        <f t="shared" si="287"/>
        <v>57.297442057694674</v>
      </c>
    </row>
    <row r="7701" spans="12:14" x14ac:dyDescent="0.25">
      <c r="L7701" s="11">
        <v>15345</v>
      </c>
      <c r="M7701" s="14">
        <f t="shared" si="288"/>
        <v>0.76732673267326734</v>
      </c>
      <c r="N7701" s="7">
        <f t="shared" si="287"/>
        <v>57.300714122567229</v>
      </c>
    </row>
    <row r="7702" spans="12:14" x14ac:dyDescent="0.25">
      <c r="L7702" s="11">
        <v>15347</v>
      </c>
      <c r="M7702" s="14">
        <f t="shared" si="288"/>
        <v>0.76742674267426747</v>
      </c>
      <c r="N7702" s="7">
        <f t="shared" si="287"/>
        <v>57.303986969270852</v>
      </c>
    </row>
    <row r="7703" spans="12:14" x14ac:dyDescent="0.25">
      <c r="L7703" s="11">
        <v>15349</v>
      </c>
      <c r="M7703" s="14">
        <f t="shared" si="288"/>
        <v>0.76752675267526749</v>
      </c>
      <c r="N7703" s="7">
        <f t="shared" si="287"/>
        <v>57.307260598529993</v>
      </c>
    </row>
    <row r="7704" spans="12:14" x14ac:dyDescent="0.25">
      <c r="L7704" s="11">
        <v>15351</v>
      </c>
      <c r="M7704" s="14">
        <f t="shared" si="288"/>
        <v>0.76762676267626762</v>
      </c>
      <c r="N7704" s="7">
        <f t="shared" si="287"/>
        <v>57.310535011069973</v>
      </c>
    </row>
    <row r="7705" spans="12:14" x14ac:dyDescent="0.25">
      <c r="L7705" s="11">
        <v>15353</v>
      </c>
      <c r="M7705" s="14">
        <f t="shared" si="288"/>
        <v>0.76772677267726774</v>
      </c>
      <c r="N7705" s="7">
        <f t="shared" si="287"/>
        <v>57.313810207616946</v>
      </c>
    </row>
    <row r="7706" spans="12:14" x14ac:dyDescent="0.25">
      <c r="L7706" s="11">
        <v>15355</v>
      </c>
      <c r="M7706" s="14">
        <f t="shared" si="288"/>
        <v>0.76782678267826787</v>
      </c>
      <c r="N7706" s="7">
        <f t="shared" si="287"/>
        <v>57.317086188897939</v>
      </c>
    </row>
    <row r="7707" spans="12:14" x14ac:dyDescent="0.25">
      <c r="L7707" s="11">
        <v>15357</v>
      </c>
      <c r="M7707" s="14">
        <f t="shared" si="288"/>
        <v>0.76792679267926789</v>
      </c>
      <c r="N7707" s="7">
        <f t="shared" si="287"/>
        <v>57.320362955640817</v>
      </c>
    </row>
    <row r="7708" spans="12:14" x14ac:dyDescent="0.25">
      <c r="L7708" s="11">
        <v>15359</v>
      </c>
      <c r="M7708" s="14">
        <f t="shared" si="288"/>
        <v>0.76802680268026802</v>
      </c>
      <c r="N7708" s="7">
        <f t="shared" si="287"/>
        <v>57.32364050857435</v>
      </c>
    </row>
    <row r="7709" spans="12:14" x14ac:dyDescent="0.25">
      <c r="L7709" s="11">
        <v>15361</v>
      </c>
      <c r="M7709" s="14">
        <f t="shared" si="288"/>
        <v>0.76812681268126815</v>
      </c>
      <c r="N7709" s="7">
        <f t="shared" ref="N7709:N7772" si="289">_xlfn.NORM.INV(M7709,$B$4,$E$4)</f>
        <v>57.326918848428129</v>
      </c>
    </row>
    <row r="7710" spans="12:14" x14ac:dyDescent="0.25">
      <c r="L7710" s="11">
        <v>15363</v>
      </c>
      <c r="M7710" s="14">
        <f t="shared" ref="M7710:M7773" si="290">$L7710/(2*9999)</f>
        <v>0.76822682268226827</v>
      </c>
      <c r="N7710" s="7">
        <f t="shared" si="289"/>
        <v>57.33019797593262</v>
      </c>
    </row>
    <row r="7711" spans="12:14" x14ac:dyDescent="0.25">
      <c r="L7711" s="11">
        <v>15365</v>
      </c>
      <c r="M7711" s="14">
        <f t="shared" si="290"/>
        <v>0.76832683268326829</v>
      </c>
      <c r="N7711" s="7">
        <f t="shared" si="289"/>
        <v>57.333477891819165</v>
      </c>
    </row>
    <row r="7712" spans="12:14" x14ac:dyDescent="0.25">
      <c r="L7712" s="11">
        <v>15367</v>
      </c>
      <c r="M7712" s="14">
        <f t="shared" si="290"/>
        <v>0.76842684268426842</v>
      </c>
      <c r="N7712" s="7">
        <f t="shared" si="289"/>
        <v>57.336758596819962</v>
      </c>
    </row>
    <row r="7713" spans="12:14" x14ac:dyDescent="0.25">
      <c r="L7713" s="11">
        <v>15369</v>
      </c>
      <c r="M7713" s="14">
        <f t="shared" si="290"/>
        <v>0.76852685268526855</v>
      </c>
      <c r="N7713" s="7">
        <f t="shared" si="289"/>
        <v>57.340040091668087</v>
      </c>
    </row>
    <row r="7714" spans="12:14" x14ac:dyDescent="0.25">
      <c r="L7714" s="11">
        <v>15371</v>
      </c>
      <c r="M7714" s="14">
        <f t="shared" si="290"/>
        <v>0.76862686268626867</v>
      </c>
      <c r="N7714" s="7">
        <f t="shared" si="289"/>
        <v>57.343322377097472</v>
      </c>
    </row>
    <row r="7715" spans="12:14" x14ac:dyDescent="0.25">
      <c r="L7715" s="11">
        <v>15373</v>
      </c>
      <c r="M7715" s="14">
        <f t="shared" si="290"/>
        <v>0.76872687268726869</v>
      </c>
      <c r="N7715" s="7">
        <f t="shared" si="289"/>
        <v>57.346605453842926</v>
      </c>
    </row>
    <row r="7716" spans="12:14" x14ac:dyDescent="0.25">
      <c r="L7716" s="11">
        <v>15375</v>
      </c>
      <c r="M7716" s="14">
        <f t="shared" si="290"/>
        <v>0.76882688268826882</v>
      </c>
      <c r="N7716" s="7">
        <f t="shared" si="289"/>
        <v>57.349889322640152</v>
      </c>
    </row>
    <row r="7717" spans="12:14" x14ac:dyDescent="0.25">
      <c r="L7717" s="11">
        <v>15377</v>
      </c>
      <c r="M7717" s="14">
        <f t="shared" si="290"/>
        <v>0.76892689268926895</v>
      </c>
      <c r="N7717" s="7">
        <f t="shared" si="289"/>
        <v>57.353173984225677</v>
      </c>
    </row>
    <row r="7718" spans="12:14" x14ac:dyDescent="0.25">
      <c r="L7718" s="11">
        <v>15379</v>
      </c>
      <c r="M7718" s="14">
        <f t="shared" si="290"/>
        <v>0.76902690269026908</v>
      </c>
      <c r="N7718" s="7">
        <f t="shared" si="289"/>
        <v>57.356459439336973</v>
      </c>
    </row>
    <row r="7719" spans="12:14" x14ac:dyDescent="0.25">
      <c r="L7719" s="11">
        <v>15381</v>
      </c>
      <c r="M7719" s="14">
        <f t="shared" si="290"/>
        <v>0.76912691269126909</v>
      </c>
      <c r="N7719" s="7">
        <f t="shared" si="289"/>
        <v>57.359745688712316</v>
      </c>
    </row>
    <row r="7720" spans="12:14" x14ac:dyDescent="0.25">
      <c r="L7720" s="11">
        <v>15383</v>
      </c>
      <c r="M7720" s="14">
        <f t="shared" si="290"/>
        <v>0.76922692269226922</v>
      </c>
      <c r="N7720" s="7">
        <f t="shared" si="289"/>
        <v>57.363032733090925</v>
      </c>
    </row>
    <row r="7721" spans="12:14" x14ac:dyDescent="0.25">
      <c r="L7721" s="11">
        <v>15385</v>
      </c>
      <c r="M7721" s="14">
        <f t="shared" si="290"/>
        <v>0.76932693269326935</v>
      </c>
      <c r="N7721" s="7">
        <f t="shared" si="289"/>
        <v>57.366320573212846</v>
      </c>
    </row>
    <row r="7722" spans="12:14" x14ac:dyDescent="0.25">
      <c r="L7722" s="11">
        <v>15387</v>
      </c>
      <c r="M7722" s="14">
        <f t="shared" si="290"/>
        <v>0.76942694269426948</v>
      </c>
      <c r="N7722" s="7">
        <f t="shared" si="289"/>
        <v>57.369609209819053</v>
      </c>
    </row>
    <row r="7723" spans="12:14" x14ac:dyDescent="0.25">
      <c r="L7723" s="11">
        <v>15389</v>
      </c>
      <c r="M7723" s="14">
        <f t="shared" si="290"/>
        <v>0.76952695269526949</v>
      </c>
      <c r="N7723" s="7">
        <f t="shared" si="289"/>
        <v>57.372898643651368</v>
      </c>
    </row>
    <row r="7724" spans="12:14" x14ac:dyDescent="0.25">
      <c r="L7724" s="11">
        <v>15391</v>
      </c>
      <c r="M7724" s="14">
        <f t="shared" si="290"/>
        <v>0.76962696269626962</v>
      </c>
      <c r="N7724" s="7">
        <f t="shared" si="289"/>
        <v>57.376188875452506</v>
      </c>
    </row>
    <row r="7725" spans="12:14" x14ac:dyDescent="0.25">
      <c r="L7725" s="11">
        <v>15393</v>
      </c>
      <c r="M7725" s="14">
        <f t="shared" si="290"/>
        <v>0.76972697269726975</v>
      </c>
      <c r="N7725" s="7">
        <f t="shared" si="289"/>
        <v>57.379479905966093</v>
      </c>
    </row>
    <row r="7726" spans="12:14" x14ac:dyDescent="0.25">
      <c r="L7726" s="11">
        <v>15395</v>
      </c>
      <c r="M7726" s="14">
        <f t="shared" si="290"/>
        <v>0.76982698269826988</v>
      </c>
      <c r="N7726" s="7">
        <f t="shared" si="289"/>
        <v>57.382771735936601</v>
      </c>
    </row>
    <row r="7727" spans="12:14" x14ac:dyDescent="0.25">
      <c r="L7727" s="11">
        <v>15397</v>
      </c>
      <c r="M7727" s="14">
        <f t="shared" si="290"/>
        <v>0.7699269926992699</v>
      </c>
      <c r="N7727" s="7">
        <f t="shared" si="289"/>
        <v>57.38606436610943</v>
      </c>
    </row>
    <row r="7728" spans="12:14" x14ac:dyDescent="0.25">
      <c r="L7728" s="11">
        <v>15399</v>
      </c>
      <c r="M7728" s="14">
        <f t="shared" si="290"/>
        <v>0.77002700270027002</v>
      </c>
      <c r="N7728" s="7">
        <f t="shared" si="289"/>
        <v>57.389357797230851</v>
      </c>
    </row>
    <row r="7729" spans="12:14" x14ac:dyDescent="0.25">
      <c r="L7729" s="11">
        <v>15401</v>
      </c>
      <c r="M7729" s="14">
        <f t="shared" si="290"/>
        <v>0.77012701270127015</v>
      </c>
      <c r="N7729" s="7">
        <f t="shared" si="289"/>
        <v>57.392652030048026</v>
      </c>
    </row>
    <row r="7730" spans="12:14" x14ac:dyDescent="0.25">
      <c r="L7730" s="11">
        <v>15403</v>
      </c>
      <c r="M7730" s="14">
        <f t="shared" si="290"/>
        <v>0.77022702270227028</v>
      </c>
      <c r="N7730" s="7">
        <f t="shared" si="289"/>
        <v>57.395947065309016</v>
      </c>
    </row>
    <row r="7731" spans="12:14" x14ac:dyDescent="0.25">
      <c r="L7731" s="11">
        <v>15405</v>
      </c>
      <c r="M7731" s="14">
        <f t="shared" si="290"/>
        <v>0.7703270327032703</v>
      </c>
      <c r="N7731" s="7">
        <f t="shared" si="289"/>
        <v>57.399242903762762</v>
      </c>
    </row>
    <row r="7732" spans="12:14" x14ac:dyDescent="0.25">
      <c r="L7732" s="11">
        <v>15407</v>
      </c>
      <c r="M7732" s="14">
        <f t="shared" si="290"/>
        <v>0.77042704270427043</v>
      </c>
      <c r="N7732" s="7">
        <f t="shared" si="289"/>
        <v>57.402539546159147</v>
      </c>
    </row>
    <row r="7733" spans="12:14" x14ac:dyDescent="0.25">
      <c r="L7733" s="11">
        <v>15409</v>
      </c>
      <c r="M7733" s="14">
        <f t="shared" si="290"/>
        <v>0.77052705270527055</v>
      </c>
      <c r="N7733" s="7">
        <f t="shared" si="289"/>
        <v>57.405836993248904</v>
      </c>
    </row>
    <row r="7734" spans="12:14" x14ac:dyDescent="0.25">
      <c r="L7734" s="11">
        <v>15411</v>
      </c>
      <c r="M7734" s="14">
        <f t="shared" si="290"/>
        <v>0.77062706270627068</v>
      </c>
      <c r="N7734" s="7">
        <f t="shared" si="289"/>
        <v>57.409135245783695</v>
      </c>
    </row>
    <row r="7735" spans="12:14" x14ac:dyDescent="0.25">
      <c r="L7735" s="11">
        <v>15413</v>
      </c>
      <c r="M7735" s="14">
        <f t="shared" si="290"/>
        <v>0.7707270727072707</v>
      </c>
      <c r="N7735" s="7">
        <f t="shared" si="289"/>
        <v>57.412434304516047</v>
      </c>
    </row>
    <row r="7736" spans="12:14" x14ac:dyDescent="0.25">
      <c r="L7736" s="11">
        <v>15415</v>
      </c>
      <c r="M7736" s="14">
        <f t="shared" si="290"/>
        <v>0.77082708270827083</v>
      </c>
      <c r="N7736" s="7">
        <f t="shared" si="289"/>
        <v>57.415734170199443</v>
      </c>
    </row>
    <row r="7737" spans="12:14" x14ac:dyDescent="0.25">
      <c r="L7737" s="11">
        <v>15417</v>
      </c>
      <c r="M7737" s="14">
        <f t="shared" si="290"/>
        <v>0.77092709270927096</v>
      </c>
      <c r="N7737" s="7">
        <f t="shared" si="289"/>
        <v>57.419034843588221</v>
      </c>
    </row>
    <row r="7738" spans="12:14" x14ac:dyDescent="0.25">
      <c r="L7738" s="11">
        <v>15419</v>
      </c>
      <c r="M7738" s="14">
        <f t="shared" si="290"/>
        <v>0.77102710271027097</v>
      </c>
      <c r="N7738" s="7">
        <f t="shared" si="289"/>
        <v>57.422336325437662</v>
      </c>
    </row>
    <row r="7739" spans="12:14" x14ac:dyDescent="0.25">
      <c r="L7739" s="11">
        <v>15421</v>
      </c>
      <c r="M7739" s="14">
        <f t="shared" si="290"/>
        <v>0.7711271127112711</v>
      </c>
      <c r="N7739" s="7">
        <f t="shared" si="289"/>
        <v>57.425638616503932</v>
      </c>
    </row>
    <row r="7740" spans="12:14" x14ac:dyDescent="0.25">
      <c r="L7740" s="11">
        <v>15423</v>
      </c>
      <c r="M7740" s="14">
        <f t="shared" si="290"/>
        <v>0.77122712271227123</v>
      </c>
      <c r="N7740" s="7">
        <f t="shared" si="289"/>
        <v>57.428941717544127</v>
      </c>
    </row>
    <row r="7741" spans="12:14" x14ac:dyDescent="0.25">
      <c r="L7741" s="11">
        <v>15425</v>
      </c>
      <c r="M7741" s="14">
        <f t="shared" si="290"/>
        <v>0.77132713271327136</v>
      </c>
      <c r="N7741" s="7">
        <f t="shared" si="289"/>
        <v>57.432245629316213</v>
      </c>
    </row>
    <row r="7742" spans="12:14" x14ac:dyDescent="0.25">
      <c r="L7742" s="11">
        <v>15427</v>
      </c>
      <c r="M7742" s="14">
        <f t="shared" si="290"/>
        <v>0.77142714271427137</v>
      </c>
      <c r="N7742" s="7">
        <f t="shared" si="289"/>
        <v>57.435550352579114</v>
      </c>
    </row>
    <row r="7743" spans="12:14" x14ac:dyDescent="0.25">
      <c r="L7743" s="11">
        <v>15429</v>
      </c>
      <c r="M7743" s="14">
        <f t="shared" si="290"/>
        <v>0.7715271527152715</v>
      </c>
      <c r="N7743" s="7">
        <f t="shared" si="289"/>
        <v>57.438855888092654</v>
      </c>
    </row>
    <row r="7744" spans="12:14" x14ac:dyDescent="0.25">
      <c r="L7744" s="11">
        <v>15431</v>
      </c>
      <c r="M7744" s="14">
        <f t="shared" si="290"/>
        <v>0.77162716271627163</v>
      </c>
      <c r="N7744" s="7">
        <f t="shared" si="289"/>
        <v>57.442162236617555</v>
      </c>
    </row>
    <row r="7745" spans="12:14" x14ac:dyDescent="0.25">
      <c r="L7745" s="11">
        <v>15433</v>
      </c>
      <c r="M7745" s="14">
        <f t="shared" si="290"/>
        <v>0.77172717271727176</v>
      </c>
      <c r="N7745" s="7">
        <f t="shared" si="289"/>
        <v>57.445469398915478</v>
      </c>
    </row>
    <row r="7746" spans="12:14" x14ac:dyDescent="0.25">
      <c r="L7746" s="11">
        <v>15435</v>
      </c>
      <c r="M7746" s="14">
        <f t="shared" si="290"/>
        <v>0.77182718271827178</v>
      </c>
      <c r="N7746" s="7">
        <f t="shared" si="289"/>
        <v>57.448777375748996</v>
      </c>
    </row>
    <row r="7747" spans="12:14" x14ac:dyDescent="0.25">
      <c r="L7747" s="11">
        <v>15437</v>
      </c>
      <c r="M7747" s="14">
        <f t="shared" si="290"/>
        <v>0.7719271927192719</v>
      </c>
      <c r="N7747" s="7">
        <f t="shared" si="289"/>
        <v>57.452086167881589</v>
      </c>
    </row>
    <row r="7748" spans="12:14" x14ac:dyDescent="0.25">
      <c r="L7748" s="11">
        <v>15439</v>
      </c>
      <c r="M7748" s="14">
        <f t="shared" si="290"/>
        <v>0.77202720272027203</v>
      </c>
      <c r="N7748" s="7">
        <f t="shared" si="289"/>
        <v>57.455395776077673</v>
      </c>
    </row>
    <row r="7749" spans="12:14" x14ac:dyDescent="0.25">
      <c r="L7749" s="11">
        <v>15441</v>
      </c>
      <c r="M7749" s="14">
        <f t="shared" si="290"/>
        <v>0.77212721272127216</v>
      </c>
      <c r="N7749" s="7">
        <f t="shared" si="289"/>
        <v>57.458706201102586</v>
      </c>
    </row>
    <row r="7750" spans="12:14" x14ac:dyDescent="0.25">
      <c r="L7750" s="11">
        <v>15443</v>
      </c>
      <c r="M7750" s="14">
        <f t="shared" si="290"/>
        <v>0.77222722272227218</v>
      </c>
      <c r="N7750" s="7">
        <f t="shared" si="289"/>
        <v>57.46201744372258</v>
      </c>
    </row>
    <row r="7751" spans="12:14" x14ac:dyDescent="0.25">
      <c r="L7751" s="11">
        <v>15445</v>
      </c>
      <c r="M7751" s="14">
        <f t="shared" si="290"/>
        <v>0.77232723272327231</v>
      </c>
      <c r="N7751" s="7">
        <f t="shared" si="289"/>
        <v>57.465329504704869</v>
      </c>
    </row>
    <row r="7752" spans="12:14" x14ac:dyDescent="0.25">
      <c r="L7752" s="11">
        <v>15447</v>
      </c>
      <c r="M7752" s="14">
        <f t="shared" si="290"/>
        <v>0.77242724272427243</v>
      </c>
      <c r="N7752" s="7">
        <f t="shared" si="289"/>
        <v>57.468642384817542</v>
      </c>
    </row>
    <row r="7753" spans="12:14" x14ac:dyDescent="0.25">
      <c r="L7753" s="11">
        <v>15449</v>
      </c>
      <c r="M7753" s="14">
        <f t="shared" si="290"/>
        <v>0.77252725272527256</v>
      </c>
      <c r="N7753" s="7">
        <f t="shared" si="289"/>
        <v>57.471956084829657</v>
      </c>
    </row>
    <row r="7754" spans="12:14" x14ac:dyDescent="0.25">
      <c r="L7754" s="11">
        <v>15451</v>
      </c>
      <c r="M7754" s="14">
        <f t="shared" si="290"/>
        <v>0.77262726272627258</v>
      </c>
      <c r="N7754" s="7">
        <f t="shared" si="289"/>
        <v>57.475270605511177</v>
      </c>
    </row>
    <row r="7755" spans="12:14" x14ac:dyDescent="0.25">
      <c r="L7755" s="11">
        <v>15453</v>
      </c>
      <c r="M7755" s="14">
        <f t="shared" si="290"/>
        <v>0.77272727272727271</v>
      </c>
      <c r="N7755" s="7">
        <f t="shared" si="289"/>
        <v>57.478585947633022</v>
      </c>
    </row>
    <row r="7756" spans="12:14" x14ac:dyDescent="0.25">
      <c r="L7756" s="11">
        <v>15455</v>
      </c>
      <c r="M7756" s="14">
        <f t="shared" si="290"/>
        <v>0.77282728272827284</v>
      </c>
      <c r="N7756" s="7">
        <f t="shared" si="289"/>
        <v>57.481902111967031</v>
      </c>
    </row>
    <row r="7757" spans="12:14" x14ac:dyDescent="0.25">
      <c r="L7757" s="11">
        <v>15457</v>
      </c>
      <c r="M7757" s="14">
        <f t="shared" si="290"/>
        <v>0.77292729272927296</v>
      </c>
      <c r="N7757" s="7">
        <f t="shared" si="289"/>
        <v>57.485219099285999</v>
      </c>
    </row>
    <row r="7758" spans="12:14" x14ac:dyDescent="0.25">
      <c r="L7758" s="11">
        <v>15459</v>
      </c>
      <c r="M7758" s="14">
        <f t="shared" si="290"/>
        <v>0.77302730273027298</v>
      </c>
      <c r="N7758" s="7">
        <f t="shared" si="289"/>
        <v>57.488536910363614</v>
      </c>
    </row>
    <row r="7759" spans="12:14" x14ac:dyDescent="0.25">
      <c r="L7759" s="11">
        <v>15461</v>
      </c>
      <c r="M7759" s="14">
        <f t="shared" si="290"/>
        <v>0.77312731273127311</v>
      </c>
      <c r="N7759" s="7">
        <f t="shared" si="289"/>
        <v>57.491855545974559</v>
      </c>
    </row>
    <row r="7760" spans="12:14" x14ac:dyDescent="0.25">
      <c r="L7760" s="11">
        <v>15463</v>
      </c>
      <c r="M7760" s="14">
        <f t="shared" si="290"/>
        <v>0.77322732273227324</v>
      </c>
      <c r="N7760" s="7">
        <f t="shared" si="289"/>
        <v>57.495175006894421</v>
      </c>
    </row>
    <row r="7761" spans="12:14" x14ac:dyDescent="0.25">
      <c r="L7761" s="11">
        <v>15465</v>
      </c>
      <c r="M7761" s="14">
        <f t="shared" si="290"/>
        <v>0.77332733273327336</v>
      </c>
      <c r="N7761" s="7">
        <f t="shared" si="289"/>
        <v>57.498495293899737</v>
      </c>
    </row>
    <row r="7762" spans="12:14" x14ac:dyDescent="0.25">
      <c r="L7762" s="11">
        <v>15467</v>
      </c>
      <c r="M7762" s="14">
        <f t="shared" si="290"/>
        <v>0.77342734273427338</v>
      </c>
      <c r="N7762" s="7">
        <f t="shared" si="289"/>
        <v>57.501816407768018</v>
      </c>
    </row>
    <row r="7763" spans="12:14" x14ac:dyDescent="0.25">
      <c r="L7763" s="11">
        <v>15469</v>
      </c>
      <c r="M7763" s="14">
        <f t="shared" si="290"/>
        <v>0.77352735273527351</v>
      </c>
      <c r="N7763" s="7">
        <f t="shared" si="289"/>
        <v>57.505138349277651</v>
      </c>
    </row>
    <row r="7764" spans="12:14" x14ac:dyDescent="0.25">
      <c r="L7764" s="11">
        <v>15471</v>
      </c>
      <c r="M7764" s="14">
        <f t="shared" si="290"/>
        <v>0.77362736273627364</v>
      </c>
      <c r="N7764" s="7">
        <f t="shared" si="289"/>
        <v>57.508461119208043</v>
      </c>
    </row>
    <row r="7765" spans="12:14" x14ac:dyDescent="0.25">
      <c r="L7765" s="11">
        <v>15473</v>
      </c>
      <c r="M7765" s="14">
        <f t="shared" si="290"/>
        <v>0.77372737273727377</v>
      </c>
      <c r="N7765" s="7">
        <f t="shared" si="289"/>
        <v>57.511784718339513</v>
      </c>
    </row>
    <row r="7766" spans="12:14" x14ac:dyDescent="0.25">
      <c r="L7766" s="11">
        <v>15475</v>
      </c>
      <c r="M7766" s="14">
        <f t="shared" si="290"/>
        <v>0.77382738273827378</v>
      </c>
      <c r="N7766" s="7">
        <f t="shared" si="289"/>
        <v>57.515109147453344</v>
      </c>
    </row>
    <row r="7767" spans="12:14" x14ac:dyDescent="0.25">
      <c r="L7767" s="11">
        <v>15477</v>
      </c>
      <c r="M7767" s="14">
        <f t="shared" si="290"/>
        <v>0.77392739273927391</v>
      </c>
      <c r="N7767" s="7">
        <f t="shared" si="289"/>
        <v>57.51843440733176</v>
      </c>
    </row>
    <row r="7768" spans="12:14" x14ac:dyDescent="0.25">
      <c r="L7768" s="11">
        <v>15479</v>
      </c>
      <c r="M7768" s="14">
        <f t="shared" si="290"/>
        <v>0.77402740274027404</v>
      </c>
      <c r="N7768" s="7">
        <f t="shared" si="289"/>
        <v>57.521760498757942</v>
      </c>
    </row>
    <row r="7769" spans="12:14" x14ac:dyDescent="0.25">
      <c r="L7769" s="11">
        <v>15481</v>
      </c>
      <c r="M7769" s="14">
        <f t="shared" si="290"/>
        <v>0.77412741274127417</v>
      </c>
      <c r="N7769" s="7">
        <f t="shared" si="289"/>
        <v>57.525087422516052</v>
      </c>
    </row>
    <row r="7770" spans="12:14" x14ac:dyDescent="0.25">
      <c r="L7770" s="11">
        <v>15483</v>
      </c>
      <c r="M7770" s="14">
        <f t="shared" si="290"/>
        <v>0.77422742274227419</v>
      </c>
      <c r="N7770" s="7">
        <f t="shared" si="289"/>
        <v>57.528415179391168</v>
      </c>
    </row>
    <row r="7771" spans="12:14" x14ac:dyDescent="0.25">
      <c r="L7771" s="11">
        <v>15485</v>
      </c>
      <c r="M7771" s="14">
        <f t="shared" si="290"/>
        <v>0.77432743274327431</v>
      </c>
      <c r="N7771" s="7">
        <f t="shared" si="289"/>
        <v>57.531743770169342</v>
      </c>
    </row>
    <row r="7772" spans="12:14" x14ac:dyDescent="0.25">
      <c r="L7772" s="11">
        <v>15487</v>
      </c>
      <c r="M7772" s="14">
        <f t="shared" si="290"/>
        <v>0.77442744274427444</v>
      </c>
      <c r="N7772" s="7">
        <f t="shared" si="289"/>
        <v>57.535073195637608</v>
      </c>
    </row>
    <row r="7773" spans="12:14" x14ac:dyDescent="0.25">
      <c r="L7773" s="11">
        <v>15489</v>
      </c>
      <c r="M7773" s="14">
        <f t="shared" si="290"/>
        <v>0.77452745274527457</v>
      </c>
      <c r="N7773" s="7">
        <f t="shared" ref="N7773:N7836" si="291">_xlfn.NORM.INV(M7773,$B$4,$E$4)</f>
        <v>57.538403456583936</v>
      </c>
    </row>
    <row r="7774" spans="12:14" x14ac:dyDescent="0.25">
      <c r="L7774" s="11">
        <v>15491</v>
      </c>
      <c r="M7774" s="14">
        <f t="shared" ref="M7774:M7837" si="292">$L7774/(2*9999)</f>
        <v>0.77462746274627459</v>
      </c>
      <c r="N7774" s="7">
        <f t="shared" si="291"/>
        <v>57.541734553797269</v>
      </c>
    </row>
    <row r="7775" spans="12:14" x14ac:dyDescent="0.25">
      <c r="L7775" s="11">
        <v>15493</v>
      </c>
      <c r="M7775" s="14">
        <f t="shared" si="292"/>
        <v>0.77472747274727471</v>
      </c>
      <c r="N7775" s="7">
        <f t="shared" si="291"/>
        <v>57.545066488067526</v>
      </c>
    </row>
    <row r="7776" spans="12:14" x14ac:dyDescent="0.25">
      <c r="L7776" s="11">
        <v>15495</v>
      </c>
      <c r="M7776" s="14">
        <f t="shared" si="292"/>
        <v>0.77482748274827484</v>
      </c>
      <c r="N7776" s="7">
        <f t="shared" si="291"/>
        <v>57.548399260185562</v>
      </c>
    </row>
    <row r="7777" spans="12:14" x14ac:dyDescent="0.25">
      <c r="L7777" s="11">
        <v>15497</v>
      </c>
      <c r="M7777" s="14">
        <f t="shared" si="292"/>
        <v>0.77492749274927497</v>
      </c>
      <c r="N7777" s="7">
        <f t="shared" si="291"/>
        <v>57.551732870943248</v>
      </c>
    </row>
    <row r="7778" spans="12:14" x14ac:dyDescent="0.25">
      <c r="L7778" s="11">
        <v>15499</v>
      </c>
      <c r="M7778" s="14">
        <f t="shared" si="292"/>
        <v>0.77502750275027499</v>
      </c>
      <c r="N7778" s="7">
        <f t="shared" si="291"/>
        <v>57.555067321133393</v>
      </c>
    </row>
    <row r="7779" spans="12:14" x14ac:dyDescent="0.25">
      <c r="L7779" s="11">
        <v>15501</v>
      </c>
      <c r="M7779" s="14">
        <f t="shared" si="292"/>
        <v>0.77512751275127512</v>
      </c>
      <c r="N7779" s="7">
        <f t="shared" si="291"/>
        <v>57.558402611549774</v>
      </c>
    </row>
    <row r="7780" spans="12:14" x14ac:dyDescent="0.25">
      <c r="L7780" s="11">
        <v>15503</v>
      </c>
      <c r="M7780" s="14">
        <f t="shared" si="292"/>
        <v>0.77522752275227524</v>
      </c>
      <c r="N7780" s="7">
        <f t="shared" si="291"/>
        <v>57.561738742987167</v>
      </c>
    </row>
    <row r="7781" spans="12:14" x14ac:dyDescent="0.25">
      <c r="L7781" s="11">
        <v>15505</v>
      </c>
      <c r="M7781" s="14">
        <f t="shared" si="292"/>
        <v>0.77532753275327537</v>
      </c>
      <c r="N7781" s="7">
        <f t="shared" si="291"/>
        <v>57.565075716241303</v>
      </c>
    </row>
    <row r="7782" spans="12:14" x14ac:dyDescent="0.25">
      <c r="L7782" s="11">
        <v>15507</v>
      </c>
      <c r="M7782" s="14">
        <f t="shared" si="292"/>
        <v>0.77542754275427539</v>
      </c>
      <c r="N7782" s="7">
        <f t="shared" si="291"/>
        <v>57.568413532108906</v>
      </c>
    </row>
    <row r="7783" spans="12:14" x14ac:dyDescent="0.25">
      <c r="L7783" s="11">
        <v>15509</v>
      </c>
      <c r="M7783" s="14">
        <f t="shared" si="292"/>
        <v>0.77552755275527552</v>
      </c>
      <c r="N7783" s="7">
        <f t="shared" si="291"/>
        <v>57.571752191387667</v>
      </c>
    </row>
    <row r="7784" spans="12:14" x14ac:dyDescent="0.25">
      <c r="L7784" s="11">
        <v>15511</v>
      </c>
      <c r="M7784" s="14">
        <f t="shared" si="292"/>
        <v>0.77562756275627565</v>
      </c>
      <c r="N7784" s="7">
        <f t="shared" si="291"/>
        <v>57.575091694876271</v>
      </c>
    </row>
    <row r="7785" spans="12:14" x14ac:dyDescent="0.25">
      <c r="L7785" s="11">
        <v>15513</v>
      </c>
      <c r="M7785" s="14">
        <f t="shared" si="292"/>
        <v>0.77572757275727577</v>
      </c>
      <c r="N7785" s="7">
        <f t="shared" si="291"/>
        <v>57.578432043374363</v>
      </c>
    </row>
    <row r="7786" spans="12:14" x14ac:dyDescent="0.25">
      <c r="L7786" s="11">
        <v>15515</v>
      </c>
      <c r="M7786" s="14">
        <f t="shared" si="292"/>
        <v>0.77582758275827579</v>
      </c>
      <c r="N7786" s="7">
        <f t="shared" si="291"/>
        <v>57.581773237682597</v>
      </c>
    </row>
    <row r="7787" spans="12:14" x14ac:dyDescent="0.25">
      <c r="L7787" s="11">
        <v>15517</v>
      </c>
      <c r="M7787" s="14">
        <f t="shared" si="292"/>
        <v>0.77592759275927592</v>
      </c>
      <c r="N7787" s="7">
        <f t="shared" si="291"/>
        <v>57.585115278602601</v>
      </c>
    </row>
    <row r="7788" spans="12:14" x14ac:dyDescent="0.25">
      <c r="L7788" s="11">
        <v>15519</v>
      </c>
      <c r="M7788" s="14">
        <f t="shared" si="292"/>
        <v>0.77602760276027605</v>
      </c>
      <c r="N7788" s="7">
        <f t="shared" si="291"/>
        <v>57.588458166936988</v>
      </c>
    </row>
    <row r="7789" spans="12:14" x14ac:dyDescent="0.25">
      <c r="L7789" s="11">
        <v>15521</v>
      </c>
      <c r="M7789" s="14">
        <f t="shared" si="292"/>
        <v>0.77612761276127618</v>
      </c>
      <c r="N7789" s="7">
        <f t="shared" si="291"/>
        <v>57.591801903489376</v>
      </c>
    </row>
    <row r="7790" spans="12:14" x14ac:dyDescent="0.25">
      <c r="L7790" s="11">
        <v>15523</v>
      </c>
      <c r="M7790" s="14">
        <f t="shared" si="292"/>
        <v>0.77622762276227619</v>
      </c>
      <c r="N7790" s="7">
        <f t="shared" si="291"/>
        <v>57.595146489064348</v>
      </c>
    </row>
    <row r="7791" spans="12:14" x14ac:dyDescent="0.25">
      <c r="L7791" s="11">
        <v>15525</v>
      </c>
      <c r="M7791" s="14">
        <f t="shared" si="292"/>
        <v>0.77632763276327632</v>
      </c>
      <c r="N7791" s="7">
        <f t="shared" si="291"/>
        <v>57.59849192446751</v>
      </c>
    </row>
    <row r="7792" spans="12:14" x14ac:dyDescent="0.25">
      <c r="L7792" s="11">
        <v>15527</v>
      </c>
      <c r="M7792" s="14">
        <f t="shared" si="292"/>
        <v>0.77642764276427645</v>
      </c>
      <c r="N7792" s="7">
        <f t="shared" si="291"/>
        <v>57.601838210505441</v>
      </c>
    </row>
    <row r="7793" spans="12:14" x14ac:dyDescent="0.25">
      <c r="L7793" s="11">
        <v>15529</v>
      </c>
      <c r="M7793" s="14">
        <f t="shared" si="292"/>
        <v>0.77652765276527658</v>
      </c>
      <c r="N7793" s="7">
        <f t="shared" si="291"/>
        <v>57.605185347985717</v>
      </c>
    </row>
    <row r="7794" spans="12:14" x14ac:dyDescent="0.25">
      <c r="L7794" s="11">
        <v>15531</v>
      </c>
      <c r="M7794" s="14">
        <f t="shared" si="292"/>
        <v>0.77662766276627659</v>
      </c>
      <c r="N7794" s="7">
        <f t="shared" si="291"/>
        <v>57.608533337716928</v>
      </c>
    </row>
    <row r="7795" spans="12:14" x14ac:dyDescent="0.25">
      <c r="L7795" s="11">
        <v>15533</v>
      </c>
      <c r="M7795" s="14">
        <f t="shared" si="292"/>
        <v>0.77672767276727672</v>
      </c>
      <c r="N7795" s="7">
        <f t="shared" si="291"/>
        <v>57.611882180508658</v>
      </c>
    </row>
    <row r="7796" spans="12:14" x14ac:dyDescent="0.25">
      <c r="L7796" s="11">
        <v>15535</v>
      </c>
      <c r="M7796" s="14">
        <f t="shared" si="292"/>
        <v>0.77682768276827685</v>
      </c>
      <c r="N7796" s="7">
        <f t="shared" si="291"/>
        <v>57.615231877171496</v>
      </c>
    </row>
    <row r="7797" spans="12:14" x14ac:dyDescent="0.25">
      <c r="L7797" s="11">
        <v>15537</v>
      </c>
      <c r="M7797" s="14">
        <f t="shared" si="292"/>
        <v>0.77692769276927698</v>
      </c>
      <c r="N7797" s="7">
        <f t="shared" si="291"/>
        <v>57.618582428517009</v>
      </c>
    </row>
    <row r="7798" spans="12:14" x14ac:dyDescent="0.25">
      <c r="L7798" s="11">
        <v>15539</v>
      </c>
      <c r="M7798" s="14">
        <f t="shared" si="292"/>
        <v>0.777027702770277</v>
      </c>
      <c r="N7798" s="7">
        <f t="shared" si="291"/>
        <v>57.621933835357787</v>
      </c>
    </row>
    <row r="7799" spans="12:14" x14ac:dyDescent="0.25">
      <c r="L7799" s="11">
        <v>15541</v>
      </c>
      <c r="M7799" s="14">
        <f t="shared" si="292"/>
        <v>0.77712771277127712</v>
      </c>
      <c r="N7799" s="7">
        <f t="shared" si="291"/>
        <v>57.625286098507438</v>
      </c>
    </row>
    <row r="7800" spans="12:14" x14ac:dyDescent="0.25">
      <c r="L7800" s="11">
        <v>15543</v>
      </c>
      <c r="M7800" s="14">
        <f t="shared" si="292"/>
        <v>0.77722772277227725</v>
      </c>
      <c r="N7800" s="7">
        <f t="shared" si="291"/>
        <v>57.628639218780577</v>
      </c>
    </row>
    <row r="7801" spans="12:14" x14ac:dyDescent="0.25">
      <c r="L7801" s="11">
        <v>15545</v>
      </c>
      <c r="M7801" s="14">
        <f t="shared" si="292"/>
        <v>0.77732773277327738</v>
      </c>
      <c r="N7801" s="7">
        <f t="shared" si="291"/>
        <v>57.631993196992809</v>
      </c>
    </row>
    <row r="7802" spans="12:14" x14ac:dyDescent="0.25">
      <c r="L7802" s="11">
        <v>15547</v>
      </c>
      <c r="M7802" s="14">
        <f t="shared" si="292"/>
        <v>0.7774277427742774</v>
      </c>
      <c r="N7802" s="7">
        <f t="shared" si="291"/>
        <v>57.63534803396076</v>
      </c>
    </row>
    <row r="7803" spans="12:14" x14ac:dyDescent="0.25">
      <c r="L7803" s="11">
        <v>15549</v>
      </c>
      <c r="M7803" s="14">
        <f t="shared" si="292"/>
        <v>0.77752775277527753</v>
      </c>
      <c r="N7803" s="7">
        <f t="shared" si="291"/>
        <v>57.638703730502094</v>
      </c>
    </row>
    <row r="7804" spans="12:14" x14ac:dyDescent="0.25">
      <c r="L7804" s="11">
        <v>15551</v>
      </c>
      <c r="M7804" s="14">
        <f t="shared" si="292"/>
        <v>0.77762776277627765</v>
      </c>
      <c r="N7804" s="7">
        <f t="shared" si="291"/>
        <v>57.642060287435456</v>
      </c>
    </row>
    <row r="7805" spans="12:14" x14ac:dyDescent="0.25">
      <c r="L7805" s="11">
        <v>15553</v>
      </c>
      <c r="M7805" s="14">
        <f t="shared" si="292"/>
        <v>0.77772777277727778</v>
      </c>
      <c r="N7805" s="7">
        <f t="shared" si="291"/>
        <v>57.64541770558052</v>
      </c>
    </row>
    <row r="7806" spans="12:14" x14ac:dyDescent="0.25">
      <c r="L7806" s="11">
        <v>15555</v>
      </c>
      <c r="M7806" s="14">
        <f t="shared" si="292"/>
        <v>0.7778277827782778</v>
      </c>
      <c r="N7806" s="7">
        <f t="shared" si="291"/>
        <v>57.648775985757993</v>
      </c>
    </row>
    <row r="7807" spans="12:14" x14ac:dyDescent="0.25">
      <c r="L7807" s="11">
        <v>15557</v>
      </c>
      <c r="M7807" s="14">
        <f t="shared" si="292"/>
        <v>0.77792779277927793</v>
      </c>
      <c r="N7807" s="7">
        <f t="shared" si="291"/>
        <v>57.652135128789588</v>
      </c>
    </row>
    <row r="7808" spans="12:14" x14ac:dyDescent="0.25">
      <c r="L7808" s="11">
        <v>15559</v>
      </c>
      <c r="M7808" s="14">
        <f t="shared" si="292"/>
        <v>0.77802780278027805</v>
      </c>
      <c r="N7808" s="7">
        <f t="shared" si="291"/>
        <v>57.65549513549805</v>
      </c>
    </row>
    <row r="7809" spans="12:14" x14ac:dyDescent="0.25">
      <c r="L7809" s="11">
        <v>15561</v>
      </c>
      <c r="M7809" s="14">
        <f t="shared" si="292"/>
        <v>0.77812781278127818</v>
      </c>
      <c r="N7809" s="7">
        <f t="shared" si="291"/>
        <v>57.65885600670714</v>
      </c>
    </row>
    <row r="7810" spans="12:14" x14ac:dyDescent="0.25">
      <c r="L7810" s="11">
        <v>15563</v>
      </c>
      <c r="M7810" s="14">
        <f t="shared" si="292"/>
        <v>0.7782278227822782</v>
      </c>
      <c r="N7810" s="7">
        <f t="shared" si="291"/>
        <v>57.662217743241655</v>
      </c>
    </row>
    <row r="7811" spans="12:14" x14ac:dyDescent="0.25">
      <c r="L7811" s="11">
        <v>15565</v>
      </c>
      <c r="M7811" s="14">
        <f t="shared" si="292"/>
        <v>0.77832783278327833</v>
      </c>
      <c r="N7811" s="7">
        <f t="shared" si="291"/>
        <v>57.66558034592741</v>
      </c>
    </row>
    <row r="7812" spans="12:14" x14ac:dyDescent="0.25">
      <c r="L7812" s="11">
        <v>15567</v>
      </c>
      <c r="M7812" s="14">
        <f t="shared" si="292"/>
        <v>0.77842784278427846</v>
      </c>
      <c r="N7812" s="7">
        <f t="shared" si="291"/>
        <v>57.668943815591263</v>
      </c>
    </row>
    <row r="7813" spans="12:14" x14ac:dyDescent="0.25">
      <c r="L7813" s="11">
        <v>15569</v>
      </c>
      <c r="M7813" s="14">
        <f t="shared" si="292"/>
        <v>0.77852785278527847</v>
      </c>
      <c r="N7813" s="7">
        <f t="shared" si="291"/>
        <v>57.672308153061095</v>
      </c>
    </row>
    <row r="7814" spans="12:14" x14ac:dyDescent="0.25">
      <c r="L7814" s="11">
        <v>15571</v>
      </c>
      <c r="M7814" s="14">
        <f t="shared" si="292"/>
        <v>0.7786278627862786</v>
      </c>
      <c r="N7814" s="7">
        <f t="shared" si="291"/>
        <v>57.67567335916582</v>
      </c>
    </row>
    <row r="7815" spans="12:14" x14ac:dyDescent="0.25">
      <c r="L7815" s="11">
        <v>15573</v>
      </c>
      <c r="M7815" s="14">
        <f t="shared" si="292"/>
        <v>0.77872787278727873</v>
      </c>
      <c r="N7815" s="7">
        <f t="shared" si="291"/>
        <v>57.679039434735401</v>
      </c>
    </row>
    <row r="7816" spans="12:14" x14ac:dyDescent="0.25">
      <c r="L7816" s="11">
        <v>15575</v>
      </c>
      <c r="M7816" s="14">
        <f t="shared" si="292"/>
        <v>0.77882788278827886</v>
      </c>
      <c r="N7816" s="7">
        <f t="shared" si="291"/>
        <v>57.682406380600824</v>
      </c>
    </row>
    <row r="7817" spans="12:14" x14ac:dyDescent="0.25">
      <c r="L7817" s="11">
        <v>15577</v>
      </c>
      <c r="M7817" s="14">
        <f t="shared" si="292"/>
        <v>0.77892789278927888</v>
      </c>
      <c r="N7817" s="7">
        <f t="shared" si="291"/>
        <v>57.685774197594121</v>
      </c>
    </row>
    <row r="7818" spans="12:14" x14ac:dyDescent="0.25">
      <c r="L7818" s="11">
        <v>15579</v>
      </c>
      <c r="M7818" s="14">
        <f t="shared" si="292"/>
        <v>0.779027902790279</v>
      </c>
      <c r="N7818" s="7">
        <f t="shared" si="291"/>
        <v>57.689142886548353</v>
      </c>
    </row>
    <row r="7819" spans="12:14" x14ac:dyDescent="0.25">
      <c r="L7819" s="11">
        <v>15581</v>
      </c>
      <c r="M7819" s="14">
        <f t="shared" si="292"/>
        <v>0.77912791279127913</v>
      </c>
      <c r="N7819" s="7">
        <f t="shared" si="291"/>
        <v>57.692512448297649</v>
      </c>
    </row>
    <row r="7820" spans="12:14" x14ac:dyDescent="0.25">
      <c r="L7820" s="11">
        <v>15583</v>
      </c>
      <c r="M7820" s="14">
        <f t="shared" si="292"/>
        <v>0.77922792279227926</v>
      </c>
      <c r="N7820" s="7">
        <f t="shared" si="291"/>
        <v>57.695882883677164</v>
      </c>
    </row>
    <row r="7821" spans="12:14" x14ac:dyDescent="0.25">
      <c r="L7821" s="11">
        <v>15585</v>
      </c>
      <c r="M7821" s="14">
        <f t="shared" si="292"/>
        <v>0.77932793279327928</v>
      </c>
      <c r="N7821" s="7">
        <f t="shared" si="291"/>
        <v>57.699254193523089</v>
      </c>
    </row>
    <row r="7822" spans="12:14" x14ac:dyDescent="0.25">
      <c r="L7822" s="11">
        <v>15587</v>
      </c>
      <c r="M7822" s="14">
        <f t="shared" si="292"/>
        <v>0.7794279427942794</v>
      </c>
      <c r="N7822" s="7">
        <f t="shared" si="291"/>
        <v>57.702626378672697</v>
      </c>
    </row>
    <row r="7823" spans="12:14" x14ac:dyDescent="0.25">
      <c r="L7823" s="11">
        <v>15589</v>
      </c>
      <c r="M7823" s="14">
        <f t="shared" si="292"/>
        <v>0.77952795279527953</v>
      </c>
      <c r="N7823" s="7">
        <f t="shared" si="291"/>
        <v>57.705999439964295</v>
      </c>
    </row>
    <row r="7824" spans="12:14" x14ac:dyDescent="0.25">
      <c r="L7824" s="11">
        <v>15591</v>
      </c>
      <c r="M7824" s="14">
        <f t="shared" si="292"/>
        <v>0.77962796279627966</v>
      </c>
      <c r="N7824" s="7">
        <f t="shared" si="291"/>
        <v>57.709373378237238</v>
      </c>
    </row>
    <row r="7825" spans="12:14" x14ac:dyDescent="0.25">
      <c r="L7825" s="11">
        <v>15593</v>
      </c>
      <c r="M7825" s="14">
        <f t="shared" si="292"/>
        <v>0.77972797279727968</v>
      </c>
      <c r="N7825" s="7">
        <f t="shared" si="291"/>
        <v>57.712748194331922</v>
      </c>
    </row>
    <row r="7826" spans="12:14" x14ac:dyDescent="0.25">
      <c r="L7826" s="11">
        <v>15595</v>
      </c>
      <c r="M7826" s="14">
        <f t="shared" si="292"/>
        <v>0.77982798279827981</v>
      </c>
      <c r="N7826" s="7">
        <f t="shared" si="291"/>
        <v>57.716123889089843</v>
      </c>
    </row>
    <row r="7827" spans="12:14" x14ac:dyDescent="0.25">
      <c r="L7827" s="11">
        <v>15597</v>
      </c>
      <c r="M7827" s="14">
        <f t="shared" si="292"/>
        <v>0.77992799279927993</v>
      </c>
      <c r="N7827" s="7">
        <f t="shared" si="291"/>
        <v>57.719500463353498</v>
      </c>
    </row>
    <row r="7828" spans="12:14" x14ac:dyDescent="0.25">
      <c r="L7828" s="11">
        <v>15599</v>
      </c>
      <c r="M7828" s="14">
        <f t="shared" si="292"/>
        <v>0.78002800280028006</v>
      </c>
      <c r="N7828" s="7">
        <f t="shared" si="291"/>
        <v>57.722877917966493</v>
      </c>
    </row>
    <row r="7829" spans="12:14" x14ac:dyDescent="0.25">
      <c r="L7829" s="11">
        <v>15601</v>
      </c>
      <c r="M7829" s="14">
        <f t="shared" si="292"/>
        <v>0.78012801280128008</v>
      </c>
      <c r="N7829" s="7">
        <f t="shared" si="291"/>
        <v>57.726256253773464</v>
      </c>
    </row>
    <row r="7830" spans="12:14" x14ac:dyDescent="0.25">
      <c r="L7830" s="11">
        <v>15603</v>
      </c>
      <c r="M7830" s="14">
        <f t="shared" si="292"/>
        <v>0.78022802280228021</v>
      </c>
      <c r="N7830" s="7">
        <f t="shared" si="291"/>
        <v>57.729635471620142</v>
      </c>
    </row>
    <row r="7831" spans="12:14" x14ac:dyDescent="0.25">
      <c r="L7831" s="11">
        <v>15605</v>
      </c>
      <c r="M7831" s="14">
        <f t="shared" si="292"/>
        <v>0.78032803280328034</v>
      </c>
      <c r="N7831" s="7">
        <f t="shared" si="291"/>
        <v>57.733015572353274</v>
      </c>
    </row>
    <row r="7832" spans="12:14" x14ac:dyDescent="0.25">
      <c r="L7832" s="11">
        <v>15607</v>
      </c>
      <c r="M7832" s="14">
        <f t="shared" si="292"/>
        <v>0.78042804280428046</v>
      </c>
      <c r="N7832" s="7">
        <f t="shared" si="291"/>
        <v>57.736396556820736</v>
      </c>
    </row>
    <row r="7833" spans="12:14" x14ac:dyDescent="0.25">
      <c r="L7833" s="11">
        <v>15609</v>
      </c>
      <c r="M7833" s="14">
        <f t="shared" si="292"/>
        <v>0.78052805280528048</v>
      </c>
      <c r="N7833" s="7">
        <f t="shared" si="291"/>
        <v>57.739778425871407</v>
      </c>
    </row>
    <row r="7834" spans="12:14" x14ac:dyDescent="0.25">
      <c r="L7834" s="11">
        <v>15611</v>
      </c>
      <c r="M7834" s="14">
        <f t="shared" si="292"/>
        <v>0.78062806280628061</v>
      </c>
      <c r="N7834" s="7">
        <f t="shared" si="291"/>
        <v>57.743161180355301</v>
      </c>
    </row>
    <row r="7835" spans="12:14" x14ac:dyDescent="0.25">
      <c r="L7835" s="11">
        <v>15613</v>
      </c>
      <c r="M7835" s="14">
        <f t="shared" si="292"/>
        <v>0.78072807280728074</v>
      </c>
      <c r="N7835" s="7">
        <f t="shared" si="291"/>
        <v>57.746544821123479</v>
      </c>
    </row>
    <row r="7836" spans="12:14" x14ac:dyDescent="0.25">
      <c r="L7836" s="11">
        <v>15615</v>
      </c>
      <c r="M7836" s="14">
        <f t="shared" si="292"/>
        <v>0.78082808280828087</v>
      </c>
      <c r="N7836" s="7">
        <f t="shared" si="291"/>
        <v>57.749929349028037</v>
      </c>
    </row>
    <row r="7837" spans="12:14" x14ac:dyDescent="0.25">
      <c r="L7837" s="11">
        <v>15617</v>
      </c>
      <c r="M7837" s="14">
        <f t="shared" si="292"/>
        <v>0.78092809280928088</v>
      </c>
      <c r="N7837" s="7">
        <f t="shared" ref="N7837:N7900" si="293">_xlfn.NORM.INV(M7837,$B$4,$E$4)</f>
        <v>57.753314764922216</v>
      </c>
    </row>
    <row r="7838" spans="12:14" x14ac:dyDescent="0.25">
      <c r="L7838" s="11">
        <v>15619</v>
      </c>
      <c r="M7838" s="14">
        <f t="shared" ref="M7838:M7901" si="294">$L7838/(2*9999)</f>
        <v>0.78102810281028101</v>
      </c>
      <c r="N7838" s="7">
        <f t="shared" si="293"/>
        <v>57.756701069660302</v>
      </c>
    </row>
    <row r="7839" spans="12:14" x14ac:dyDescent="0.25">
      <c r="L7839" s="11">
        <v>15621</v>
      </c>
      <c r="M7839" s="14">
        <f t="shared" si="294"/>
        <v>0.78112811281128114</v>
      </c>
      <c r="N7839" s="7">
        <f t="shared" si="293"/>
        <v>57.760088264097661</v>
      </c>
    </row>
    <row r="7840" spans="12:14" x14ac:dyDescent="0.25">
      <c r="L7840" s="11">
        <v>15623</v>
      </c>
      <c r="M7840" s="14">
        <f t="shared" si="294"/>
        <v>0.78122812281228127</v>
      </c>
      <c r="N7840" s="7">
        <f t="shared" si="293"/>
        <v>57.763476349090752</v>
      </c>
    </row>
    <row r="7841" spans="12:14" x14ac:dyDescent="0.25">
      <c r="L7841" s="11">
        <v>15625</v>
      </c>
      <c r="M7841" s="14">
        <f t="shared" si="294"/>
        <v>0.78132813281328128</v>
      </c>
      <c r="N7841" s="7">
        <f t="shared" si="293"/>
        <v>57.766865325497086</v>
      </c>
    </row>
    <row r="7842" spans="12:14" x14ac:dyDescent="0.25">
      <c r="L7842" s="11">
        <v>15627</v>
      </c>
      <c r="M7842" s="14">
        <f t="shared" si="294"/>
        <v>0.78142814281428141</v>
      </c>
      <c r="N7842" s="7">
        <f t="shared" si="293"/>
        <v>57.77025519417532</v>
      </c>
    </row>
    <row r="7843" spans="12:14" x14ac:dyDescent="0.25">
      <c r="L7843" s="11">
        <v>15629</v>
      </c>
      <c r="M7843" s="14">
        <f t="shared" si="294"/>
        <v>0.78152815281528154</v>
      </c>
      <c r="N7843" s="7">
        <f t="shared" si="293"/>
        <v>57.773645955985145</v>
      </c>
    </row>
    <row r="7844" spans="12:14" x14ac:dyDescent="0.25">
      <c r="L7844" s="11">
        <v>15631</v>
      </c>
      <c r="M7844" s="14">
        <f t="shared" si="294"/>
        <v>0.78162816281628167</v>
      </c>
      <c r="N7844" s="7">
        <f t="shared" si="293"/>
        <v>57.777037611787385</v>
      </c>
    </row>
    <row r="7845" spans="12:14" x14ac:dyDescent="0.25">
      <c r="L7845" s="11">
        <v>15633</v>
      </c>
      <c r="M7845" s="14">
        <f t="shared" si="294"/>
        <v>0.78172817281728169</v>
      </c>
      <c r="N7845" s="7">
        <f t="shared" si="293"/>
        <v>57.780430162443906</v>
      </c>
    </row>
    <row r="7846" spans="12:14" x14ac:dyDescent="0.25">
      <c r="L7846" s="11">
        <v>15635</v>
      </c>
      <c r="M7846" s="14">
        <f t="shared" si="294"/>
        <v>0.78182818281828181</v>
      </c>
      <c r="N7846" s="7">
        <f t="shared" si="293"/>
        <v>57.783823608817713</v>
      </c>
    </row>
    <row r="7847" spans="12:14" x14ac:dyDescent="0.25">
      <c r="L7847" s="11">
        <v>15637</v>
      </c>
      <c r="M7847" s="14">
        <f t="shared" si="294"/>
        <v>0.78192819281928194</v>
      </c>
      <c r="N7847" s="7">
        <f t="shared" si="293"/>
        <v>57.787217951772909</v>
      </c>
    </row>
    <row r="7848" spans="12:14" x14ac:dyDescent="0.25">
      <c r="L7848" s="11">
        <v>15639</v>
      </c>
      <c r="M7848" s="14">
        <f t="shared" si="294"/>
        <v>0.78202820282028207</v>
      </c>
      <c r="N7848" s="7">
        <f t="shared" si="293"/>
        <v>57.790613192174639</v>
      </c>
    </row>
    <row r="7849" spans="12:14" x14ac:dyDescent="0.25">
      <c r="L7849" s="11">
        <v>15641</v>
      </c>
      <c r="M7849" s="14">
        <f t="shared" si="294"/>
        <v>0.78212821282128209</v>
      </c>
      <c r="N7849" s="7">
        <f t="shared" si="293"/>
        <v>57.794009330889224</v>
      </c>
    </row>
    <row r="7850" spans="12:14" x14ac:dyDescent="0.25">
      <c r="L7850" s="11">
        <v>15643</v>
      </c>
      <c r="M7850" s="14">
        <f t="shared" si="294"/>
        <v>0.78222822282228222</v>
      </c>
      <c r="N7850" s="7">
        <f t="shared" si="293"/>
        <v>57.797406368784031</v>
      </c>
    </row>
    <row r="7851" spans="12:14" x14ac:dyDescent="0.25">
      <c r="L7851" s="11">
        <v>15645</v>
      </c>
      <c r="M7851" s="14">
        <f t="shared" si="294"/>
        <v>0.78232823282328234</v>
      </c>
      <c r="N7851" s="7">
        <f t="shared" si="293"/>
        <v>57.800804306727557</v>
      </c>
    </row>
    <row r="7852" spans="12:14" x14ac:dyDescent="0.25">
      <c r="L7852" s="11">
        <v>15647</v>
      </c>
      <c r="M7852" s="14">
        <f t="shared" si="294"/>
        <v>0.78242824282428247</v>
      </c>
      <c r="N7852" s="7">
        <f t="shared" si="293"/>
        <v>57.804203145589398</v>
      </c>
    </row>
    <row r="7853" spans="12:14" x14ac:dyDescent="0.25">
      <c r="L7853" s="11">
        <v>15649</v>
      </c>
      <c r="M7853" s="14">
        <f t="shared" si="294"/>
        <v>0.78252825282528249</v>
      </c>
      <c r="N7853" s="7">
        <f t="shared" si="293"/>
        <v>57.807602886240268</v>
      </c>
    </row>
    <row r="7854" spans="12:14" x14ac:dyDescent="0.25">
      <c r="L7854" s="11">
        <v>15651</v>
      </c>
      <c r="M7854" s="14">
        <f t="shared" si="294"/>
        <v>0.78262826282628262</v>
      </c>
      <c r="N7854" s="7">
        <f t="shared" si="293"/>
        <v>57.811003529551968</v>
      </c>
    </row>
    <row r="7855" spans="12:14" x14ac:dyDescent="0.25">
      <c r="L7855" s="11">
        <v>15653</v>
      </c>
      <c r="M7855" s="14">
        <f t="shared" si="294"/>
        <v>0.78272827282728275</v>
      </c>
      <c r="N7855" s="7">
        <f t="shared" si="293"/>
        <v>57.814405076397449</v>
      </c>
    </row>
    <row r="7856" spans="12:14" x14ac:dyDescent="0.25">
      <c r="L7856" s="11">
        <v>15655</v>
      </c>
      <c r="M7856" s="14">
        <f t="shared" si="294"/>
        <v>0.78282828282828287</v>
      </c>
      <c r="N7856" s="7">
        <f t="shared" si="293"/>
        <v>57.817807527650729</v>
      </c>
    </row>
    <row r="7857" spans="12:14" x14ac:dyDescent="0.25">
      <c r="L7857" s="11">
        <v>15657</v>
      </c>
      <c r="M7857" s="14">
        <f t="shared" si="294"/>
        <v>0.78292829282928289</v>
      </c>
      <c r="N7857" s="7">
        <f t="shared" si="293"/>
        <v>57.821210884186975</v>
      </c>
    </row>
    <row r="7858" spans="12:14" x14ac:dyDescent="0.25">
      <c r="L7858" s="11">
        <v>15659</v>
      </c>
      <c r="M7858" s="14">
        <f t="shared" si="294"/>
        <v>0.78302830283028302</v>
      </c>
      <c r="N7858" s="7">
        <f t="shared" si="293"/>
        <v>57.824615146882465</v>
      </c>
    </row>
    <row r="7859" spans="12:14" x14ac:dyDescent="0.25">
      <c r="L7859" s="11">
        <v>15661</v>
      </c>
      <c r="M7859" s="14">
        <f t="shared" si="294"/>
        <v>0.78312831283128315</v>
      </c>
      <c r="N7859" s="7">
        <f t="shared" si="293"/>
        <v>57.828020316614584</v>
      </c>
    </row>
    <row r="7860" spans="12:14" x14ac:dyDescent="0.25">
      <c r="L7860" s="11">
        <v>15663</v>
      </c>
      <c r="M7860" s="14">
        <f t="shared" si="294"/>
        <v>0.78322832283228327</v>
      </c>
      <c r="N7860" s="7">
        <f t="shared" si="293"/>
        <v>57.831426394261889</v>
      </c>
    </row>
    <row r="7861" spans="12:14" x14ac:dyDescent="0.25">
      <c r="L7861" s="11">
        <v>15665</v>
      </c>
      <c r="M7861" s="14">
        <f t="shared" si="294"/>
        <v>0.78332833283328329</v>
      </c>
      <c r="N7861" s="7">
        <f t="shared" si="293"/>
        <v>57.834833380703977</v>
      </c>
    </row>
    <row r="7862" spans="12:14" x14ac:dyDescent="0.25">
      <c r="L7862" s="11">
        <v>15667</v>
      </c>
      <c r="M7862" s="14">
        <f t="shared" si="294"/>
        <v>0.78342834283428342</v>
      </c>
      <c r="N7862" s="7">
        <f t="shared" si="293"/>
        <v>57.838241276821648</v>
      </c>
    </row>
    <row r="7863" spans="12:14" x14ac:dyDescent="0.25">
      <c r="L7863" s="11">
        <v>15669</v>
      </c>
      <c r="M7863" s="14">
        <f t="shared" si="294"/>
        <v>0.78352835283528355</v>
      </c>
      <c r="N7863" s="7">
        <f t="shared" si="293"/>
        <v>57.841650083496795</v>
      </c>
    </row>
    <row r="7864" spans="12:14" x14ac:dyDescent="0.25">
      <c r="L7864" s="11">
        <v>15671</v>
      </c>
      <c r="M7864" s="14">
        <f t="shared" si="294"/>
        <v>0.78362836283628368</v>
      </c>
      <c r="N7864" s="7">
        <f t="shared" si="293"/>
        <v>57.845059801612436</v>
      </c>
    </row>
    <row r="7865" spans="12:14" x14ac:dyDescent="0.25">
      <c r="L7865" s="11">
        <v>15673</v>
      </c>
      <c r="M7865" s="14">
        <f t="shared" si="294"/>
        <v>0.78372837283728369</v>
      </c>
      <c r="N7865" s="7">
        <f t="shared" si="293"/>
        <v>57.848470432052736</v>
      </c>
    </row>
    <row r="7866" spans="12:14" x14ac:dyDescent="0.25">
      <c r="L7866" s="11">
        <v>15675</v>
      </c>
      <c r="M7866" s="14">
        <f t="shared" si="294"/>
        <v>0.78382838283828382</v>
      </c>
      <c r="N7866" s="7">
        <f t="shared" si="293"/>
        <v>57.85188197570298</v>
      </c>
    </row>
    <row r="7867" spans="12:14" x14ac:dyDescent="0.25">
      <c r="L7867" s="11">
        <v>15677</v>
      </c>
      <c r="M7867" s="14">
        <f t="shared" si="294"/>
        <v>0.78392839283928395</v>
      </c>
      <c r="N7867" s="7">
        <f t="shared" si="293"/>
        <v>57.855294433449636</v>
      </c>
    </row>
    <row r="7868" spans="12:14" x14ac:dyDescent="0.25">
      <c r="L7868" s="11">
        <v>15679</v>
      </c>
      <c r="M7868" s="14">
        <f t="shared" si="294"/>
        <v>0.78402840284028408</v>
      </c>
      <c r="N7868" s="7">
        <f t="shared" si="293"/>
        <v>57.858707806180256</v>
      </c>
    </row>
    <row r="7869" spans="12:14" x14ac:dyDescent="0.25">
      <c r="L7869" s="11">
        <v>15681</v>
      </c>
      <c r="M7869" s="14">
        <f t="shared" si="294"/>
        <v>0.78412841284128409</v>
      </c>
      <c r="N7869" s="7">
        <f t="shared" si="293"/>
        <v>57.862122094783523</v>
      </c>
    </row>
    <row r="7870" spans="12:14" x14ac:dyDescent="0.25">
      <c r="L7870" s="11">
        <v>15683</v>
      </c>
      <c r="M7870" s="14">
        <f t="shared" si="294"/>
        <v>0.78422842284228422</v>
      </c>
      <c r="N7870" s="7">
        <f t="shared" si="293"/>
        <v>57.86553730014932</v>
      </c>
    </row>
    <row r="7871" spans="12:14" x14ac:dyDescent="0.25">
      <c r="L7871" s="11">
        <v>15685</v>
      </c>
      <c r="M7871" s="14">
        <f t="shared" si="294"/>
        <v>0.78432843284328435</v>
      </c>
      <c r="N7871" s="7">
        <f t="shared" si="293"/>
        <v>57.868953423168648</v>
      </c>
    </row>
    <row r="7872" spans="12:14" x14ac:dyDescent="0.25">
      <c r="L7872" s="11">
        <v>15687</v>
      </c>
      <c r="M7872" s="14">
        <f t="shared" si="294"/>
        <v>0.78442844284428448</v>
      </c>
      <c r="N7872" s="7">
        <f t="shared" si="293"/>
        <v>57.872370464733649</v>
      </c>
    </row>
    <row r="7873" spans="12:14" x14ac:dyDescent="0.25">
      <c r="L7873" s="11">
        <v>15689</v>
      </c>
      <c r="M7873" s="14">
        <f t="shared" si="294"/>
        <v>0.7845284528452845</v>
      </c>
      <c r="N7873" s="7">
        <f t="shared" si="293"/>
        <v>57.875788425737596</v>
      </c>
    </row>
    <row r="7874" spans="12:14" x14ac:dyDescent="0.25">
      <c r="L7874" s="11">
        <v>15691</v>
      </c>
      <c r="M7874" s="14">
        <f t="shared" si="294"/>
        <v>0.78462846284628462</v>
      </c>
      <c r="N7874" s="7">
        <f t="shared" si="293"/>
        <v>57.879207307074964</v>
      </c>
    </row>
    <row r="7875" spans="12:14" x14ac:dyDescent="0.25">
      <c r="L7875" s="11">
        <v>15693</v>
      </c>
      <c r="M7875" s="14">
        <f t="shared" si="294"/>
        <v>0.78472847284728475</v>
      </c>
      <c r="N7875" s="7">
        <f t="shared" si="293"/>
        <v>57.882627109641327</v>
      </c>
    </row>
    <row r="7876" spans="12:14" x14ac:dyDescent="0.25">
      <c r="L7876" s="11">
        <v>15695</v>
      </c>
      <c r="M7876" s="14">
        <f t="shared" si="294"/>
        <v>0.78482848284828488</v>
      </c>
      <c r="N7876" s="7">
        <f t="shared" si="293"/>
        <v>57.886047834333461</v>
      </c>
    </row>
    <row r="7877" spans="12:14" x14ac:dyDescent="0.25">
      <c r="L7877" s="11">
        <v>15697</v>
      </c>
      <c r="M7877" s="14">
        <f t="shared" si="294"/>
        <v>0.7849284928492849</v>
      </c>
      <c r="N7877" s="7">
        <f t="shared" si="293"/>
        <v>57.88946948204925</v>
      </c>
    </row>
    <row r="7878" spans="12:14" x14ac:dyDescent="0.25">
      <c r="L7878" s="11">
        <v>15699</v>
      </c>
      <c r="M7878" s="14">
        <f t="shared" si="294"/>
        <v>0.78502850285028503</v>
      </c>
      <c r="N7878" s="7">
        <f t="shared" si="293"/>
        <v>57.892892053687795</v>
      </c>
    </row>
    <row r="7879" spans="12:14" x14ac:dyDescent="0.25">
      <c r="L7879" s="11">
        <v>15701</v>
      </c>
      <c r="M7879" s="14">
        <f t="shared" si="294"/>
        <v>0.78512851285128515</v>
      </c>
      <c r="N7879" s="7">
        <f t="shared" si="293"/>
        <v>57.896315550149318</v>
      </c>
    </row>
    <row r="7880" spans="12:14" x14ac:dyDescent="0.25">
      <c r="L7880" s="11">
        <v>15703</v>
      </c>
      <c r="M7880" s="14">
        <f t="shared" si="294"/>
        <v>0.78522852285228528</v>
      </c>
      <c r="N7880" s="7">
        <f t="shared" si="293"/>
        <v>57.899739972335198</v>
      </c>
    </row>
    <row r="7881" spans="12:14" x14ac:dyDescent="0.25">
      <c r="L7881" s="11">
        <v>15705</v>
      </c>
      <c r="M7881" s="14">
        <f t="shared" si="294"/>
        <v>0.7853285328532853</v>
      </c>
      <c r="N7881" s="7">
        <f t="shared" si="293"/>
        <v>57.903165321148009</v>
      </c>
    </row>
    <row r="7882" spans="12:14" x14ac:dyDescent="0.25">
      <c r="L7882" s="11">
        <v>15707</v>
      </c>
      <c r="M7882" s="14">
        <f t="shared" si="294"/>
        <v>0.78542854285428543</v>
      </c>
      <c r="N7882" s="7">
        <f t="shared" si="293"/>
        <v>57.906591597491477</v>
      </c>
    </row>
    <row r="7883" spans="12:14" x14ac:dyDescent="0.25">
      <c r="L7883" s="11">
        <v>15709</v>
      </c>
      <c r="M7883" s="14">
        <f t="shared" si="294"/>
        <v>0.78552855285528556</v>
      </c>
      <c r="N7883" s="7">
        <f t="shared" si="293"/>
        <v>57.9100188022705</v>
      </c>
    </row>
    <row r="7884" spans="12:14" x14ac:dyDescent="0.25">
      <c r="L7884" s="11">
        <v>15711</v>
      </c>
      <c r="M7884" s="14">
        <f t="shared" si="294"/>
        <v>0.78562856285628568</v>
      </c>
      <c r="N7884" s="7">
        <f t="shared" si="293"/>
        <v>57.913446936391153</v>
      </c>
    </row>
    <row r="7885" spans="12:14" x14ac:dyDescent="0.25">
      <c r="L7885" s="11">
        <v>15713</v>
      </c>
      <c r="M7885" s="14">
        <f t="shared" si="294"/>
        <v>0.7857285728572857</v>
      </c>
      <c r="N7885" s="7">
        <f t="shared" si="293"/>
        <v>57.916876000760681</v>
      </c>
    </row>
    <row r="7886" spans="12:14" x14ac:dyDescent="0.25">
      <c r="L7886" s="11">
        <v>15715</v>
      </c>
      <c r="M7886" s="14">
        <f t="shared" si="294"/>
        <v>0.78582858285828583</v>
      </c>
      <c r="N7886" s="7">
        <f t="shared" si="293"/>
        <v>57.920305996287503</v>
      </c>
    </row>
    <row r="7887" spans="12:14" x14ac:dyDescent="0.25">
      <c r="L7887" s="11">
        <v>15717</v>
      </c>
      <c r="M7887" s="14">
        <f t="shared" si="294"/>
        <v>0.78592859285928596</v>
      </c>
      <c r="N7887" s="7">
        <f t="shared" si="293"/>
        <v>57.923736923881208</v>
      </c>
    </row>
    <row r="7888" spans="12:14" x14ac:dyDescent="0.25">
      <c r="L7888" s="11">
        <v>15719</v>
      </c>
      <c r="M7888" s="14">
        <f t="shared" si="294"/>
        <v>0.78602860286028597</v>
      </c>
      <c r="N7888" s="7">
        <f t="shared" si="293"/>
        <v>57.927168784452597</v>
      </c>
    </row>
    <row r="7889" spans="12:14" x14ac:dyDescent="0.25">
      <c r="L7889" s="11">
        <v>15721</v>
      </c>
      <c r="M7889" s="14">
        <f t="shared" si="294"/>
        <v>0.7861286128612861</v>
      </c>
      <c r="N7889" s="7">
        <f t="shared" si="293"/>
        <v>57.930601578913624</v>
      </c>
    </row>
    <row r="7890" spans="12:14" x14ac:dyDescent="0.25">
      <c r="L7890" s="11">
        <v>15723</v>
      </c>
      <c r="M7890" s="14">
        <f t="shared" si="294"/>
        <v>0.78622862286228623</v>
      </c>
      <c r="N7890" s="7">
        <f t="shared" si="293"/>
        <v>57.934035308177442</v>
      </c>
    </row>
    <row r="7891" spans="12:14" x14ac:dyDescent="0.25">
      <c r="L7891" s="11">
        <v>15725</v>
      </c>
      <c r="M7891" s="14">
        <f t="shared" si="294"/>
        <v>0.78632863286328636</v>
      </c>
      <c r="N7891" s="7">
        <f t="shared" si="293"/>
        <v>57.937469973158372</v>
      </c>
    </row>
    <row r="7892" spans="12:14" x14ac:dyDescent="0.25">
      <c r="L7892" s="11">
        <v>15727</v>
      </c>
      <c r="M7892" s="14">
        <f t="shared" si="294"/>
        <v>0.78642864286428638</v>
      </c>
      <c r="N7892" s="7">
        <f t="shared" si="293"/>
        <v>57.940905574771946</v>
      </c>
    </row>
    <row r="7893" spans="12:14" x14ac:dyDescent="0.25">
      <c r="L7893" s="11">
        <v>15729</v>
      </c>
      <c r="M7893" s="14">
        <f t="shared" si="294"/>
        <v>0.7865286528652865</v>
      </c>
      <c r="N7893" s="7">
        <f t="shared" si="293"/>
        <v>57.944342113934894</v>
      </c>
    </row>
    <row r="7894" spans="12:14" x14ac:dyDescent="0.25">
      <c r="L7894" s="11">
        <v>15731</v>
      </c>
      <c r="M7894" s="14">
        <f t="shared" si="294"/>
        <v>0.78662866286628663</v>
      </c>
      <c r="N7894" s="7">
        <f t="shared" si="293"/>
        <v>57.947779591565109</v>
      </c>
    </row>
    <row r="7895" spans="12:14" x14ac:dyDescent="0.25">
      <c r="L7895" s="11">
        <v>15733</v>
      </c>
      <c r="M7895" s="14">
        <f t="shared" si="294"/>
        <v>0.78672867286728676</v>
      </c>
      <c r="N7895" s="7">
        <f t="shared" si="293"/>
        <v>57.951218008581712</v>
      </c>
    </row>
    <row r="7896" spans="12:14" x14ac:dyDescent="0.25">
      <c r="L7896" s="11">
        <v>15735</v>
      </c>
      <c r="M7896" s="14">
        <f t="shared" si="294"/>
        <v>0.78682868286828678</v>
      </c>
      <c r="N7896" s="7">
        <f t="shared" si="293"/>
        <v>57.954657365904978</v>
      </c>
    </row>
    <row r="7897" spans="12:14" x14ac:dyDescent="0.25">
      <c r="L7897" s="11">
        <v>15737</v>
      </c>
      <c r="M7897" s="14">
        <f t="shared" si="294"/>
        <v>0.78692869286928691</v>
      </c>
      <c r="N7897" s="7">
        <f t="shared" si="293"/>
        <v>57.958097664456439</v>
      </c>
    </row>
    <row r="7898" spans="12:14" x14ac:dyDescent="0.25">
      <c r="L7898" s="11">
        <v>15739</v>
      </c>
      <c r="M7898" s="14">
        <f t="shared" si="294"/>
        <v>0.78702870287028703</v>
      </c>
      <c r="N7898" s="7">
        <f t="shared" si="293"/>
        <v>57.961538905158797</v>
      </c>
    </row>
    <row r="7899" spans="12:14" x14ac:dyDescent="0.25">
      <c r="L7899" s="11">
        <v>15741</v>
      </c>
      <c r="M7899" s="14">
        <f t="shared" si="294"/>
        <v>0.78712871287128716</v>
      </c>
      <c r="N7899" s="7">
        <f t="shared" si="293"/>
        <v>57.964981088935957</v>
      </c>
    </row>
    <row r="7900" spans="12:14" x14ac:dyDescent="0.25">
      <c r="L7900" s="11">
        <v>15743</v>
      </c>
      <c r="M7900" s="14">
        <f t="shared" si="294"/>
        <v>0.78722872287228718</v>
      </c>
      <c r="N7900" s="7">
        <f t="shared" si="293"/>
        <v>57.968424216713039</v>
      </c>
    </row>
    <row r="7901" spans="12:14" x14ac:dyDescent="0.25">
      <c r="L7901" s="11">
        <v>15745</v>
      </c>
      <c r="M7901" s="14">
        <f t="shared" si="294"/>
        <v>0.78732873287328731</v>
      </c>
      <c r="N7901" s="7">
        <f t="shared" ref="N7901:N7964" si="295">_xlfn.NORM.INV(M7901,$B$4,$E$4)</f>
        <v>57.971868289416363</v>
      </c>
    </row>
    <row r="7902" spans="12:14" x14ac:dyDescent="0.25">
      <c r="L7902" s="11">
        <v>15747</v>
      </c>
      <c r="M7902" s="14">
        <f t="shared" ref="M7902:M7965" si="296">$L7902/(2*9999)</f>
        <v>0.78742874287428744</v>
      </c>
      <c r="N7902" s="7">
        <f t="shared" si="295"/>
        <v>57.975313307973472</v>
      </c>
    </row>
    <row r="7903" spans="12:14" x14ac:dyDescent="0.25">
      <c r="L7903" s="11">
        <v>15749</v>
      </c>
      <c r="M7903" s="14">
        <f t="shared" si="296"/>
        <v>0.78752875287528756</v>
      </c>
      <c r="N7903" s="7">
        <f t="shared" si="295"/>
        <v>57.978759273313123</v>
      </c>
    </row>
    <row r="7904" spans="12:14" x14ac:dyDescent="0.25">
      <c r="L7904" s="11">
        <v>15751</v>
      </c>
      <c r="M7904" s="14">
        <f t="shared" si="296"/>
        <v>0.78762876287628758</v>
      </c>
      <c r="N7904" s="7">
        <f t="shared" si="295"/>
        <v>57.982206186365275</v>
      </c>
    </row>
    <row r="7905" spans="12:14" x14ac:dyDescent="0.25">
      <c r="L7905" s="11">
        <v>15753</v>
      </c>
      <c r="M7905" s="14">
        <f t="shared" si="296"/>
        <v>0.78772877287728771</v>
      </c>
      <c r="N7905" s="7">
        <f t="shared" si="295"/>
        <v>57.985654048061129</v>
      </c>
    </row>
    <row r="7906" spans="12:14" x14ac:dyDescent="0.25">
      <c r="L7906" s="11">
        <v>15755</v>
      </c>
      <c r="M7906" s="14">
        <f t="shared" si="296"/>
        <v>0.78782878287828784</v>
      </c>
      <c r="N7906" s="7">
        <f t="shared" si="295"/>
        <v>57.989102859333073</v>
      </c>
    </row>
    <row r="7907" spans="12:14" x14ac:dyDescent="0.25">
      <c r="L7907" s="11">
        <v>15757</v>
      </c>
      <c r="M7907" s="14">
        <f t="shared" si="296"/>
        <v>0.78792879287928796</v>
      </c>
      <c r="N7907" s="7">
        <f t="shared" si="295"/>
        <v>57.99255262111474</v>
      </c>
    </row>
    <row r="7908" spans="12:14" x14ac:dyDescent="0.25">
      <c r="L7908" s="11">
        <v>15759</v>
      </c>
      <c r="M7908" s="14">
        <f t="shared" si="296"/>
        <v>0.78802880288028798</v>
      </c>
      <c r="N7908" s="7">
        <f t="shared" si="295"/>
        <v>57.996003334340976</v>
      </c>
    </row>
    <row r="7909" spans="12:14" x14ac:dyDescent="0.25">
      <c r="L7909" s="11">
        <v>15761</v>
      </c>
      <c r="M7909" s="14">
        <f t="shared" si="296"/>
        <v>0.78812881288128811</v>
      </c>
      <c r="N7909" s="7">
        <f t="shared" si="295"/>
        <v>57.999454999947879</v>
      </c>
    </row>
    <row r="7910" spans="12:14" x14ac:dyDescent="0.25">
      <c r="L7910" s="11">
        <v>15763</v>
      </c>
      <c r="M7910" s="14">
        <f t="shared" si="296"/>
        <v>0.78822882288228824</v>
      </c>
      <c r="N7910" s="7">
        <f t="shared" si="295"/>
        <v>58.00290761887274</v>
      </c>
    </row>
    <row r="7911" spans="12:14" x14ac:dyDescent="0.25">
      <c r="L7911" s="11">
        <v>15765</v>
      </c>
      <c r="M7911" s="14">
        <f t="shared" si="296"/>
        <v>0.78832883288328837</v>
      </c>
      <c r="N7911" s="7">
        <f t="shared" si="295"/>
        <v>58.006361192054115</v>
      </c>
    </row>
    <row r="7912" spans="12:14" x14ac:dyDescent="0.25">
      <c r="L7912" s="11">
        <v>15767</v>
      </c>
      <c r="M7912" s="14">
        <f t="shared" si="296"/>
        <v>0.78842884288428838</v>
      </c>
      <c r="N7912" s="7">
        <f t="shared" si="295"/>
        <v>58.00981572043176</v>
      </c>
    </row>
    <row r="7913" spans="12:14" x14ac:dyDescent="0.25">
      <c r="L7913" s="11">
        <v>15769</v>
      </c>
      <c r="M7913" s="14">
        <f t="shared" si="296"/>
        <v>0.78852885288528851</v>
      </c>
      <c r="N7913" s="7">
        <f t="shared" si="295"/>
        <v>58.013271204946705</v>
      </c>
    </row>
    <row r="7914" spans="12:14" x14ac:dyDescent="0.25">
      <c r="L7914" s="11">
        <v>15771</v>
      </c>
      <c r="M7914" s="14">
        <f t="shared" si="296"/>
        <v>0.78862886288628864</v>
      </c>
      <c r="N7914" s="7">
        <f t="shared" si="295"/>
        <v>58.01672764654117</v>
      </c>
    </row>
    <row r="7915" spans="12:14" x14ac:dyDescent="0.25">
      <c r="L7915" s="11">
        <v>15773</v>
      </c>
      <c r="M7915" s="14">
        <f t="shared" si="296"/>
        <v>0.78872887288728877</v>
      </c>
      <c r="N7915" s="7">
        <f t="shared" si="295"/>
        <v>58.02018504615868</v>
      </c>
    </row>
    <row r="7916" spans="12:14" x14ac:dyDescent="0.25">
      <c r="L7916" s="11">
        <v>15775</v>
      </c>
      <c r="M7916" s="14">
        <f t="shared" si="296"/>
        <v>0.78882888288828878</v>
      </c>
      <c r="N7916" s="7">
        <f t="shared" si="295"/>
        <v>58.023643404743943</v>
      </c>
    </row>
    <row r="7917" spans="12:14" x14ac:dyDescent="0.25">
      <c r="L7917" s="11">
        <v>15777</v>
      </c>
      <c r="M7917" s="14">
        <f t="shared" si="296"/>
        <v>0.78892889288928891</v>
      </c>
      <c r="N7917" s="7">
        <f t="shared" si="295"/>
        <v>58.027102723242933</v>
      </c>
    </row>
    <row r="7918" spans="12:14" x14ac:dyDescent="0.25">
      <c r="L7918" s="11">
        <v>15779</v>
      </c>
      <c r="M7918" s="14">
        <f t="shared" si="296"/>
        <v>0.78902890289028904</v>
      </c>
      <c r="N7918" s="7">
        <f t="shared" si="295"/>
        <v>58.030563002602889</v>
      </c>
    </row>
    <row r="7919" spans="12:14" x14ac:dyDescent="0.25">
      <c r="L7919" s="11">
        <v>15781</v>
      </c>
      <c r="M7919" s="14">
        <f t="shared" si="296"/>
        <v>0.78912891289128917</v>
      </c>
      <c r="N7919" s="7">
        <f t="shared" si="295"/>
        <v>58.034024243772279</v>
      </c>
    </row>
    <row r="7920" spans="12:14" x14ac:dyDescent="0.25">
      <c r="L7920" s="11">
        <v>15783</v>
      </c>
      <c r="M7920" s="14">
        <f t="shared" si="296"/>
        <v>0.78922892289228919</v>
      </c>
      <c r="N7920" s="7">
        <f t="shared" si="295"/>
        <v>58.037486447700822</v>
      </c>
    </row>
    <row r="7921" spans="12:14" x14ac:dyDescent="0.25">
      <c r="L7921" s="11">
        <v>15785</v>
      </c>
      <c r="M7921" s="14">
        <f t="shared" si="296"/>
        <v>0.78932893289328931</v>
      </c>
      <c r="N7921" s="7">
        <f t="shared" si="295"/>
        <v>58.040949615339514</v>
      </c>
    </row>
    <row r="7922" spans="12:14" x14ac:dyDescent="0.25">
      <c r="L7922" s="11">
        <v>15787</v>
      </c>
      <c r="M7922" s="14">
        <f t="shared" si="296"/>
        <v>0.78942894289428944</v>
      </c>
      <c r="N7922" s="7">
        <f t="shared" si="295"/>
        <v>58.04441374764059</v>
      </c>
    </row>
    <row r="7923" spans="12:14" x14ac:dyDescent="0.25">
      <c r="L7923" s="11">
        <v>15789</v>
      </c>
      <c r="M7923" s="14">
        <f t="shared" si="296"/>
        <v>0.78952895289528957</v>
      </c>
      <c r="N7923" s="7">
        <f t="shared" si="295"/>
        <v>58.047878845557527</v>
      </c>
    </row>
    <row r="7924" spans="12:14" x14ac:dyDescent="0.25">
      <c r="L7924" s="11">
        <v>15791</v>
      </c>
      <c r="M7924" s="14">
        <f t="shared" si="296"/>
        <v>0.78962896289628959</v>
      </c>
      <c r="N7924" s="7">
        <f t="shared" si="295"/>
        <v>58.051344910045103</v>
      </c>
    </row>
    <row r="7925" spans="12:14" x14ac:dyDescent="0.25">
      <c r="L7925" s="11">
        <v>15793</v>
      </c>
      <c r="M7925" s="14">
        <f t="shared" si="296"/>
        <v>0.78972897289728972</v>
      </c>
      <c r="N7925" s="7">
        <f t="shared" si="295"/>
        <v>58.054811942059338</v>
      </c>
    </row>
    <row r="7926" spans="12:14" x14ac:dyDescent="0.25">
      <c r="L7926" s="11">
        <v>15795</v>
      </c>
      <c r="M7926" s="14">
        <f t="shared" si="296"/>
        <v>0.78982898289828984</v>
      </c>
      <c r="N7926" s="7">
        <f t="shared" si="295"/>
        <v>58.058279942557498</v>
      </c>
    </row>
    <row r="7927" spans="12:14" x14ac:dyDescent="0.25">
      <c r="L7927" s="11">
        <v>15797</v>
      </c>
      <c r="M7927" s="14">
        <f t="shared" si="296"/>
        <v>0.78992899289928997</v>
      </c>
      <c r="N7927" s="7">
        <f t="shared" si="295"/>
        <v>58.061748912498167</v>
      </c>
    </row>
    <row r="7928" spans="12:14" x14ac:dyDescent="0.25">
      <c r="L7928" s="11">
        <v>15799</v>
      </c>
      <c r="M7928" s="14">
        <f t="shared" si="296"/>
        <v>0.79002900290028999</v>
      </c>
      <c r="N7928" s="7">
        <f t="shared" si="295"/>
        <v>58.065218852841156</v>
      </c>
    </row>
    <row r="7929" spans="12:14" x14ac:dyDescent="0.25">
      <c r="L7929" s="11">
        <v>15801</v>
      </c>
      <c r="M7929" s="14">
        <f t="shared" si="296"/>
        <v>0.79012901290129012</v>
      </c>
      <c r="N7929" s="7">
        <f t="shared" si="295"/>
        <v>58.068689764547585</v>
      </c>
    </row>
    <row r="7930" spans="12:14" x14ac:dyDescent="0.25">
      <c r="L7930" s="11">
        <v>15803</v>
      </c>
      <c r="M7930" s="14">
        <f t="shared" si="296"/>
        <v>0.79022902290229025</v>
      </c>
      <c r="N7930" s="7">
        <f t="shared" si="295"/>
        <v>58.072161648579808</v>
      </c>
    </row>
    <row r="7931" spans="12:14" x14ac:dyDescent="0.25">
      <c r="L7931" s="11">
        <v>15805</v>
      </c>
      <c r="M7931" s="14">
        <f t="shared" si="296"/>
        <v>0.79032903290329037</v>
      </c>
      <c r="N7931" s="7">
        <f t="shared" si="295"/>
        <v>58.075634505901476</v>
      </c>
    </row>
    <row r="7932" spans="12:14" x14ac:dyDescent="0.25">
      <c r="L7932" s="11">
        <v>15807</v>
      </c>
      <c r="M7932" s="14">
        <f t="shared" si="296"/>
        <v>0.79042904290429039</v>
      </c>
      <c r="N7932" s="7">
        <f t="shared" si="295"/>
        <v>58.079108337477535</v>
      </c>
    </row>
    <row r="7933" spans="12:14" x14ac:dyDescent="0.25">
      <c r="L7933" s="11">
        <v>15809</v>
      </c>
      <c r="M7933" s="14">
        <f t="shared" si="296"/>
        <v>0.79052905290529052</v>
      </c>
      <c r="N7933" s="7">
        <f t="shared" si="295"/>
        <v>58.082583144274203</v>
      </c>
    </row>
    <row r="7934" spans="12:14" x14ac:dyDescent="0.25">
      <c r="L7934" s="11">
        <v>15811</v>
      </c>
      <c r="M7934" s="14">
        <f t="shared" si="296"/>
        <v>0.79062906290629065</v>
      </c>
      <c r="N7934" s="7">
        <f t="shared" si="295"/>
        <v>58.086058927258982</v>
      </c>
    </row>
    <row r="7935" spans="12:14" x14ac:dyDescent="0.25">
      <c r="L7935" s="11">
        <v>15813</v>
      </c>
      <c r="M7935" s="14">
        <f t="shared" si="296"/>
        <v>0.79072907290729078</v>
      </c>
      <c r="N7935" s="7">
        <f t="shared" si="295"/>
        <v>58.089535687400662</v>
      </c>
    </row>
    <row r="7936" spans="12:14" x14ac:dyDescent="0.25">
      <c r="L7936" s="11">
        <v>15815</v>
      </c>
      <c r="M7936" s="14">
        <f t="shared" si="296"/>
        <v>0.79082908290829079</v>
      </c>
      <c r="N7936" s="7">
        <f t="shared" si="295"/>
        <v>58.093013425669298</v>
      </c>
    </row>
    <row r="7937" spans="12:14" x14ac:dyDescent="0.25">
      <c r="L7937" s="11">
        <v>15817</v>
      </c>
      <c r="M7937" s="14">
        <f t="shared" si="296"/>
        <v>0.79092909290929092</v>
      </c>
      <c r="N7937" s="7">
        <f t="shared" si="295"/>
        <v>58.096492143036286</v>
      </c>
    </row>
    <row r="7938" spans="12:14" x14ac:dyDescent="0.25">
      <c r="L7938" s="11">
        <v>15819</v>
      </c>
      <c r="M7938" s="14">
        <f t="shared" si="296"/>
        <v>0.79102910291029105</v>
      </c>
      <c r="N7938" s="7">
        <f t="shared" si="295"/>
        <v>58.099971840474296</v>
      </c>
    </row>
    <row r="7939" spans="12:14" x14ac:dyDescent="0.25">
      <c r="L7939" s="11">
        <v>15821</v>
      </c>
      <c r="M7939" s="14">
        <f t="shared" si="296"/>
        <v>0.79112911291129118</v>
      </c>
      <c r="N7939" s="7">
        <f t="shared" si="295"/>
        <v>58.103452518957262</v>
      </c>
    </row>
    <row r="7940" spans="12:14" x14ac:dyDescent="0.25">
      <c r="L7940" s="11">
        <v>15823</v>
      </c>
      <c r="M7940" s="14">
        <f t="shared" si="296"/>
        <v>0.79122912291229119</v>
      </c>
      <c r="N7940" s="7">
        <f t="shared" si="295"/>
        <v>58.106934179460467</v>
      </c>
    </row>
    <row r="7941" spans="12:14" x14ac:dyDescent="0.25">
      <c r="L7941" s="11">
        <v>15825</v>
      </c>
      <c r="M7941" s="14">
        <f t="shared" si="296"/>
        <v>0.79132913291329132</v>
      </c>
      <c r="N7941" s="7">
        <f t="shared" si="295"/>
        <v>58.110416822960474</v>
      </c>
    </row>
    <row r="7942" spans="12:14" x14ac:dyDescent="0.25">
      <c r="L7942" s="11">
        <v>15827</v>
      </c>
      <c r="M7942" s="14">
        <f t="shared" si="296"/>
        <v>0.79142914291429145</v>
      </c>
      <c r="N7942" s="7">
        <f t="shared" si="295"/>
        <v>58.113900450435146</v>
      </c>
    </row>
    <row r="7943" spans="12:14" x14ac:dyDescent="0.25">
      <c r="L7943" s="11">
        <v>15829</v>
      </c>
      <c r="M7943" s="14">
        <f t="shared" si="296"/>
        <v>0.79152915291529158</v>
      </c>
      <c r="N7943" s="7">
        <f t="shared" si="295"/>
        <v>58.117385062863669</v>
      </c>
    </row>
    <row r="7944" spans="12:14" x14ac:dyDescent="0.25">
      <c r="L7944" s="11">
        <v>15831</v>
      </c>
      <c r="M7944" s="14">
        <f t="shared" si="296"/>
        <v>0.7916291629162916</v>
      </c>
      <c r="N7944" s="7">
        <f t="shared" si="295"/>
        <v>58.120870661226519</v>
      </c>
    </row>
    <row r="7945" spans="12:14" x14ac:dyDescent="0.25">
      <c r="L7945" s="11">
        <v>15833</v>
      </c>
      <c r="M7945" s="14">
        <f t="shared" si="296"/>
        <v>0.79172917291729172</v>
      </c>
      <c r="N7945" s="7">
        <f t="shared" si="295"/>
        <v>58.124357246505497</v>
      </c>
    </row>
    <row r="7946" spans="12:14" x14ac:dyDescent="0.25">
      <c r="L7946" s="11">
        <v>15835</v>
      </c>
      <c r="M7946" s="14">
        <f t="shared" si="296"/>
        <v>0.79182918291829185</v>
      </c>
      <c r="N7946" s="7">
        <f t="shared" si="295"/>
        <v>58.127844819683702</v>
      </c>
    </row>
    <row r="7947" spans="12:14" x14ac:dyDescent="0.25">
      <c r="L7947" s="11">
        <v>15837</v>
      </c>
      <c r="M7947" s="14">
        <f t="shared" si="296"/>
        <v>0.79192919291929198</v>
      </c>
      <c r="N7947" s="7">
        <f t="shared" si="295"/>
        <v>58.131333381745577</v>
      </c>
    </row>
    <row r="7948" spans="12:14" x14ac:dyDescent="0.25">
      <c r="L7948" s="11">
        <v>15839</v>
      </c>
      <c r="M7948" s="14">
        <f t="shared" si="296"/>
        <v>0.792029202920292</v>
      </c>
      <c r="N7948" s="7">
        <f t="shared" si="295"/>
        <v>58.134822933676858</v>
      </c>
    </row>
    <row r="7949" spans="12:14" x14ac:dyDescent="0.25">
      <c r="L7949" s="11">
        <v>15841</v>
      </c>
      <c r="M7949" s="14">
        <f t="shared" si="296"/>
        <v>0.79212921292129213</v>
      </c>
      <c r="N7949" s="7">
        <f t="shared" si="295"/>
        <v>58.138313476464617</v>
      </c>
    </row>
    <row r="7950" spans="12:14" x14ac:dyDescent="0.25">
      <c r="L7950" s="11">
        <v>15843</v>
      </c>
      <c r="M7950" s="14">
        <f t="shared" si="296"/>
        <v>0.79222922292229225</v>
      </c>
      <c r="N7950" s="7">
        <f t="shared" si="295"/>
        <v>58.141805011097247</v>
      </c>
    </row>
    <row r="7951" spans="12:14" x14ac:dyDescent="0.25">
      <c r="L7951" s="11">
        <v>15845</v>
      </c>
      <c r="M7951" s="14">
        <f t="shared" si="296"/>
        <v>0.79232923292329238</v>
      </c>
      <c r="N7951" s="7">
        <f t="shared" si="295"/>
        <v>58.145297538564456</v>
      </c>
    </row>
    <row r="7952" spans="12:14" x14ac:dyDescent="0.25">
      <c r="L7952" s="11">
        <v>15847</v>
      </c>
      <c r="M7952" s="14">
        <f t="shared" si="296"/>
        <v>0.7924292429242924</v>
      </c>
      <c r="N7952" s="7">
        <f t="shared" si="295"/>
        <v>58.148791059857302</v>
      </c>
    </row>
    <row r="7953" spans="12:14" x14ac:dyDescent="0.25">
      <c r="L7953" s="11">
        <v>15849</v>
      </c>
      <c r="M7953" s="14">
        <f t="shared" si="296"/>
        <v>0.79252925292529253</v>
      </c>
      <c r="N7953" s="7">
        <f t="shared" si="295"/>
        <v>58.152285575968158</v>
      </c>
    </row>
    <row r="7954" spans="12:14" x14ac:dyDescent="0.25">
      <c r="L7954" s="11">
        <v>15851</v>
      </c>
      <c r="M7954" s="14">
        <f t="shared" si="296"/>
        <v>0.79262926292629265</v>
      </c>
      <c r="N7954" s="7">
        <f t="shared" si="295"/>
        <v>58.155781087890745</v>
      </c>
    </row>
    <row r="7955" spans="12:14" x14ac:dyDescent="0.25">
      <c r="L7955" s="11">
        <v>15853</v>
      </c>
      <c r="M7955" s="14">
        <f t="shared" si="296"/>
        <v>0.79272927292729278</v>
      </c>
      <c r="N7955" s="7">
        <f t="shared" si="295"/>
        <v>58.159277596620115</v>
      </c>
    </row>
    <row r="7956" spans="12:14" x14ac:dyDescent="0.25">
      <c r="L7956" s="11">
        <v>15855</v>
      </c>
      <c r="M7956" s="14">
        <f t="shared" si="296"/>
        <v>0.7928292829282928</v>
      </c>
      <c r="N7956" s="7">
        <f t="shared" si="295"/>
        <v>58.162775103152626</v>
      </c>
    </row>
    <row r="7957" spans="12:14" x14ac:dyDescent="0.25">
      <c r="L7957" s="11">
        <v>15857</v>
      </c>
      <c r="M7957" s="14">
        <f t="shared" si="296"/>
        <v>0.79292929292929293</v>
      </c>
      <c r="N7957" s="7">
        <f t="shared" si="295"/>
        <v>58.166273608486051</v>
      </c>
    </row>
    <row r="7958" spans="12:14" x14ac:dyDescent="0.25">
      <c r="L7958" s="11">
        <v>15859</v>
      </c>
      <c r="M7958" s="14">
        <f t="shared" si="296"/>
        <v>0.79302930293029306</v>
      </c>
      <c r="N7958" s="7">
        <f t="shared" si="295"/>
        <v>58.169773113619435</v>
      </c>
    </row>
    <row r="7959" spans="12:14" x14ac:dyDescent="0.25">
      <c r="L7959" s="11">
        <v>15861</v>
      </c>
      <c r="M7959" s="14">
        <f t="shared" si="296"/>
        <v>0.79312931293129318</v>
      </c>
      <c r="N7959" s="7">
        <f t="shared" si="295"/>
        <v>58.1732736195532</v>
      </c>
    </row>
    <row r="7960" spans="12:14" x14ac:dyDescent="0.25">
      <c r="L7960" s="11">
        <v>15863</v>
      </c>
      <c r="M7960" s="14">
        <f t="shared" si="296"/>
        <v>0.7932293229322932</v>
      </c>
      <c r="N7960" s="7">
        <f t="shared" si="295"/>
        <v>58.176775127289126</v>
      </c>
    </row>
    <row r="7961" spans="12:14" x14ac:dyDescent="0.25">
      <c r="L7961" s="11">
        <v>15865</v>
      </c>
      <c r="M7961" s="14">
        <f t="shared" si="296"/>
        <v>0.79332933293329333</v>
      </c>
      <c r="N7961" s="7">
        <f t="shared" si="295"/>
        <v>58.180277637830343</v>
      </c>
    </row>
    <row r="7962" spans="12:14" x14ac:dyDescent="0.25">
      <c r="L7962" s="11">
        <v>15867</v>
      </c>
      <c r="M7962" s="14">
        <f t="shared" si="296"/>
        <v>0.79342934293429346</v>
      </c>
      <c r="N7962" s="7">
        <f t="shared" si="295"/>
        <v>58.183781152181311</v>
      </c>
    </row>
    <row r="7963" spans="12:14" x14ac:dyDescent="0.25">
      <c r="L7963" s="11">
        <v>15869</v>
      </c>
      <c r="M7963" s="14">
        <f t="shared" si="296"/>
        <v>0.79352935293529347</v>
      </c>
      <c r="N7963" s="7">
        <f t="shared" si="295"/>
        <v>58.187285671347851</v>
      </c>
    </row>
    <row r="7964" spans="12:14" x14ac:dyDescent="0.25">
      <c r="L7964" s="11">
        <v>15871</v>
      </c>
      <c r="M7964" s="14">
        <f t="shared" si="296"/>
        <v>0.7936293629362936</v>
      </c>
      <c r="N7964" s="7">
        <f t="shared" si="295"/>
        <v>58.19079119633718</v>
      </c>
    </row>
    <row r="7965" spans="12:14" x14ac:dyDescent="0.25">
      <c r="L7965" s="11">
        <v>15873</v>
      </c>
      <c r="M7965" s="14">
        <f t="shared" si="296"/>
        <v>0.79372937293729373</v>
      </c>
      <c r="N7965" s="7">
        <f t="shared" ref="N7965:N8028" si="297">_xlfn.NORM.INV(M7965,$B$4,$E$4)</f>
        <v>58.194297728157849</v>
      </c>
    </row>
    <row r="7966" spans="12:14" x14ac:dyDescent="0.25">
      <c r="L7966" s="11">
        <v>15875</v>
      </c>
      <c r="M7966" s="14">
        <f t="shared" ref="M7966:M8029" si="298">$L7966/(2*9999)</f>
        <v>0.79382938293829386</v>
      </c>
      <c r="N7966" s="7">
        <f t="shared" si="297"/>
        <v>58.197805267819774</v>
      </c>
    </row>
    <row r="7967" spans="12:14" x14ac:dyDescent="0.25">
      <c r="L7967" s="11">
        <v>15877</v>
      </c>
      <c r="M7967" s="14">
        <f t="shared" si="298"/>
        <v>0.79392939293929388</v>
      </c>
      <c r="N7967" s="7">
        <f t="shared" si="297"/>
        <v>58.201313816334221</v>
      </c>
    </row>
    <row r="7968" spans="12:14" x14ac:dyDescent="0.25">
      <c r="L7968" s="11">
        <v>15879</v>
      </c>
      <c r="M7968" s="14">
        <f t="shared" si="298"/>
        <v>0.794029402940294</v>
      </c>
      <c r="N7968" s="7">
        <f t="shared" si="297"/>
        <v>58.204823374713868</v>
      </c>
    </row>
    <row r="7969" spans="12:14" x14ac:dyDescent="0.25">
      <c r="L7969" s="11">
        <v>15881</v>
      </c>
      <c r="M7969" s="14">
        <f t="shared" si="298"/>
        <v>0.79412941294129413</v>
      </c>
      <c r="N7969" s="7">
        <f t="shared" si="297"/>
        <v>58.208333943972747</v>
      </c>
    </row>
    <row r="7970" spans="12:14" x14ac:dyDescent="0.25">
      <c r="L7970" s="11">
        <v>15883</v>
      </c>
      <c r="M7970" s="14">
        <f t="shared" si="298"/>
        <v>0.79422942294229426</v>
      </c>
      <c r="N7970" s="7">
        <f t="shared" si="297"/>
        <v>58.211845525126236</v>
      </c>
    </row>
    <row r="7971" spans="12:14" x14ac:dyDescent="0.25">
      <c r="L7971" s="11">
        <v>15885</v>
      </c>
      <c r="M7971" s="14">
        <f t="shared" si="298"/>
        <v>0.79432943294329428</v>
      </c>
      <c r="N7971" s="7">
        <f t="shared" si="297"/>
        <v>58.215358119191123</v>
      </c>
    </row>
    <row r="7972" spans="12:14" x14ac:dyDescent="0.25">
      <c r="L7972" s="11">
        <v>15887</v>
      </c>
      <c r="M7972" s="14">
        <f t="shared" si="298"/>
        <v>0.79442944294429441</v>
      </c>
      <c r="N7972" s="7">
        <f t="shared" si="297"/>
        <v>58.218871727185586</v>
      </c>
    </row>
    <row r="7973" spans="12:14" x14ac:dyDescent="0.25">
      <c r="L7973" s="11">
        <v>15889</v>
      </c>
      <c r="M7973" s="14">
        <f t="shared" si="298"/>
        <v>0.79452945294529453</v>
      </c>
      <c r="N7973" s="7">
        <f t="shared" si="297"/>
        <v>58.222386350129149</v>
      </c>
    </row>
    <row r="7974" spans="12:14" x14ac:dyDescent="0.25">
      <c r="L7974" s="11">
        <v>15891</v>
      </c>
      <c r="M7974" s="14">
        <f t="shared" si="298"/>
        <v>0.79462946294629466</v>
      </c>
      <c r="N7974" s="7">
        <f t="shared" si="297"/>
        <v>58.225901989042754</v>
      </c>
    </row>
    <row r="7975" spans="12:14" x14ac:dyDescent="0.25">
      <c r="L7975" s="11">
        <v>15893</v>
      </c>
      <c r="M7975" s="14">
        <f t="shared" si="298"/>
        <v>0.79472947294729468</v>
      </c>
      <c r="N7975" s="7">
        <f t="shared" si="297"/>
        <v>58.229418644948694</v>
      </c>
    </row>
    <row r="7976" spans="12:14" x14ac:dyDescent="0.25">
      <c r="L7976" s="11">
        <v>15895</v>
      </c>
      <c r="M7976" s="14">
        <f t="shared" si="298"/>
        <v>0.79482948294829481</v>
      </c>
      <c r="N7976" s="7">
        <f t="shared" si="297"/>
        <v>58.232936318870699</v>
      </c>
    </row>
    <row r="7977" spans="12:14" x14ac:dyDescent="0.25">
      <c r="L7977" s="11">
        <v>15897</v>
      </c>
      <c r="M7977" s="14">
        <f t="shared" si="298"/>
        <v>0.79492949294929494</v>
      </c>
      <c r="N7977" s="7">
        <f t="shared" si="297"/>
        <v>58.236455011833854</v>
      </c>
    </row>
    <row r="7978" spans="12:14" x14ac:dyDescent="0.25">
      <c r="L7978" s="11">
        <v>15899</v>
      </c>
      <c r="M7978" s="14">
        <f t="shared" si="298"/>
        <v>0.79502950295029506</v>
      </c>
      <c r="N7978" s="7">
        <f t="shared" si="297"/>
        <v>58.239974724864666</v>
      </c>
    </row>
    <row r="7979" spans="12:14" x14ac:dyDescent="0.25">
      <c r="L7979" s="11">
        <v>15901</v>
      </c>
      <c r="M7979" s="14">
        <f t="shared" si="298"/>
        <v>0.79512951295129508</v>
      </c>
      <c r="N7979" s="7">
        <f t="shared" si="297"/>
        <v>58.243495458991021</v>
      </c>
    </row>
    <row r="7980" spans="12:14" x14ac:dyDescent="0.25">
      <c r="L7980" s="11">
        <v>15903</v>
      </c>
      <c r="M7980" s="14">
        <f t="shared" si="298"/>
        <v>0.79522952295229521</v>
      </c>
      <c r="N7980" s="7">
        <f t="shared" si="297"/>
        <v>58.247017215242224</v>
      </c>
    </row>
    <row r="7981" spans="12:14" x14ac:dyDescent="0.25">
      <c r="L7981" s="11">
        <v>15905</v>
      </c>
      <c r="M7981" s="14">
        <f t="shared" si="298"/>
        <v>0.79532953295329534</v>
      </c>
      <c r="N7981" s="7">
        <f t="shared" si="297"/>
        <v>58.250539994648975</v>
      </c>
    </row>
    <row r="7982" spans="12:14" x14ac:dyDescent="0.25">
      <c r="L7982" s="11">
        <v>15907</v>
      </c>
      <c r="M7982" s="14">
        <f t="shared" si="298"/>
        <v>0.79542954295429547</v>
      </c>
      <c r="N7982" s="7">
        <f t="shared" si="297"/>
        <v>58.254063798243351</v>
      </c>
    </row>
    <row r="7983" spans="12:14" x14ac:dyDescent="0.25">
      <c r="L7983" s="11">
        <v>15909</v>
      </c>
      <c r="M7983" s="14">
        <f t="shared" si="298"/>
        <v>0.79552955295529548</v>
      </c>
      <c r="N7983" s="7">
        <f t="shared" si="297"/>
        <v>58.257588627058908</v>
      </c>
    </row>
    <row r="7984" spans="12:14" x14ac:dyDescent="0.25">
      <c r="L7984" s="11">
        <v>15911</v>
      </c>
      <c r="M7984" s="14">
        <f t="shared" si="298"/>
        <v>0.79562956295629561</v>
      </c>
      <c r="N7984" s="7">
        <f t="shared" si="297"/>
        <v>58.261114482130544</v>
      </c>
    </row>
    <row r="7985" spans="12:14" x14ac:dyDescent="0.25">
      <c r="L7985" s="11">
        <v>15913</v>
      </c>
      <c r="M7985" s="14">
        <f t="shared" si="298"/>
        <v>0.79572957295729574</v>
      </c>
      <c r="N7985" s="7">
        <f t="shared" si="297"/>
        <v>58.264641364494615</v>
      </c>
    </row>
    <row r="7986" spans="12:14" x14ac:dyDescent="0.25">
      <c r="L7986" s="11">
        <v>15915</v>
      </c>
      <c r="M7986" s="14">
        <f t="shared" si="298"/>
        <v>0.79582958295829587</v>
      </c>
      <c r="N7986" s="7">
        <f t="shared" si="297"/>
        <v>58.268169275188889</v>
      </c>
    </row>
    <row r="7987" spans="12:14" x14ac:dyDescent="0.25">
      <c r="L7987" s="11">
        <v>15917</v>
      </c>
      <c r="M7987" s="14">
        <f t="shared" si="298"/>
        <v>0.79592959295929588</v>
      </c>
      <c r="N7987" s="7">
        <f t="shared" si="297"/>
        <v>58.27169821525252</v>
      </c>
    </row>
    <row r="7988" spans="12:14" x14ac:dyDescent="0.25">
      <c r="L7988" s="11">
        <v>15919</v>
      </c>
      <c r="M7988" s="14">
        <f t="shared" si="298"/>
        <v>0.79602960296029601</v>
      </c>
      <c r="N7988" s="7">
        <f t="shared" si="297"/>
        <v>58.275228185726121</v>
      </c>
    </row>
    <row r="7989" spans="12:14" x14ac:dyDescent="0.25">
      <c r="L7989" s="11">
        <v>15921</v>
      </c>
      <c r="M7989" s="14">
        <f t="shared" si="298"/>
        <v>0.79612961296129614</v>
      </c>
      <c r="N7989" s="7">
        <f t="shared" si="297"/>
        <v>58.27875918765173</v>
      </c>
    </row>
    <row r="7990" spans="12:14" x14ac:dyDescent="0.25">
      <c r="L7990" s="11">
        <v>15923</v>
      </c>
      <c r="M7990" s="14">
        <f t="shared" si="298"/>
        <v>0.79622962296229627</v>
      </c>
      <c r="N7990" s="7">
        <f t="shared" si="297"/>
        <v>58.282291222072786</v>
      </c>
    </row>
    <row r="7991" spans="12:14" x14ac:dyDescent="0.25">
      <c r="L7991" s="11">
        <v>15925</v>
      </c>
      <c r="M7991" s="14">
        <f t="shared" si="298"/>
        <v>0.79632963296329629</v>
      </c>
      <c r="N7991" s="7">
        <f t="shared" si="297"/>
        <v>58.285824290034185</v>
      </c>
    </row>
    <row r="7992" spans="12:14" x14ac:dyDescent="0.25">
      <c r="L7992" s="11">
        <v>15927</v>
      </c>
      <c r="M7992" s="14">
        <f t="shared" si="298"/>
        <v>0.79642964296429641</v>
      </c>
      <c r="N7992" s="7">
        <f t="shared" si="297"/>
        <v>58.289358392582244</v>
      </c>
    </row>
    <row r="7993" spans="12:14" x14ac:dyDescent="0.25">
      <c r="L7993" s="11">
        <v>15929</v>
      </c>
      <c r="M7993" s="14">
        <f t="shared" si="298"/>
        <v>0.79652965296529654</v>
      </c>
      <c r="N7993" s="7">
        <f t="shared" si="297"/>
        <v>58.292893530764729</v>
      </c>
    </row>
    <row r="7994" spans="12:14" x14ac:dyDescent="0.25">
      <c r="L7994" s="11">
        <v>15931</v>
      </c>
      <c r="M7994" s="14">
        <f t="shared" si="298"/>
        <v>0.79662966296629667</v>
      </c>
      <c r="N7994" s="7">
        <f t="shared" si="297"/>
        <v>58.296429705630814</v>
      </c>
    </row>
    <row r="7995" spans="12:14" x14ac:dyDescent="0.25">
      <c r="L7995" s="11">
        <v>15933</v>
      </c>
      <c r="M7995" s="14">
        <f t="shared" si="298"/>
        <v>0.79672967296729669</v>
      </c>
      <c r="N7995" s="7">
        <f t="shared" si="297"/>
        <v>58.299966918231156</v>
      </c>
    </row>
    <row r="7996" spans="12:14" x14ac:dyDescent="0.25">
      <c r="L7996" s="11">
        <v>15935</v>
      </c>
      <c r="M7996" s="14">
        <f t="shared" si="298"/>
        <v>0.79682968296829682</v>
      </c>
      <c r="N7996" s="7">
        <f t="shared" si="297"/>
        <v>58.303505169617821</v>
      </c>
    </row>
    <row r="7997" spans="12:14" x14ac:dyDescent="0.25">
      <c r="L7997" s="11">
        <v>15937</v>
      </c>
      <c r="M7997" s="14">
        <f t="shared" si="298"/>
        <v>0.79692969296929694</v>
      </c>
      <c r="N7997" s="7">
        <f t="shared" si="297"/>
        <v>58.307044460844367</v>
      </c>
    </row>
    <row r="7998" spans="12:14" x14ac:dyDescent="0.25">
      <c r="L7998" s="11">
        <v>15939</v>
      </c>
      <c r="M7998" s="14">
        <f t="shared" si="298"/>
        <v>0.79702970297029707</v>
      </c>
      <c r="N7998" s="7">
        <f t="shared" si="297"/>
        <v>58.310584792965749</v>
      </c>
    </row>
    <row r="7999" spans="12:14" x14ac:dyDescent="0.25">
      <c r="L7999" s="11">
        <v>15941</v>
      </c>
      <c r="M7999" s="14">
        <f t="shared" si="298"/>
        <v>0.79712971297129709</v>
      </c>
      <c r="N7999" s="7">
        <f t="shared" si="297"/>
        <v>58.314126167038403</v>
      </c>
    </row>
    <row r="8000" spans="12:14" x14ac:dyDescent="0.25">
      <c r="L8000" s="11">
        <v>15943</v>
      </c>
      <c r="M8000" s="14">
        <f t="shared" si="298"/>
        <v>0.79722972297229722</v>
      </c>
      <c r="N8000" s="7">
        <f t="shared" si="297"/>
        <v>58.317668584120213</v>
      </c>
    </row>
    <row r="8001" spans="12:14" x14ac:dyDescent="0.25">
      <c r="L8001" s="11">
        <v>15945</v>
      </c>
      <c r="M8001" s="14">
        <f t="shared" si="298"/>
        <v>0.79732973297329734</v>
      </c>
      <c r="N8001" s="7">
        <f t="shared" si="297"/>
        <v>58.321212045270535</v>
      </c>
    </row>
    <row r="8002" spans="12:14" x14ac:dyDescent="0.25">
      <c r="L8002" s="11">
        <v>15947</v>
      </c>
      <c r="M8002" s="14">
        <f t="shared" si="298"/>
        <v>0.79742974297429747</v>
      </c>
      <c r="N8002" s="7">
        <f t="shared" si="297"/>
        <v>58.324756551550195</v>
      </c>
    </row>
    <row r="8003" spans="12:14" x14ac:dyDescent="0.25">
      <c r="L8003" s="11">
        <v>15949</v>
      </c>
      <c r="M8003" s="14">
        <f t="shared" si="298"/>
        <v>0.79752975297529749</v>
      </c>
      <c r="N8003" s="7">
        <f t="shared" si="297"/>
        <v>58.328302104021432</v>
      </c>
    </row>
    <row r="8004" spans="12:14" x14ac:dyDescent="0.25">
      <c r="L8004" s="11">
        <v>15951</v>
      </c>
      <c r="M8004" s="14">
        <f t="shared" si="298"/>
        <v>0.79762976297629762</v>
      </c>
      <c r="N8004" s="7">
        <f t="shared" si="297"/>
        <v>58.331848703748015</v>
      </c>
    </row>
    <row r="8005" spans="12:14" x14ac:dyDescent="0.25">
      <c r="L8005" s="11">
        <v>15953</v>
      </c>
      <c r="M8005" s="14">
        <f t="shared" si="298"/>
        <v>0.79772977297729775</v>
      </c>
      <c r="N8005" s="7">
        <f t="shared" si="297"/>
        <v>58.335396351795133</v>
      </c>
    </row>
    <row r="8006" spans="12:14" x14ac:dyDescent="0.25">
      <c r="L8006" s="11">
        <v>15955</v>
      </c>
      <c r="M8006" s="14">
        <f t="shared" si="298"/>
        <v>0.79782978297829787</v>
      </c>
      <c r="N8006" s="7">
        <f t="shared" si="297"/>
        <v>58.33894504922948</v>
      </c>
    </row>
    <row r="8007" spans="12:14" x14ac:dyDescent="0.25">
      <c r="L8007" s="11">
        <v>15957</v>
      </c>
      <c r="M8007" s="14">
        <f t="shared" si="298"/>
        <v>0.79792979297929789</v>
      </c>
      <c r="N8007" s="7">
        <f t="shared" si="297"/>
        <v>58.342494797119194</v>
      </c>
    </row>
    <row r="8008" spans="12:14" x14ac:dyDescent="0.25">
      <c r="L8008" s="11">
        <v>15959</v>
      </c>
      <c r="M8008" s="14">
        <f t="shared" si="298"/>
        <v>0.79802980298029802</v>
      </c>
      <c r="N8008" s="7">
        <f t="shared" si="297"/>
        <v>58.346045596533948</v>
      </c>
    </row>
    <row r="8009" spans="12:14" x14ac:dyDescent="0.25">
      <c r="L8009" s="11">
        <v>15961</v>
      </c>
      <c r="M8009" s="14">
        <f t="shared" si="298"/>
        <v>0.79812981298129815</v>
      </c>
      <c r="N8009" s="7">
        <f t="shared" si="297"/>
        <v>58.349597448544827</v>
      </c>
    </row>
    <row r="8010" spans="12:14" x14ac:dyDescent="0.25">
      <c r="L8010" s="11">
        <v>15963</v>
      </c>
      <c r="M8010" s="14">
        <f t="shared" si="298"/>
        <v>0.79822982298229828</v>
      </c>
      <c r="N8010" s="7">
        <f t="shared" si="297"/>
        <v>58.353150354224454</v>
      </c>
    </row>
    <row r="8011" spans="12:14" x14ac:dyDescent="0.25">
      <c r="L8011" s="11">
        <v>15965</v>
      </c>
      <c r="M8011" s="14">
        <f t="shared" si="298"/>
        <v>0.79832983298329829</v>
      </c>
      <c r="N8011" s="7">
        <f t="shared" si="297"/>
        <v>58.356704314646905</v>
      </c>
    </row>
    <row r="8012" spans="12:14" x14ac:dyDescent="0.25">
      <c r="L8012" s="11">
        <v>15967</v>
      </c>
      <c r="M8012" s="14">
        <f t="shared" si="298"/>
        <v>0.79842984298429842</v>
      </c>
      <c r="N8012" s="7">
        <f t="shared" si="297"/>
        <v>58.360259330887757</v>
      </c>
    </row>
    <row r="8013" spans="12:14" x14ac:dyDescent="0.25">
      <c r="L8013" s="11">
        <v>15969</v>
      </c>
      <c r="M8013" s="14">
        <f t="shared" si="298"/>
        <v>0.79852985298529855</v>
      </c>
      <c r="N8013" s="7">
        <f t="shared" si="297"/>
        <v>58.363815404024095</v>
      </c>
    </row>
    <row r="8014" spans="12:14" x14ac:dyDescent="0.25">
      <c r="L8014" s="11">
        <v>15971</v>
      </c>
      <c r="M8014" s="14">
        <f t="shared" si="298"/>
        <v>0.79862986298629868</v>
      </c>
      <c r="N8014" s="7">
        <f t="shared" si="297"/>
        <v>58.367372535134479</v>
      </c>
    </row>
    <row r="8015" spans="12:14" x14ac:dyDescent="0.25">
      <c r="L8015" s="11">
        <v>15973</v>
      </c>
      <c r="M8015" s="14">
        <f t="shared" si="298"/>
        <v>0.79872987298729869</v>
      </c>
      <c r="N8015" s="7">
        <f t="shared" si="297"/>
        <v>58.370930725298962</v>
      </c>
    </row>
    <row r="8016" spans="12:14" x14ac:dyDescent="0.25">
      <c r="L8016" s="11">
        <v>15975</v>
      </c>
      <c r="M8016" s="14">
        <f t="shared" si="298"/>
        <v>0.79882988298829882</v>
      </c>
      <c r="N8016" s="7">
        <f t="shared" si="297"/>
        <v>58.374489975599133</v>
      </c>
    </row>
    <row r="8017" spans="12:14" x14ac:dyDescent="0.25">
      <c r="L8017" s="11">
        <v>15977</v>
      </c>
      <c r="M8017" s="14">
        <f t="shared" si="298"/>
        <v>0.79892989298929895</v>
      </c>
      <c r="N8017" s="7">
        <f t="shared" si="297"/>
        <v>58.378050287118036</v>
      </c>
    </row>
    <row r="8018" spans="12:14" x14ac:dyDescent="0.25">
      <c r="L8018" s="11">
        <v>15979</v>
      </c>
      <c r="M8018" s="14">
        <f t="shared" si="298"/>
        <v>0.79902990299029908</v>
      </c>
      <c r="N8018" s="7">
        <f t="shared" si="297"/>
        <v>58.38161166094028</v>
      </c>
    </row>
    <row r="8019" spans="12:14" x14ac:dyDescent="0.25">
      <c r="L8019" s="11">
        <v>15981</v>
      </c>
      <c r="M8019" s="14">
        <f t="shared" si="298"/>
        <v>0.7991299129912991</v>
      </c>
      <c r="N8019" s="7">
        <f t="shared" si="297"/>
        <v>58.385174098151928</v>
      </c>
    </row>
    <row r="8020" spans="12:14" x14ac:dyDescent="0.25">
      <c r="L8020" s="11">
        <v>15983</v>
      </c>
      <c r="M8020" s="14">
        <f t="shared" si="298"/>
        <v>0.79922992299229922</v>
      </c>
      <c r="N8020" s="7">
        <f t="shared" si="297"/>
        <v>58.38873759984061</v>
      </c>
    </row>
    <row r="8021" spans="12:14" x14ac:dyDescent="0.25">
      <c r="L8021" s="11">
        <v>15985</v>
      </c>
      <c r="M8021" s="14">
        <f t="shared" si="298"/>
        <v>0.79932993299329935</v>
      </c>
      <c r="N8021" s="7">
        <f t="shared" si="297"/>
        <v>58.392302167095409</v>
      </c>
    </row>
    <row r="8022" spans="12:14" x14ac:dyDescent="0.25">
      <c r="L8022" s="11">
        <v>15987</v>
      </c>
      <c r="M8022" s="14">
        <f t="shared" si="298"/>
        <v>0.79942994299429948</v>
      </c>
      <c r="N8022" s="7">
        <f t="shared" si="297"/>
        <v>58.395867801006972</v>
      </c>
    </row>
    <row r="8023" spans="12:14" x14ac:dyDescent="0.25">
      <c r="L8023" s="11">
        <v>15989</v>
      </c>
      <c r="M8023" s="14">
        <f t="shared" si="298"/>
        <v>0.7995299529952995</v>
      </c>
      <c r="N8023" s="7">
        <f t="shared" si="297"/>
        <v>58.399434502667482</v>
      </c>
    </row>
    <row r="8024" spans="12:14" x14ac:dyDescent="0.25">
      <c r="L8024" s="11">
        <v>15991</v>
      </c>
      <c r="M8024" s="14">
        <f t="shared" si="298"/>
        <v>0.79962996299629963</v>
      </c>
      <c r="N8024" s="7">
        <f t="shared" si="297"/>
        <v>58.4030022731706</v>
      </c>
    </row>
    <row r="8025" spans="12:14" x14ac:dyDescent="0.25">
      <c r="L8025" s="11">
        <v>15993</v>
      </c>
      <c r="M8025" s="14">
        <f t="shared" si="298"/>
        <v>0.79972997299729975</v>
      </c>
      <c r="N8025" s="7">
        <f t="shared" si="297"/>
        <v>58.406571113611527</v>
      </c>
    </row>
    <row r="8026" spans="12:14" x14ac:dyDescent="0.25">
      <c r="L8026" s="11">
        <v>15995</v>
      </c>
      <c r="M8026" s="14">
        <f t="shared" si="298"/>
        <v>0.79982998299829988</v>
      </c>
      <c r="N8026" s="7">
        <f t="shared" si="297"/>
        <v>58.410141025087029</v>
      </c>
    </row>
    <row r="8027" spans="12:14" x14ac:dyDescent="0.25">
      <c r="L8027" s="11">
        <v>15997</v>
      </c>
      <c r="M8027" s="14">
        <f t="shared" si="298"/>
        <v>0.7999299929992999</v>
      </c>
      <c r="N8027" s="7">
        <f t="shared" si="297"/>
        <v>58.41371200869537</v>
      </c>
    </row>
    <row r="8028" spans="12:14" x14ac:dyDescent="0.25">
      <c r="L8028" s="11">
        <v>15999</v>
      </c>
      <c r="M8028" s="14">
        <f t="shared" si="298"/>
        <v>0.80003000300030003</v>
      </c>
      <c r="N8028" s="7">
        <f t="shared" si="297"/>
        <v>58.417284065536371</v>
      </c>
    </row>
    <row r="8029" spans="12:14" x14ac:dyDescent="0.25">
      <c r="L8029" s="11">
        <v>16001</v>
      </c>
      <c r="M8029" s="14">
        <f t="shared" si="298"/>
        <v>0.80013001300130016</v>
      </c>
      <c r="N8029" s="7">
        <f t="shared" ref="N8029:N8092" si="299">_xlfn.NORM.INV(M8029,$B$4,$E$4)</f>
        <v>58.420857196711367</v>
      </c>
    </row>
    <row r="8030" spans="12:14" x14ac:dyDescent="0.25">
      <c r="L8030" s="11">
        <v>16003</v>
      </c>
      <c r="M8030" s="14">
        <f t="shared" ref="M8030:M8093" si="300">$L8030/(2*9999)</f>
        <v>0.80023002300230028</v>
      </c>
      <c r="N8030" s="7">
        <f t="shared" si="299"/>
        <v>58.424431403323261</v>
      </c>
    </row>
    <row r="8031" spans="12:14" x14ac:dyDescent="0.25">
      <c r="L8031" s="11">
        <v>16005</v>
      </c>
      <c r="M8031" s="14">
        <f t="shared" si="300"/>
        <v>0.8003300330033003</v>
      </c>
      <c r="N8031" s="7">
        <f t="shared" si="299"/>
        <v>58.428006686476508</v>
      </c>
    </row>
    <row r="8032" spans="12:14" x14ac:dyDescent="0.25">
      <c r="L8032" s="11">
        <v>16007</v>
      </c>
      <c r="M8032" s="14">
        <f t="shared" si="300"/>
        <v>0.80043004300430043</v>
      </c>
      <c r="N8032" s="7">
        <f t="shared" si="299"/>
        <v>58.431583047277066</v>
      </c>
    </row>
    <row r="8033" spans="12:14" x14ac:dyDescent="0.25">
      <c r="L8033" s="11">
        <v>16009</v>
      </c>
      <c r="M8033" s="14">
        <f t="shared" si="300"/>
        <v>0.80053005300530056</v>
      </c>
      <c r="N8033" s="7">
        <f t="shared" si="299"/>
        <v>58.435160486832515</v>
      </c>
    </row>
    <row r="8034" spans="12:14" x14ac:dyDescent="0.25">
      <c r="L8034" s="11">
        <v>16011</v>
      </c>
      <c r="M8034" s="14">
        <f t="shared" si="300"/>
        <v>0.80063006300630069</v>
      </c>
      <c r="N8034" s="7">
        <f t="shared" si="299"/>
        <v>58.438739006251922</v>
      </c>
    </row>
    <row r="8035" spans="12:14" x14ac:dyDescent="0.25">
      <c r="L8035" s="11">
        <v>16013</v>
      </c>
      <c r="M8035" s="14">
        <f t="shared" si="300"/>
        <v>0.8007300730073007</v>
      </c>
      <c r="N8035" s="7">
        <f t="shared" si="299"/>
        <v>58.442318606645948</v>
      </c>
    </row>
    <row r="8036" spans="12:14" x14ac:dyDescent="0.25">
      <c r="L8036" s="11">
        <v>16015</v>
      </c>
      <c r="M8036" s="14">
        <f t="shared" si="300"/>
        <v>0.80083008300830083</v>
      </c>
      <c r="N8036" s="7">
        <f t="shared" si="299"/>
        <v>58.445899289126821</v>
      </c>
    </row>
    <row r="8037" spans="12:14" x14ac:dyDescent="0.25">
      <c r="L8037" s="11">
        <v>16017</v>
      </c>
      <c r="M8037" s="14">
        <f t="shared" si="300"/>
        <v>0.80093009300930096</v>
      </c>
      <c r="N8037" s="7">
        <f t="shared" si="299"/>
        <v>58.449481054808302</v>
      </c>
    </row>
    <row r="8038" spans="12:14" x14ac:dyDescent="0.25">
      <c r="L8038" s="11">
        <v>16019</v>
      </c>
      <c r="M8038" s="14">
        <f t="shared" si="300"/>
        <v>0.80103010301030098</v>
      </c>
      <c r="N8038" s="7">
        <f t="shared" si="299"/>
        <v>58.453063904805745</v>
      </c>
    </row>
    <row r="8039" spans="12:14" x14ac:dyDescent="0.25">
      <c r="L8039" s="11">
        <v>16021</v>
      </c>
      <c r="M8039" s="14">
        <f t="shared" si="300"/>
        <v>0.8011301130113011</v>
      </c>
      <c r="N8039" s="7">
        <f t="shared" si="299"/>
        <v>58.456647840236059</v>
      </c>
    </row>
    <row r="8040" spans="12:14" x14ac:dyDescent="0.25">
      <c r="L8040" s="11">
        <v>16023</v>
      </c>
      <c r="M8040" s="14">
        <f t="shared" si="300"/>
        <v>0.80123012301230123</v>
      </c>
      <c r="N8040" s="7">
        <f t="shared" si="299"/>
        <v>58.460232862217737</v>
      </c>
    </row>
    <row r="8041" spans="12:14" x14ac:dyDescent="0.25">
      <c r="L8041" s="11">
        <v>16025</v>
      </c>
      <c r="M8041" s="14">
        <f t="shared" si="300"/>
        <v>0.80133013301330136</v>
      </c>
      <c r="N8041" s="7">
        <f t="shared" si="299"/>
        <v>58.46381897187085</v>
      </c>
    </row>
    <row r="8042" spans="12:14" x14ac:dyDescent="0.25">
      <c r="L8042" s="11">
        <v>16027</v>
      </c>
      <c r="M8042" s="14">
        <f t="shared" si="300"/>
        <v>0.80143014301430138</v>
      </c>
      <c r="N8042" s="7">
        <f t="shared" si="299"/>
        <v>58.467406170317062</v>
      </c>
    </row>
    <row r="8043" spans="12:14" x14ac:dyDescent="0.25">
      <c r="L8043" s="11">
        <v>16029</v>
      </c>
      <c r="M8043" s="14">
        <f t="shared" si="300"/>
        <v>0.80153015301530151</v>
      </c>
      <c r="N8043" s="7">
        <f t="shared" si="299"/>
        <v>58.470994458679563</v>
      </c>
    </row>
    <row r="8044" spans="12:14" x14ac:dyDescent="0.25">
      <c r="L8044" s="11">
        <v>16031</v>
      </c>
      <c r="M8044" s="14">
        <f t="shared" si="300"/>
        <v>0.80163016301630163</v>
      </c>
      <c r="N8044" s="7">
        <f t="shared" si="299"/>
        <v>58.474583838083184</v>
      </c>
    </row>
    <row r="8045" spans="12:14" x14ac:dyDescent="0.25">
      <c r="L8045" s="11">
        <v>16033</v>
      </c>
      <c r="M8045" s="14">
        <f t="shared" si="300"/>
        <v>0.80173017301730176</v>
      </c>
      <c r="N8045" s="7">
        <f t="shared" si="299"/>
        <v>58.478174309654328</v>
      </c>
    </row>
    <row r="8046" spans="12:14" x14ac:dyDescent="0.25">
      <c r="L8046" s="11">
        <v>16035</v>
      </c>
      <c r="M8046" s="14">
        <f t="shared" si="300"/>
        <v>0.80183018301830178</v>
      </c>
      <c r="N8046" s="7">
        <f t="shared" si="299"/>
        <v>58.481765874520974</v>
      </c>
    </row>
    <row r="8047" spans="12:14" x14ac:dyDescent="0.25">
      <c r="L8047" s="11">
        <v>16037</v>
      </c>
      <c r="M8047" s="14">
        <f t="shared" si="300"/>
        <v>0.80193019301930191</v>
      </c>
      <c r="N8047" s="7">
        <f t="shared" si="299"/>
        <v>58.485358533812729</v>
      </c>
    </row>
    <row r="8048" spans="12:14" x14ac:dyDescent="0.25">
      <c r="L8048" s="11">
        <v>16039</v>
      </c>
      <c r="M8048" s="14">
        <f t="shared" si="300"/>
        <v>0.80203020302030203</v>
      </c>
      <c r="N8048" s="7">
        <f t="shared" si="299"/>
        <v>58.488952288660755</v>
      </c>
    </row>
    <row r="8049" spans="12:14" x14ac:dyDescent="0.25">
      <c r="L8049" s="11">
        <v>16041</v>
      </c>
      <c r="M8049" s="14">
        <f t="shared" si="300"/>
        <v>0.80213021302130216</v>
      </c>
      <c r="N8049" s="7">
        <f t="shared" si="299"/>
        <v>58.492547140197885</v>
      </c>
    </row>
    <row r="8050" spans="12:14" x14ac:dyDescent="0.25">
      <c r="L8050" s="11">
        <v>16043</v>
      </c>
      <c r="M8050" s="14">
        <f t="shared" si="300"/>
        <v>0.80223022302230218</v>
      </c>
      <c r="N8050" s="7">
        <f t="shared" si="299"/>
        <v>58.496143089558458</v>
      </c>
    </row>
    <row r="8051" spans="12:14" x14ac:dyDescent="0.25">
      <c r="L8051" s="11">
        <v>16045</v>
      </c>
      <c r="M8051" s="14">
        <f t="shared" si="300"/>
        <v>0.80233023302330231</v>
      </c>
      <c r="N8051" s="7">
        <f t="shared" si="299"/>
        <v>58.499740137878511</v>
      </c>
    </row>
    <row r="8052" spans="12:14" x14ac:dyDescent="0.25">
      <c r="L8052" s="11">
        <v>16047</v>
      </c>
      <c r="M8052" s="14">
        <f t="shared" si="300"/>
        <v>0.80243024302430244</v>
      </c>
      <c r="N8052" s="7">
        <f t="shared" si="299"/>
        <v>58.503338286295644</v>
      </c>
    </row>
    <row r="8053" spans="12:14" x14ac:dyDescent="0.25">
      <c r="L8053" s="11">
        <v>16049</v>
      </c>
      <c r="M8053" s="14">
        <f t="shared" si="300"/>
        <v>0.80253025302530256</v>
      </c>
      <c r="N8053" s="7">
        <f t="shared" si="299"/>
        <v>58.506937535949064</v>
      </c>
    </row>
    <row r="8054" spans="12:14" x14ac:dyDescent="0.25">
      <c r="L8054" s="11">
        <v>16051</v>
      </c>
      <c r="M8054" s="14">
        <f t="shared" si="300"/>
        <v>0.80263026302630258</v>
      </c>
      <c r="N8054" s="7">
        <f t="shared" si="299"/>
        <v>58.510537887979631</v>
      </c>
    </row>
    <row r="8055" spans="12:14" x14ac:dyDescent="0.25">
      <c r="L8055" s="11">
        <v>16053</v>
      </c>
      <c r="M8055" s="14">
        <f t="shared" si="300"/>
        <v>0.80273027302730271</v>
      </c>
      <c r="N8055" s="7">
        <f t="shared" si="299"/>
        <v>58.514139343529813</v>
      </c>
    </row>
    <row r="8056" spans="12:14" x14ac:dyDescent="0.25">
      <c r="L8056" s="11">
        <v>16055</v>
      </c>
      <c r="M8056" s="14">
        <f t="shared" si="300"/>
        <v>0.80283028302830284</v>
      </c>
      <c r="N8056" s="7">
        <f t="shared" si="299"/>
        <v>58.517741903743669</v>
      </c>
    </row>
    <row r="8057" spans="12:14" x14ac:dyDescent="0.25">
      <c r="L8057" s="11">
        <v>16057</v>
      </c>
      <c r="M8057" s="14">
        <f t="shared" si="300"/>
        <v>0.80293029302930297</v>
      </c>
      <c r="N8057" s="7">
        <f t="shared" si="299"/>
        <v>58.521345569766936</v>
      </c>
    </row>
    <row r="8058" spans="12:14" x14ac:dyDescent="0.25">
      <c r="L8058" s="11">
        <v>16059</v>
      </c>
      <c r="M8058" s="14">
        <f t="shared" si="300"/>
        <v>0.80303030303030298</v>
      </c>
      <c r="N8058" s="7">
        <f t="shared" si="299"/>
        <v>58.524950342746934</v>
      </c>
    </row>
    <row r="8059" spans="12:14" x14ac:dyDescent="0.25">
      <c r="L8059" s="11">
        <v>16061</v>
      </c>
      <c r="M8059" s="14">
        <f t="shared" si="300"/>
        <v>0.80313031303130311</v>
      </c>
      <c r="N8059" s="7">
        <f t="shared" si="299"/>
        <v>58.528556223832659</v>
      </c>
    </row>
    <row r="8060" spans="12:14" x14ac:dyDescent="0.25">
      <c r="L8060" s="11">
        <v>16063</v>
      </c>
      <c r="M8060" s="14">
        <f t="shared" si="300"/>
        <v>0.80323032303230324</v>
      </c>
      <c r="N8060" s="7">
        <f t="shared" si="299"/>
        <v>58.532163214174716</v>
      </c>
    </row>
    <row r="8061" spans="12:14" x14ac:dyDescent="0.25">
      <c r="L8061" s="11">
        <v>16065</v>
      </c>
      <c r="M8061" s="14">
        <f t="shared" si="300"/>
        <v>0.80333033303330337</v>
      </c>
      <c r="N8061" s="7">
        <f t="shared" si="299"/>
        <v>58.535771314925341</v>
      </c>
    </row>
    <row r="8062" spans="12:14" x14ac:dyDescent="0.25">
      <c r="L8062" s="11">
        <v>16067</v>
      </c>
      <c r="M8062" s="14">
        <f t="shared" si="300"/>
        <v>0.80343034303430338</v>
      </c>
      <c r="N8062" s="7">
        <f t="shared" si="299"/>
        <v>58.539380527238421</v>
      </c>
    </row>
    <row r="8063" spans="12:14" x14ac:dyDescent="0.25">
      <c r="L8063" s="11">
        <v>16069</v>
      </c>
      <c r="M8063" s="14">
        <f t="shared" si="300"/>
        <v>0.80353035303530351</v>
      </c>
      <c r="N8063" s="7">
        <f t="shared" si="299"/>
        <v>58.542990852269526</v>
      </c>
    </row>
    <row r="8064" spans="12:14" x14ac:dyDescent="0.25">
      <c r="L8064" s="11">
        <v>16071</v>
      </c>
      <c r="M8064" s="14">
        <f t="shared" si="300"/>
        <v>0.80363036303630364</v>
      </c>
      <c r="N8064" s="7">
        <f t="shared" si="299"/>
        <v>58.54660229117583</v>
      </c>
    </row>
    <row r="8065" spans="12:14" x14ac:dyDescent="0.25">
      <c r="L8065" s="11">
        <v>16073</v>
      </c>
      <c r="M8065" s="14">
        <f t="shared" si="300"/>
        <v>0.80373037303730377</v>
      </c>
      <c r="N8065" s="7">
        <f t="shared" si="299"/>
        <v>58.550214845116159</v>
      </c>
    </row>
    <row r="8066" spans="12:14" x14ac:dyDescent="0.25">
      <c r="L8066" s="11">
        <v>16075</v>
      </c>
      <c r="M8066" s="14">
        <f t="shared" si="300"/>
        <v>0.80383038303830379</v>
      </c>
      <c r="N8066" s="7">
        <f t="shared" si="299"/>
        <v>58.553828515251041</v>
      </c>
    </row>
    <row r="8067" spans="12:14" x14ac:dyDescent="0.25">
      <c r="L8067" s="11">
        <v>16077</v>
      </c>
      <c r="M8067" s="14">
        <f t="shared" si="300"/>
        <v>0.80393039303930391</v>
      </c>
      <c r="N8067" s="7">
        <f t="shared" si="299"/>
        <v>58.557443302742612</v>
      </c>
    </row>
    <row r="8068" spans="12:14" x14ac:dyDescent="0.25">
      <c r="L8068" s="11">
        <v>16079</v>
      </c>
      <c r="M8068" s="14">
        <f t="shared" si="300"/>
        <v>0.80403040304030404</v>
      </c>
      <c r="N8068" s="7">
        <f t="shared" si="299"/>
        <v>58.561059208754685</v>
      </c>
    </row>
    <row r="8069" spans="12:14" x14ac:dyDescent="0.25">
      <c r="L8069" s="11">
        <v>16081</v>
      </c>
      <c r="M8069" s="14">
        <f t="shared" si="300"/>
        <v>0.80413041304130417</v>
      </c>
      <c r="N8069" s="7">
        <f t="shared" si="299"/>
        <v>58.564676234452769</v>
      </c>
    </row>
    <row r="8070" spans="12:14" x14ac:dyDescent="0.25">
      <c r="L8070" s="11">
        <v>16083</v>
      </c>
      <c r="M8070" s="14">
        <f t="shared" si="300"/>
        <v>0.80423042304230419</v>
      </c>
      <c r="N8070" s="7">
        <f t="shared" si="299"/>
        <v>58.568294381003966</v>
      </c>
    </row>
    <row r="8071" spans="12:14" x14ac:dyDescent="0.25">
      <c r="L8071" s="11">
        <v>16085</v>
      </c>
      <c r="M8071" s="14">
        <f t="shared" si="300"/>
        <v>0.80433043304330432</v>
      </c>
      <c r="N8071" s="7">
        <f t="shared" si="299"/>
        <v>58.571913649577169</v>
      </c>
    </row>
    <row r="8072" spans="12:14" x14ac:dyDescent="0.25">
      <c r="L8072" s="11">
        <v>16087</v>
      </c>
      <c r="M8072" s="14">
        <f t="shared" si="300"/>
        <v>0.80443044304430444</v>
      </c>
      <c r="N8072" s="7">
        <f t="shared" si="299"/>
        <v>58.575534041342841</v>
      </c>
    </row>
    <row r="8073" spans="12:14" x14ac:dyDescent="0.25">
      <c r="L8073" s="11">
        <v>16089</v>
      </c>
      <c r="M8073" s="14">
        <f t="shared" si="300"/>
        <v>0.80453045304530457</v>
      </c>
      <c r="N8073" s="7">
        <f t="shared" si="299"/>
        <v>58.579155557473158</v>
      </c>
    </row>
    <row r="8074" spans="12:14" x14ac:dyDescent="0.25">
      <c r="L8074" s="11">
        <v>16091</v>
      </c>
      <c r="M8074" s="14">
        <f t="shared" si="300"/>
        <v>0.80463046304630459</v>
      </c>
      <c r="N8074" s="7">
        <f t="shared" si="299"/>
        <v>58.582778199142012</v>
      </c>
    </row>
    <row r="8075" spans="12:14" x14ac:dyDescent="0.25">
      <c r="L8075" s="11">
        <v>16093</v>
      </c>
      <c r="M8075" s="14">
        <f t="shared" si="300"/>
        <v>0.80473047304730472</v>
      </c>
      <c r="N8075" s="7">
        <f t="shared" si="299"/>
        <v>58.586401967524928</v>
      </c>
    </row>
    <row r="8076" spans="12:14" x14ac:dyDescent="0.25">
      <c r="L8076" s="11">
        <v>16095</v>
      </c>
      <c r="M8076" s="14">
        <f t="shared" si="300"/>
        <v>0.80483048304830485</v>
      </c>
      <c r="N8076" s="7">
        <f t="shared" si="299"/>
        <v>58.590026863799153</v>
      </c>
    </row>
    <row r="8077" spans="12:14" x14ac:dyDescent="0.25">
      <c r="L8077" s="11">
        <v>16097</v>
      </c>
      <c r="M8077" s="14">
        <f t="shared" si="300"/>
        <v>0.80493049304930497</v>
      </c>
      <c r="N8077" s="7">
        <f t="shared" si="299"/>
        <v>58.593652889143605</v>
      </c>
    </row>
    <row r="8078" spans="12:14" x14ac:dyDescent="0.25">
      <c r="L8078" s="11">
        <v>16099</v>
      </c>
      <c r="M8078" s="14">
        <f t="shared" si="300"/>
        <v>0.80503050305030499</v>
      </c>
      <c r="N8078" s="7">
        <f t="shared" si="299"/>
        <v>58.597280044738923</v>
      </c>
    </row>
    <row r="8079" spans="12:14" x14ac:dyDescent="0.25">
      <c r="L8079" s="11">
        <v>16101</v>
      </c>
      <c r="M8079" s="14">
        <f t="shared" si="300"/>
        <v>0.80513051305130512</v>
      </c>
      <c r="N8079" s="7">
        <f t="shared" si="299"/>
        <v>58.600908331767421</v>
      </c>
    </row>
    <row r="8080" spans="12:14" x14ac:dyDescent="0.25">
      <c r="L8080" s="11">
        <v>16103</v>
      </c>
      <c r="M8080" s="14">
        <f t="shared" si="300"/>
        <v>0.80523052305230525</v>
      </c>
      <c r="N8080" s="7">
        <f t="shared" si="299"/>
        <v>58.604537751413147</v>
      </c>
    </row>
    <row r="8081" spans="12:14" x14ac:dyDescent="0.25">
      <c r="L8081" s="11">
        <v>16105</v>
      </c>
      <c r="M8081" s="14">
        <f t="shared" si="300"/>
        <v>0.80533053305330538</v>
      </c>
      <c r="N8081" s="7">
        <f t="shared" si="299"/>
        <v>58.608168304861813</v>
      </c>
    </row>
    <row r="8082" spans="12:14" x14ac:dyDescent="0.25">
      <c r="L8082" s="11">
        <v>16107</v>
      </c>
      <c r="M8082" s="14">
        <f t="shared" si="300"/>
        <v>0.80543054305430539</v>
      </c>
      <c r="N8082" s="7">
        <f t="shared" si="299"/>
        <v>58.611799993300885</v>
      </c>
    </row>
    <row r="8083" spans="12:14" x14ac:dyDescent="0.25">
      <c r="L8083" s="11">
        <v>16109</v>
      </c>
      <c r="M8083" s="14">
        <f t="shared" si="300"/>
        <v>0.80553055305530552</v>
      </c>
      <c r="N8083" s="7">
        <f t="shared" si="299"/>
        <v>58.615432817919498</v>
      </c>
    </row>
    <row r="8084" spans="12:14" x14ac:dyDescent="0.25">
      <c r="L8084" s="11">
        <v>16111</v>
      </c>
      <c r="M8084" s="14">
        <f t="shared" si="300"/>
        <v>0.80563056305630565</v>
      </c>
      <c r="N8084" s="7">
        <f t="shared" si="299"/>
        <v>58.619066779908543</v>
      </c>
    </row>
    <row r="8085" spans="12:14" x14ac:dyDescent="0.25">
      <c r="L8085" s="11">
        <v>16113</v>
      </c>
      <c r="M8085" s="14">
        <f t="shared" si="300"/>
        <v>0.80573057305730578</v>
      </c>
      <c r="N8085" s="7">
        <f t="shared" si="299"/>
        <v>58.622701880460596</v>
      </c>
    </row>
    <row r="8086" spans="12:14" x14ac:dyDescent="0.25">
      <c r="L8086" s="11">
        <v>16115</v>
      </c>
      <c r="M8086" s="14">
        <f t="shared" si="300"/>
        <v>0.80583058305830579</v>
      </c>
      <c r="N8086" s="7">
        <f t="shared" si="299"/>
        <v>58.626338120769965</v>
      </c>
    </row>
    <row r="8087" spans="12:14" x14ac:dyDescent="0.25">
      <c r="L8087" s="11">
        <v>16117</v>
      </c>
      <c r="M8087" s="14">
        <f t="shared" si="300"/>
        <v>0.80593059305930592</v>
      </c>
      <c r="N8087" s="7">
        <f t="shared" si="299"/>
        <v>58.629975502032721</v>
      </c>
    </row>
    <row r="8088" spans="12:14" x14ac:dyDescent="0.25">
      <c r="L8088" s="11">
        <v>16119</v>
      </c>
      <c r="M8088" s="14">
        <f t="shared" si="300"/>
        <v>0.80603060306030605</v>
      </c>
      <c r="N8088" s="7">
        <f t="shared" si="299"/>
        <v>58.633614025446647</v>
      </c>
    </row>
    <row r="8089" spans="12:14" x14ac:dyDescent="0.25">
      <c r="L8089" s="11">
        <v>16121</v>
      </c>
      <c r="M8089" s="14">
        <f t="shared" si="300"/>
        <v>0.80613061306130618</v>
      </c>
      <c r="N8089" s="7">
        <f t="shared" si="299"/>
        <v>58.637253692211196</v>
      </c>
    </row>
    <row r="8090" spans="12:14" x14ac:dyDescent="0.25">
      <c r="L8090" s="11">
        <v>16123</v>
      </c>
      <c r="M8090" s="14">
        <f t="shared" si="300"/>
        <v>0.8062306230623062</v>
      </c>
      <c r="N8090" s="7">
        <f t="shared" si="299"/>
        <v>58.640894503527655</v>
      </c>
    </row>
    <row r="8091" spans="12:14" x14ac:dyDescent="0.25">
      <c r="L8091" s="11">
        <v>16125</v>
      </c>
      <c r="M8091" s="14">
        <f t="shared" si="300"/>
        <v>0.80633063306330632</v>
      </c>
      <c r="N8091" s="7">
        <f t="shared" si="299"/>
        <v>58.644536460598978</v>
      </c>
    </row>
    <row r="8092" spans="12:14" x14ac:dyDescent="0.25">
      <c r="L8092" s="11">
        <v>16127</v>
      </c>
      <c r="M8092" s="14">
        <f t="shared" si="300"/>
        <v>0.80643064306430645</v>
      </c>
      <c r="N8092" s="7">
        <f t="shared" si="299"/>
        <v>58.648179564629928</v>
      </c>
    </row>
    <row r="8093" spans="12:14" x14ac:dyDescent="0.25">
      <c r="L8093" s="11">
        <v>16129</v>
      </c>
      <c r="M8093" s="14">
        <f t="shared" si="300"/>
        <v>0.80653065306530658</v>
      </c>
      <c r="N8093" s="7">
        <f t="shared" ref="N8093:N8156" si="301">_xlfn.NORM.INV(M8093,$B$4,$E$4)</f>
        <v>58.651823816826948</v>
      </c>
    </row>
    <row r="8094" spans="12:14" x14ac:dyDescent="0.25">
      <c r="L8094" s="11">
        <v>16131</v>
      </c>
      <c r="M8094" s="14">
        <f t="shared" ref="M8094:M8157" si="302">$L8094/(2*9999)</f>
        <v>0.8066306630663066</v>
      </c>
      <c r="N8094" s="7">
        <f t="shared" si="301"/>
        <v>58.655469218398295</v>
      </c>
    </row>
    <row r="8095" spans="12:14" x14ac:dyDescent="0.25">
      <c r="L8095" s="11">
        <v>16133</v>
      </c>
      <c r="M8095" s="14">
        <f t="shared" si="302"/>
        <v>0.80673067306730672</v>
      </c>
      <c r="N8095" s="7">
        <f t="shared" si="301"/>
        <v>58.65911577055391</v>
      </c>
    </row>
    <row r="8096" spans="12:14" x14ac:dyDescent="0.25">
      <c r="L8096" s="11">
        <v>16135</v>
      </c>
      <c r="M8096" s="14">
        <f t="shared" si="302"/>
        <v>0.80683068306830685</v>
      </c>
      <c r="N8096" s="7">
        <f t="shared" si="301"/>
        <v>58.662763474505574</v>
      </c>
    </row>
    <row r="8097" spans="12:14" x14ac:dyDescent="0.25">
      <c r="L8097" s="11">
        <v>16137</v>
      </c>
      <c r="M8097" s="14">
        <f t="shared" si="302"/>
        <v>0.80693069306930698</v>
      </c>
      <c r="N8097" s="7">
        <f t="shared" si="301"/>
        <v>58.666412331466759</v>
      </c>
    </row>
    <row r="8098" spans="12:14" x14ac:dyDescent="0.25">
      <c r="L8098" s="11">
        <v>16139</v>
      </c>
      <c r="M8098" s="14">
        <f t="shared" si="302"/>
        <v>0.807030703070307</v>
      </c>
      <c r="N8098" s="7">
        <f t="shared" si="301"/>
        <v>58.670062342652741</v>
      </c>
    </row>
    <row r="8099" spans="12:14" x14ac:dyDescent="0.25">
      <c r="L8099" s="11">
        <v>16141</v>
      </c>
      <c r="M8099" s="14">
        <f t="shared" si="302"/>
        <v>0.80713071307130713</v>
      </c>
      <c r="N8099" s="7">
        <f t="shared" si="301"/>
        <v>58.67371350928056</v>
      </c>
    </row>
    <row r="8100" spans="12:14" x14ac:dyDescent="0.25">
      <c r="L8100" s="11">
        <v>16143</v>
      </c>
      <c r="M8100" s="14">
        <f t="shared" si="302"/>
        <v>0.80723072307230725</v>
      </c>
      <c r="N8100" s="7">
        <f t="shared" si="301"/>
        <v>58.677365832569009</v>
      </c>
    </row>
    <row r="8101" spans="12:14" x14ac:dyDescent="0.25">
      <c r="L8101" s="11">
        <v>16145</v>
      </c>
      <c r="M8101" s="14">
        <f t="shared" si="302"/>
        <v>0.80733073307330738</v>
      </c>
      <c r="N8101" s="7">
        <f t="shared" si="301"/>
        <v>58.681019313738702</v>
      </c>
    </row>
    <row r="8102" spans="12:14" x14ac:dyDescent="0.25">
      <c r="L8102" s="11">
        <v>16147</v>
      </c>
      <c r="M8102" s="14">
        <f t="shared" si="302"/>
        <v>0.8074307430743074</v>
      </c>
      <c r="N8102" s="7">
        <f t="shared" si="301"/>
        <v>58.68467395401197</v>
      </c>
    </row>
    <row r="8103" spans="12:14" x14ac:dyDescent="0.25">
      <c r="L8103" s="11">
        <v>16149</v>
      </c>
      <c r="M8103" s="14">
        <f t="shared" si="302"/>
        <v>0.80753075307530753</v>
      </c>
      <c r="N8103" s="7">
        <f t="shared" si="301"/>
        <v>58.688329754612958</v>
      </c>
    </row>
    <row r="8104" spans="12:14" x14ac:dyDescent="0.25">
      <c r="L8104" s="11">
        <v>16151</v>
      </c>
      <c r="M8104" s="14">
        <f t="shared" si="302"/>
        <v>0.80763076307630766</v>
      </c>
      <c r="N8104" s="7">
        <f t="shared" si="301"/>
        <v>58.69198671676763</v>
      </c>
    </row>
    <row r="8105" spans="12:14" x14ac:dyDescent="0.25">
      <c r="L8105" s="11">
        <v>16153</v>
      </c>
      <c r="M8105" s="14">
        <f t="shared" si="302"/>
        <v>0.80773077307730778</v>
      </c>
      <c r="N8105" s="7">
        <f t="shared" si="301"/>
        <v>58.69564484170369</v>
      </c>
    </row>
    <row r="8106" spans="12:14" x14ac:dyDescent="0.25">
      <c r="L8106" s="11">
        <v>16155</v>
      </c>
      <c r="M8106" s="14">
        <f t="shared" si="302"/>
        <v>0.8078307830783078</v>
      </c>
      <c r="N8106" s="7">
        <f t="shared" si="301"/>
        <v>58.699304130650653</v>
      </c>
    </row>
    <row r="8107" spans="12:14" x14ac:dyDescent="0.25">
      <c r="L8107" s="11">
        <v>16157</v>
      </c>
      <c r="M8107" s="14">
        <f t="shared" si="302"/>
        <v>0.80793079307930793</v>
      </c>
      <c r="N8107" s="7">
        <f t="shared" si="301"/>
        <v>58.702964584839812</v>
      </c>
    </row>
    <row r="8108" spans="12:14" x14ac:dyDescent="0.25">
      <c r="L8108" s="11">
        <v>16159</v>
      </c>
      <c r="M8108" s="14">
        <f t="shared" si="302"/>
        <v>0.80803080308030806</v>
      </c>
      <c r="N8108" s="7">
        <f t="shared" si="301"/>
        <v>58.706626205504342</v>
      </c>
    </row>
    <row r="8109" spans="12:14" x14ac:dyDescent="0.25">
      <c r="L8109" s="11">
        <v>16161</v>
      </c>
      <c r="M8109" s="14">
        <f t="shared" si="302"/>
        <v>0.80813081308130819</v>
      </c>
      <c r="N8109" s="7">
        <f t="shared" si="301"/>
        <v>58.710288993879111</v>
      </c>
    </row>
    <row r="8110" spans="12:14" x14ac:dyDescent="0.25">
      <c r="L8110" s="11">
        <v>16163</v>
      </c>
      <c r="M8110" s="14">
        <f t="shared" si="302"/>
        <v>0.8082308230823082</v>
      </c>
      <c r="N8110" s="7">
        <f t="shared" si="301"/>
        <v>58.713952951200888</v>
      </c>
    </row>
    <row r="8111" spans="12:14" x14ac:dyDescent="0.25">
      <c r="L8111" s="11">
        <v>16165</v>
      </c>
      <c r="M8111" s="14">
        <f t="shared" si="302"/>
        <v>0.80833083308330833</v>
      </c>
      <c r="N8111" s="7">
        <f t="shared" si="301"/>
        <v>58.717618078708185</v>
      </c>
    </row>
    <row r="8112" spans="12:14" x14ac:dyDescent="0.25">
      <c r="L8112" s="11">
        <v>16167</v>
      </c>
      <c r="M8112" s="14">
        <f t="shared" si="302"/>
        <v>0.80843084308430846</v>
      </c>
      <c r="N8112" s="7">
        <f t="shared" si="301"/>
        <v>58.721284377641361</v>
      </c>
    </row>
    <row r="8113" spans="12:14" x14ac:dyDescent="0.25">
      <c r="L8113" s="11">
        <v>16169</v>
      </c>
      <c r="M8113" s="14">
        <f t="shared" si="302"/>
        <v>0.80853085308530848</v>
      </c>
      <c r="N8113" s="7">
        <f t="shared" si="301"/>
        <v>58.724951849242608</v>
      </c>
    </row>
    <row r="8114" spans="12:14" x14ac:dyDescent="0.25">
      <c r="L8114" s="11">
        <v>16171</v>
      </c>
      <c r="M8114" s="14">
        <f t="shared" si="302"/>
        <v>0.8086308630863086</v>
      </c>
      <c r="N8114" s="7">
        <f t="shared" si="301"/>
        <v>58.728620494755923</v>
      </c>
    </row>
    <row r="8115" spans="12:14" x14ac:dyDescent="0.25">
      <c r="L8115" s="11">
        <v>16173</v>
      </c>
      <c r="M8115" s="14">
        <f t="shared" si="302"/>
        <v>0.80873087308730873</v>
      </c>
      <c r="N8115" s="7">
        <f t="shared" si="301"/>
        <v>58.732290315427122</v>
      </c>
    </row>
    <row r="8116" spans="12:14" x14ac:dyDescent="0.25">
      <c r="L8116" s="11">
        <v>16175</v>
      </c>
      <c r="M8116" s="14">
        <f t="shared" si="302"/>
        <v>0.80883088308830886</v>
      </c>
      <c r="N8116" s="7">
        <f t="shared" si="301"/>
        <v>58.735961312503882</v>
      </c>
    </row>
    <row r="8117" spans="12:14" x14ac:dyDescent="0.25">
      <c r="L8117" s="11">
        <v>16177</v>
      </c>
      <c r="M8117" s="14">
        <f t="shared" si="302"/>
        <v>0.80893089308930888</v>
      </c>
      <c r="N8117" s="7">
        <f t="shared" si="301"/>
        <v>58.739633487235679</v>
      </c>
    </row>
    <row r="8118" spans="12:14" x14ac:dyDescent="0.25">
      <c r="L8118" s="11">
        <v>16179</v>
      </c>
      <c r="M8118" s="14">
        <f t="shared" si="302"/>
        <v>0.80903090309030901</v>
      </c>
      <c r="N8118" s="7">
        <f t="shared" si="301"/>
        <v>58.743306840873863</v>
      </c>
    </row>
    <row r="8119" spans="12:14" x14ac:dyDescent="0.25">
      <c r="L8119" s="11">
        <v>16181</v>
      </c>
      <c r="M8119" s="14">
        <f t="shared" si="302"/>
        <v>0.80913091309130913</v>
      </c>
      <c r="N8119" s="7">
        <f t="shared" si="301"/>
        <v>58.746981374671591</v>
      </c>
    </row>
    <row r="8120" spans="12:14" x14ac:dyDescent="0.25">
      <c r="L8120" s="11">
        <v>16183</v>
      </c>
      <c r="M8120" s="14">
        <f t="shared" si="302"/>
        <v>0.80923092309230926</v>
      </c>
      <c r="N8120" s="7">
        <f t="shared" si="301"/>
        <v>58.750657089883894</v>
      </c>
    </row>
    <row r="8121" spans="12:14" x14ac:dyDescent="0.25">
      <c r="L8121" s="11">
        <v>16185</v>
      </c>
      <c r="M8121" s="14">
        <f t="shared" si="302"/>
        <v>0.80933093309330928</v>
      </c>
      <c r="N8121" s="7">
        <f t="shared" si="301"/>
        <v>58.754333987767623</v>
      </c>
    </row>
    <row r="8122" spans="12:14" x14ac:dyDescent="0.25">
      <c r="L8122" s="11">
        <v>16187</v>
      </c>
      <c r="M8122" s="14">
        <f t="shared" si="302"/>
        <v>0.80943094309430941</v>
      </c>
      <c r="N8122" s="7">
        <f t="shared" si="301"/>
        <v>58.758012069581511</v>
      </c>
    </row>
    <row r="8123" spans="12:14" x14ac:dyDescent="0.25">
      <c r="L8123" s="11">
        <v>16189</v>
      </c>
      <c r="M8123" s="14">
        <f t="shared" si="302"/>
        <v>0.80953095309530954</v>
      </c>
      <c r="N8123" s="7">
        <f t="shared" si="301"/>
        <v>58.761691336586154</v>
      </c>
    </row>
    <row r="8124" spans="12:14" x14ac:dyDescent="0.25">
      <c r="L8124" s="11">
        <v>16191</v>
      </c>
      <c r="M8124" s="14">
        <f t="shared" si="302"/>
        <v>0.80963096309630966</v>
      </c>
      <c r="N8124" s="7">
        <f t="shared" si="301"/>
        <v>58.765371790043964</v>
      </c>
    </row>
    <row r="8125" spans="12:14" x14ac:dyDescent="0.25">
      <c r="L8125" s="11">
        <v>16193</v>
      </c>
      <c r="M8125" s="14">
        <f t="shared" si="302"/>
        <v>0.80973097309730968</v>
      </c>
      <c r="N8125" s="7">
        <f t="shared" si="301"/>
        <v>58.769053431219248</v>
      </c>
    </row>
    <row r="8126" spans="12:14" x14ac:dyDescent="0.25">
      <c r="L8126" s="11">
        <v>16195</v>
      </c>
      <c r="M8126" s="14">
        <f t="shared" si="302"/>
        <v>0.80983098309830981</v>
      </c>
      <c r="N8126" s="7">
        <f t="shared" si="301"/>
        <v>58.772736261378199</v>
      </c>
    </row>
    <row r="8127" spans="12:14" x14ac:dyDescent="0.25">
      <c r="L8127" s="11">
        <v>16197</v>
      </c>
      <c r="M8127" s="14">
        <f t="shared" si="302"/>
        <v>0.80993099309930994</v>
      </c>
      <c r="N8127" s="7">
        <f t="shared" si="301"/>
        <v>58.776420281788845</v>
      </c>
    </row>
    <row r="8128" spans="12:14" x14ac:dyDescent="0.25">
      <c r="L8128" s="11">
        <v>16199</v>
      </c>
      <c r="M8128" s="14">
        <f t="shared" si="302"/>
        <v>0.81003100310031007</v>
      </c>
      <c r="N8128" s="7">
        <f t="shared" si="301"/>
        <v>58.780105493721116</v>
      </c>
    </row>
    <row r="8129" spans="12:14" x14ac:dyDescent="0.25">
      <c r="L8129" s="11">
        <v>16201</v>
      </c>
      <c r="M8129" s="14">
        <f t="shared" si="302"/>
        <v>0.81013101310131008</v>
      </c>
      <c r="N8129" s="7">
        <f t="shared" si="301"/>
        <v>58.783791898446808</v>
      </c>
    </row>
    <row r="8130" spans="12:14" x14ac:dyDescent="0.25">
      <c r="L8130" s="11">
        <v>16203</v>
      </c>
      <c r="M8130" s="14">
        <f t="shared" si="302"/>
        <v>0.81023102310231021</v>
      </c>
      <c r="N8130" s="7">
        <f t="shared" si="301"/>
        <v>58.787479497239595</v>
      </c>
    </row>
    <row r="8131" spans="12:14" x14ac:dyDescent="0.25">
      <c r="L8131" s="11">
        <v>16205</v>
      </c>
      <c r="M8131" s="14">
        <f t="shared" si="302"/>
        <v>0.81033103310331034</v>
      </c>
      <c r="N8131" s="7">
        <f t="shared" si="301"/>
        <v>58.791168291375072</v>
      </c>
    </row>
    <row r="8132" spans="12:14" x14ac:dyDescent="0.25">
      <c r="L8132" s="11">
        <v>16207</v>
      </c>
      <c r="M8132" s="14">
        <f t="shared" si="302"/>
        <v>0.81043104310431047</v>
      </c>
      <c r="N8132" s="7">
        <f t="shared" si="301"/>
        <v>58.794858282130697</v>
      </c>
    </row>
    <row r="8133" spans="12:14" x14ac:dyDescent="0.25">
      <c r="L8133" s="11">
        <v>16209</v>
      </c>
      <c r="M8133" s="14">
        <f t="shared" si="302"/>
        <v>0.81053105310531048</v>
      </c>
      <c r="N8133" s="7">
        <f t="shared" si="301"/>
        <v>58.798549470785808</v>
      </c>
    </row>
    <row r="8134" spans="12:14" x14ac:dyDescent="0.25">
      <c r="L8134" s="11">
        <v>16211</v>
      </c>
      <c r="M8134" s="14">
        <f t="shared" si="302"/>
        <v>0.81063106310631061</v>
      </c>
      <c r="N8134" s="7">
        <f t="shared" si="301"/>
        <v>58.802241858621692</v>
      </c>
    </row>
    <row r="8135" spans="12:14" x14ac:dyDescent="0.25">
      <c r="L8135" s="11">
        <v>16213</v>
      </c>
      <c r="M8135" s="14">
        <f t="shared" si="302"/>
        <v>0.81073107310731074</v>
      </c>
      <c r="N8135" s="7">
        <f t="shared" si="301"/>
        <v>58.805935446921502</v>
      </c>
    </row>
    <row r="8136" spans="12:14" x14ac:dyDescent="0.25">
      <c r="L8136" s="11">
        <v>16215</v>
      </c>
      <c r="M8136" s="14">
        <f t="shared" si="302"/>
        <v>0.81083108310831087</v>
      </c>
      <c r="N8136" s="7">
        <f t="shared" si="301"/>
        <v>58.809630236970307</v>
      </c>
    </row>
    <row r="8137" spans="12:14" x14ac:dyDescent="0.25">
      <c r="L8137" s="11">
        <v>16217</v>
      </c>
      <c r="M8137" s="14">
        <f t="shared" si="302"/>
        <v>0.81093109310931089</v>
      </c>
      <c r="N8137" s="7">
        <f t="shared" si="301"/>
        <v>58.813326230055083</v>
      </c>
    </row>
    <row r="8138" spans="12:14" x14ac:dyDescent="0.25">
      <c r="L8138" s="11">
        <v>16219</v>
      </c>
      <c r="M8138" s="14">
        <f t="shared" si="302"/>
        <v>0.81103110311031101</v>
      </c>
      <c r="N8138" s="7">
        <f t="shared" si="301"/>
        <v>58.817023427464733</v>
      </c>
    </row>
    <row r="8139" spans="12:14" x14ac:dyDescent="0.25">
      <c r="L8139" s="11">
        <v>16221</v>
      </c>
      <c r="M8139" s="14">
        <f t="shared" si="302"/>
        <v>0.81113111311131114</v>
      </c>
      <c r="N8139" s="7">
        <f t="shared" si="301"/>
        <v>58.820721830490065</v>
      </c>
    </row>
    <row r="8140" spans="12:14" x14ac:dyDescent="0.25">
      <c r="L8140" s="11">
        <v>16223</v>
      </c>
      <c r="M8140" s="14">
        <f t="shared" si="302"/>
        <v>0.81123112311231127</v>
      </c>
      <c r="N8140" s="7">
        <f t="shared" si="301"/>
        <v>58.824421440423826</v>
      </c>
    </row>
    <row r="8141" spans="12:14" x14ac:dyDescent="0.25">
      <c r="L8141" s="11">
        <v>16225</v>
      </c>
      <c r="M8141" s="14">
        <f t="shared" si="302"/>
        <v>0.81133113311331129</v>
      </c>
      <c r="N8141" s="7">
        <f t="shared" si="301"/>
        <v>58.828122258560668</v>
      </c>
    </row>
    <row r="8142" spans="12:14" x14ac:dyDescent="0.25">
      <c r="L8142" s="11">
        <v>16227</v>
      </c>
      <c r="M8142" s="14">
        <f t="shared" si="302"/>
        <v>0.81143114311431142</v>
      </c>
      <c r="N8142" s="7">
        <f t="shared" si="301"/>
        <v>58.83182428619719</v>
      </c>
    </row>
    <row r="8143" spans="12:14" x14ac:dyDescent="0.25">
      <c r="L8143" s="11">
        <v>16229</v>
      </c>
      <c r="M8143" s="14">
        <f t="shared" si="302"/>
        <v>0.81153115311531154</v>
      </c>
      <c r="N8143" s="7">
        <f t="shared" si="301"/>
        <v>58.835527524631914</v>
      </c>
    </row>
    <row r="8144" spans="12:14" x14ac:dyDescent="0.25">
      <c r="L8144" s="11">
        <v>16231</v>
      </c>
      <c r="M8144" s="14">
        <f t="shared" si="302"/>
        <v>0.81163116311631167</v>
      </c>
      <c r="N8144" s="7">
        <f t="shared" si="301"/>
        <v>58.839231975165319</v>
      </c>
    </row>
    <row r="8145" spans="12:14" x14ac:dyDescent="0.25">
      <c r="L8145" s="11">
        <v>16233</v>
      </c>
      <c r="M8145" s="14">
        <f t="shared" si="302"/>
        <v>0.81173117311731169</v>
      </c>
      <c r="N8145" s="7">
        <f t="shared" si="301"/>
        <v>58.84293763909983</v>
      </c>
    </row>
    <row r="8146" spans="12:14" x14ac:dyDescent="0.25">
      <c r="L8146" s="11">
        <v>16235</v>
      </c>
      <c r="M8146" s="14">
        <f t="shared" si="302"/>
        <v>0.81183118311831182</v>
      </c>
      <c r="N8146" s="7">
        <f t="shared" si="301"/>
        <v>58.846644517739762</v>
      </c>
    </row>
    <row r="8147" spans="12:14" x14ac:dyDescent="0.25">
      <c r="L8147" s="11">
        <v>16237</v>
      </c>
      <c r="M8147" s="14">
        <f t="shared" si="302"/>
        <v>0.81193119311931194</v>
      </c>
      <c r="N8147" s="7">
        <f t="shared" si="301"/>
        <v>58.850352612391482</v>
      </c>
    </row>
    <row r="8148" spans="12:14" x14ac:dyDescent="0.25">
      <c r="L8148" s="11">
        <v>16239</v>
      </c>
      <c r="M8148" s="14">
        <f t="shared" si="302"/>
        <v>0.81203120312031207</v>
      </c>
      <c r="N8148" s="7">
        <f t="shared" si="301"/>
        <v>58.854061924363208</v>
      </c>
    </row>
    <row r="8149" spans="12:14" x14ac:dyDescent="0.25">
      <c r="L8149" s="11">
        <v>16241</v>
      </c>
      <c r="M8149" s="14">
        <f t="shared" si="302"/>
        <v>0.81213121312131209</v>
      </c>
      <c r="N8149" s="7">
        <f t="shared" si="301"/>
        <v>58.857772454965172</v>
      </c>
    </row>
    <row r="8150" spans="12:14" x14ac:dyDescent="0.25">
      <c r="L8150" s="11">
        <v>16243</v>
      </c>
      <c r="M8150" s="14">
        <f t="shared" si="302"/>
        <v>0.81223122312231222</v>
      </c>
      <c r="N8150" s="7">
        <f t="shared" si="301"/>
        <v>58.861484205509598</v>
      </c>
    </row>
    <row r="8151" spans="12:14" x14ac:dyDescent="0.25">
      <c r="L8151" s="11">
        <v>16245</v>
      </c>
      <c r="M8151" s="14">
        <f t="shared" si="302"/>
        <v>0.81233123312331235</v>
      </c>
      <c r="N8151" s="7">
        <f t="shared" si="301"/>
        <v>58.865197177310577</v>
      </c>
    </row>
    <row r="8152" spans="12:14" x14ac:dyDescent="0.25">
      <c r="L8152" s="11">
        <v>16247</v>
      </c>
      <c r="M8152" s="14">
        <f t="shared" si="302"/>
        <v>0.81243124312431247</v>
      </c>
      <c r="N8152" s="7">
        <f t="shared" si="301"/>
        <v>58.868911371684284</v>
      </c>
    </row>
    <row r="8153" spans="12:14" x14ac:dyDescent="0.25">
      <c r="L8153" s="11">
        <v>16249</v>
      </c>
      <c r="M8153" s="14">
        <f t="shared" si="302"/>
        <v>0.81253125312531249</v>
      </c>
      <c r="N8153" s="7">
        <f t="shared" si="301"/>
        <v>58.872626789948782</v>
      </c>
    </row>
    <row r="8154" spans="12:14" x14ac:dyDescent="0.25">
      <c r="L8154" s="11">
        <v>16251</v>
      </c>
      <c r="M8154" s="14">
        <f t="shared" si="302"/>
        <v>0.81263126312631262</v>
      </c>
      <c r="N8154" s="7">
        <f t="shared" si="301"/>
        <v>58.876343433424204</v>
      </c>
    </row>
    <row r="8155" spans="12:14" x14ac:dyDescent="0.25">
      <c r="L8155" s="11">
        <v>16253</v>
      </c>
      <c r="M8155" s="14">
        <f t="shared" si="302"/>
        <v>0.81273127312731275</v>
      </c>
      <c r="N8155" s="7">
        <f t="shared" si="301"/>
        <v>58.880061303432541</v>
      </c>
    </row>
    <row r="8156" spans="12:14" x14ac:dyDescent="0.25">
      <c r="L8156" s="11">
        <v>16255</v>
      </c>
      <c r="M8156" s="14">
        <f t="shared" si="302"/>
        <v>0.81283128312831288</v>
      </c>
      <c r="N8156" s="7">
        <f t="shared" si="301"/>
        <v>58.883780401297876</v>
      </c>
    </row>
    <row r="8157" spans="12:14" x14ac:dyDescent="0.25">
      <c r="L8157" s="11">
        <v>16257</v>
      </c>
      <c r="M8157" s="14">
        <f t="shared" si="302"/>
        <v>0.81293129312931289</v>
      </c>
      <c r="N8157" s="7">
        <f t="shared" ref="N8157:N8220" si="303">_xlfn.NORM.INV(M8157,$B$4,$E$4)</f>
        <v>58.887500728346282</v>
      </c>
    </row>
    <row r="8158" spans="12:14" x14ac:dyDescent="0.25">
      <c r="L8158" s="11">
        <v>16259</v>
      </c>
      <c r="M8158" s="14">
        <f t="shared" ref="M8158:M8221" si="304">$L8158/(2*9999)</f>
        <v>0.81303130313031302</v>
      </c>
      <c r="N8158" s="7">
        <f t="shared" si="303"/>
        <v>58.891222285905748</v>
      </c>
    </row>
    <row r="8159" spans="12:14" x14ac:dyDescent="0.25">
      <c r="L8159" s="11">
        <v>16261</v>
      </c>
      <c r="M8159" s="14">
        <f t="shared" si="304"/>
        <v>0.81313131313131315</v>
      </c>
      <c r="N8159" s="7">
        <f t="shared" si="303"/>
        <v>58.894945075306339</v>
      </c>
    </row>
    <row r="8160" spans="12:14" x14ac:dyDescent="0.25">
      <c r="L8160" s="11">
        <v>16263</v>
      </c>
      <c r="M8160" s="14">
        <f t="shared" si="304"/>
        <v>0.81323132313231328</v>
      </c>
      <c r="N8160" s="7">
        <f t="shared" si="303"/>
        <v>58.898669097880088</v>
      </c>
    </row>
    <row r="8161" spans="12:14" x14ac:dyDescent="0.25">
      <c r="L8161" s="11">
        <v>16265</v>
      </c>
      <c r="M8161" s="14">
        <f t="shared" si="304"/>
        <v>0.81333133313331329</v>
      </c>
      <c r="N8161" s="7">
        <f t="shared" si="303"/>
        <v>58.902394354961032</v>
      </c>
    </row>
    <row r="8162" spans="12:14" x14ac:dyDescent="0.25">
      <c r="L8162" s="11">
        <v>16267</v>
      </c>
      <c r="M8162" s="14">
        <f t="shared" si="304"/>
        <v>0.81343134313431342</v>
      </c>
      <c r="N8162" s="7">
        <f t="shared" si="303"/>
        <v>58.906120847885262</v>
      </c>
    </row>
    <row r="8163" spans="12:14" x14ac:dyDescent="0.25">
      <c r="L8163" s="11">
        <v>16269</v>
      </c>
      <c r="M8163" s="14">
        <f t="shared" si="304"/>
        <v>0.81353135313531355</v>
      </c>
      <c r="N8163" s="7">
        <f t="shared" si="303"/>
        <v>58.909848577990836</v>
      </c>
    </row>
    <row r="8164" spans="12:14" x14ac:dyDescent="0.25">
      <c r="L8164" s="11">
        <v>16271</v>
      </c>
      <c r="M8164" s="14">
        <f t="shared" si="304"/>
        <v>0.81363136313631368</v>
      </c>
      <c r="N8164" s="7">
        <f t="shared" si="303"/>
        <v>58.913577546617859</v>
      </c>
    </row>
    <row r="8165" spans="12:14" x14ac:dyDescent="0.25">
      <c r="L8165" s="11">
        <v>16273</v>
      </c>
      <c r="M8165" s="14">
        <f t="shared" si="304"/>
        <v>0.8137313731373137</v>
      </c>
      <c r="N8165" s="7">
        <f t="shared" si="303"/>
        <v>58.917307755108482</v>
      </c>
    </row>
    <row r="8166" spans="12:14" x14ac:dyDescent="0.25">
      <c r="L8166" s="11">
        <v>16275</v>
      </c>
      <c r="M8166" s="14">
        <f t="shared" si="304"/>
        <v>0.81383138313831382</v>
      </c>
      <c r="N8166" s="7">
        <f t="shared" si="303"/>
        <v>58.921039204806817</v>
      </c>
    </row>
    <row r="8167" spans="12:14" x14ac:dyDescent="0.25">
      <c r="L8167" s="11">
        <v>16277</v>
      </c>
      <c r="M8167" s="14">
        <f t="shared" si="304"/>
        <v>0.81393139313931395</v>
      </c>
      <c r="N8167" s="7">
        <f t="shared" si="303"/>
        <v>58.924771897059081</v>
      </c>
    </row>
    <row r="8168" spans="12:14" x14ac:dyDescent="0.25">
      <c r="L8168" s="11">
        <v>16279</v>
      </c>
      <c r="M8168" s="14">
        <f t="shared" si="304"/>
        <v>0.81403140314031408</v>
      </c>
      <c r="N8168" s="7">
        <f t="shared" si="303"/>
        <v>58.928505833213471</v>
      </c>
    </row>
    <row r="8169" spans="12:14" x14ac:dyDescent="0.25">
      <c r="L8169" s="11">
        <v>16281</v>
      </c>
      <c r="M8169" s="14">
        <f t="shared" si="304"/>
        <v>0.8141314131413141</v>
      </c>
      <c r="N8169" s="7">
        <f t="shared" si="303"/>
        <v>58.932241014620288</v>
      </c>
    </row>
    <row r="8170" spans="12:14" x14ac:dyDescent="0.25">
      <c r="L8170" s="11">
        <v>16283</v>
      </c>
      <c r="M8170" s="14">
        <f t="shared" si="304"/>
        <v>0.81423142314231423</v>
      </c>
      <c r="N8170" s="7">
        <f t="shared" si="303"/>
        <v>58.935977442631845</v>
      </c>
    </row>
    <row r="8171" spans="12:14" x14ac:dyDescent="0.25">
      <c r="L8171" s="11">
        <v>16285</v>
      </c>
      <c r="M8171" s="14">
        <f t="shared" si="304"/>
        <v>0.81433143314331435</v>
      </c>
      <c r="N8171" s="7">
        <f t="shared" si="303"/>
        <v>58.9397151186025</v>
      </c>
    </row>
    <row r="8172" spans="12:14" x14ac:dyDescent="0.25">
      <c r="L8172" s="11">
        <v>16287</v>
      </c>
      <c r="M8172" s="14">
        <f t="shared" si="304"/>
        <v>0.81443144314431448</v>
      </c>
      <c r="N8172" s="7">
        <f t="shared" si="303"/>
        <v>58.943454043888671</v>
      </c>
    </row>
    <row r="8173" spans="12:14" x14ac:dyDescent="0.25">
      <c r="L8173" s="11">
        <v>16289</v>
      </c>
      <c r="M8173" s="14">
        <f t="shared" si="304"/>
        <v>0.8145314531453145</v>
      </c>
      <c r="N8173" s="7">
        <f t="shared" si="303"/>
        <v>58.947194219848825</v>
      </c>
    </row>
    <row r="8174" spans="12:14" x14ac:dyDescent="0.25">
      <c r="L8174" s="11">
        <v>16291</v>
      </c>
      <c r="M8174" s="14">
        <f t="shared" si="304"/>
        <v>0.81463146314631463</v>
      </c>
      <c r="N8174" s="7">
        <f t="shared" si="303"/>
        <v>58.950935647843515</v>
      </c>
    </row>
    <row r="8175" spans="12:14" x14ac:dyDescent="0.25">
      <c r="L8175" s="11">
        <v>16293</v>
      </c>
      <c r="M8175" s="14">
        <f t="shared" si="304"/>
        <v>0.81473147314731476</v>
      </c>
      <c r="N8175" s="7">
        <f t="shared" si="303"/>
        <v>58.954678329235385</v>
      </c>
    </row>
    <row r="8176" spans="12:14" x14ac:dyDescent="0.25">
      <c r="L8176" s="11">
        <v>16295</v>
      </c>
      <c r="M8176" s="14">
        <f t="shared" si="304"/>
        <v>0.81483148314831488</v>
      </c>
      <c r="N8176" s="7">
        <f t="shared" si="303"/>
        <v>58.958422265389054</v>
      </c>
    </row>
    <row r="8177" spans="12:14" x14ac:dyDescent="0.25">
      <c r="L8177" s="11">
        <v>16297</v>
      </c>
      <c r="M8177" s="14">
        <f t="shared" si="304"/>
        <v>0.8149314931493149</v>
      </c>
      <c r="N8177" s="7">
        <f t="shared" si="303"/>
        <v>58.962167457671342</v>
      </c>
    </row>
    <row r="8178" spans="12:14" x14ac:dyDescent="0.25">
      <c r="L8178" s="11">
        <v>16299</v>
      </c>
      <c r="M8178" s="14">
        <f t="shared" si="304"/>
        <v>0.81503150315031503</v>
      </c>
      <c r="N8178" s="7">
        <f t="shared" si="303"/>
        <v>58.965913907451068</v>
      </c>
    </row>
    <row r="8179" spans="12:14" x14ac:dyDescent="0.25">
      <c r="L8179" s="11">
        <v>16301</v>
      </c>
      <c r="M8179" s="14">
        <f t="shared" si="304"/>
        <v>0.81513151315131516</v>
      </c>
      <c r="N8179" s="7">
        <f t="shared" si="303"/>
        <v>58.969661616099145</v>
      </c>
    </row>
    <row r="8180" spans="12:14" x14ac:dyDescent="0.25">
      <c r="L8180" s="11">
        <v>16303</v>
      </c>
      <c r="M8180" s="14">
        <f t="shared" si="304"/>
        <v>0.81523152315231528</v>
      </c>
      <c r="N8180" s="7">
        <f t="shared" si="303"/>
        <v>58.973410584988613</v>
      </c>
    </row>
    <row r="8181" spans="12:14" x14ac:dyDescent="0.25">
      <c r="L8181" s="11">
        <v>16305</v>
      </c>
      <c r="M8181" s="14">
        <f t="shared" si="304"/>
        <v>0.8153315331533153</v>
      </c>
      <c r="N8181" s="7">
        <f t="shared" si="303"/>
        <v>58.977160815494585</v>
      </c>
    </row>
    <row r="8182" spans="12:14" x14ac:dyDescent="0.25">
      <c r="L8182" s="11">
        <v>16307</v>
      </c>
      <c r="M8182" s="14">
        <f t="shared" si="304"/>
        <v>0.81543154315431543</v>
      </c>
      <c r="N8182" s="7">
        <f t="shared" si="303"/>
        <v>58.980912308994228</v>
      </c>
    </row>
    <row r="8183" spans="12:14" x14ac:dyDescent="0.25">
      <c r="L8183" s="11">
        <v>16309</v>
      </c>
      <c r="M8183" s="14">
        <f t="shared" si="304"/>
        <v>0.81553155315531556</v>
      </c>
      <c r="N8183" s="7">
        <f t="shared" si="303"/>
        <v>58.98466506686691</v>
      </c>
    </row>
    <row r="8184" spans="12:14" x14ac:dyDescent="0.25">
      <c r="L8184" s="11">
        <v>16311</v>
      </c>
      <c r="M8184" s="14">
        <f t="shared" si="304"/>
        <v>0.81563156315631569</v>
      </c>
      <c r="N8184" s="7">
        <f t="shared" si="303"/>
        <v>58.988419090494034</v>
      </c>
    </row>
    <row r="8185" spans="12:14" x14ac:dyDescent="0.25">
      <c r="L8185" s="11">
        <v>16313</v>
      </c>
      <c r="M8185" s="14">
        <f t="shared" si="304"/>
        <v>0.8157315731573157</v>
      </c>
      <c r="N8185" s="7">
        <f t="shared" si="303"/>
        <v>58.992174381259098</v>
      </c>
    </row>
    <row r="8186" spans="12:14" x14ac:dyDescent="0.25">
      <c r="L8186" s="11">
        <v>16315</v>
      </c>
      <c r="M8186" s="14">
        <f t="shared" si="304"/>
        <v>0.81583158315831583</v>
      </c>
      <c r="N8186" s="7">
        <f t="shared" si="303"/>
        <v>58.995930940547794</v>
      </c>
    </row>
    <row r="8187" spans="12:14" x14ac:dyDescent="0.25">
      <c r="L8187" s="11">
        <v>16317</v>
      </c>
      <c r="M8187" s="14">
        <f t="shared" si="304"/>
        <v>0.81593159315931596</v>
      </c>
      <c r="N8187" s="7">
        <f t="shared" si="303"/>
        <v>58.999688769747877</v>
      </c>
    </row>
    <row r="8188" spans="12:14" x14ac:dyDescent="0.25">
      <c r="L8188" s="11">
        <v>16319</v>
      </c>
      <c r="M8188" s="14">
        <f t="shared" si="304"/>
        <v>0.81603160316031598</v>
      </c>
      <c r="N8188" s="7">
        <f t="shared" si="303"/>
        <v>59.003447870249246</v>
      </c>
    </row>
    <row r="8189" spans="12:14" x14ac:dyDescent="0.25">
      <c r="L8189" s="11">
        <v>16321</v>
      </c>
      <c r="M8189" s="14">
        <f t="shared" si="304"/>
        <v>0.81613161316131611</v>
      </c>
      <c r="N8189" s="7">
        <f t="shared" si="303"/>
        <v>59.007208243443898</v>
      </c>
    </row>
    <row r="8190" spans="12:14" x14ac:dyDescent="0.25">
      <c r="L8190" s="11">
        <v>16323</v>
      </c>
      <c r="M8190" s="14">
        <f t="shared" si="304"/>
        <v>0.81623162316231623</v>
      </c>
      <c r="N8190" s="7">
        <f t="shared" si="303"/>
        <v>59.010969890726017</v>
      </c>
    </row>
    <row r="8191" spans="12:14" x14ac:dyDescent="0.25">
      <c r="L8191" s="11">
        <v>16325</v>
      </c>
      <c r="M8191" s="14">
        <f t="shared" si="304"/>
        <v>0.81633163316331636</v>
      </c>
      <c r="N8191" s="7">
        <f t="shared" si="303"/>
        <v>59.014732813491918</v>
      </c>
    </row>
    <row r="8192" spans="12:14" x14ac:dyDescent="0.25">
      <c r="L8192" s="11">
        <v>16327</v>
      </c>
      <c r="M8192" s="14">
        <f t="shared" si="304"/>
        <v>0.81643164316431638</v>
      </c>
      <c r="N8192" s="7">
        <f t="shared" si="303"/>
        <v>59.018497013139992</v>
      </c>
    </row>
    <row r="8193" spans="12:14" x14ac:dyDescent="0.25">
      <c r="L8193" s="11">
        <v>16329</v>
      </c>
      <c r="M8193" s="14">
        <f t="shared" si="304"/>
        <v>0.81653165316531651</v>
      </c>
      <c r="N8193" s="7">
        <f t="shared" si="303"/>
        <v>59.022262491070869</v>
      </c>
    </row>
    <row r="8194" spans="12:14" x14ac:dyDescent="0.25">
      <c r="L8194" s="11">
        <v>16331</v>
      </c>
      <c r="M8194" s="14">
        <f t="shared" si="304"/>
        <v>0.81663166316631663</v>
      </c>
      <c r="N8194" s="7">
        <f t="shared" si="303"/>
        <v>59.02602924868728</v>
      </c>
    </row>
    <row r="8195" spans="12:14" x14ac:dyDescent="0.25">
      <c r="L8195" s="11">
        <v>16333</v>
      </c>
      <c r="M8195" s="14">
        <f t="shared" si="304"/>
        <v>0.81673167316731676</v>
      </c>
      <c r="N8195" s="7">
        <f t="shared" si="303"/>
        <v>59.029797287394111</v>
      </c>
    </row>
    <row r="8196" spans="12:14" x14ac:dyDescent="0.25">
      <c r="L8196" s="11">
        <v>16335</v>
      </c>
      <c r="M8196" s="14">
        <f t="shared" si="304"/>
        <v>0.81683168316831678</v>
      </c>
      <c r="N8196" s="7">
        <f t="shared" si="303"/>
        <v>59.03356660859842</v>
      </c>
    </row>
    <row r="8197" spans="12:14" x14ac:dyDescent="0.25">
      <c r="L8197" s="11">
        <v>16337</v>
      </c>
      <c r="M8197" s="14">
        <f t="shared" si="304"/>
        <v>0.81693169316931691</v>
      </c>
      <c r="N8197" s="7">
        <f t="shared" si="303"/>
        <v>59.037337213709463</v>
      </c>
    </row>
    <row r="8198" spans="12:14" x14ac:dyDescent="0.25">
      <c r="L8198" s="11">
        <v>16339</v>
      </c>
      <c r="M8198" s="14">
        <f t="shared" si="304"/>
        <v>0.81703170317031704</v>
      </c>
      <c r="N8198" s="7">
        <f t="shared" si="303"/>
        <v>59.04110910413862</v>
      </c>
    </row>
    <row r="8199" spans="12:14" x14ac:dyDescent="0.25">
      <c r="L8199" s="11">
        <v>16341</v>
      </c>
      <c r="M8199" s="14">
        <f t="shared" si="304"/>
        <v>0.81713171317131716</v>
      </c>
      <c r="N8199" s="7">
        <f t="shared" si="303"/>
        <v>59.044882281299451</v>
      </c>
    </row>
    <row r="8200" spans="12:14" x14ac:dyDescent="0.25">
      <c r="L8200" s="11">
        <v>16343</v>
      </c>
      <c r="M8200" s="14">
        <f t="shared" si="304"/>
        <v>0.81723172317231718</v>
      </c>
      <c r="N8200" s="7">
        <f t="shared" si="303"/>
        <v>59.048656746607705</v>
      </c>
    </row>
    <row r="8201" spans="12:14" x14ac:dyDescent="0.25">
      <c r="L8201" s="11">
        <v>16345</v>
      </c>
      <c r="M8201" s="14">
        <f t="shared" si="304"/>
        <v>0.81733173317331731</v>
      </c>
      <c r="N8201" s="7">
        <f t="shared" si="303"/>
        <v>59.052432501481356</v>
      </c>
    </row>
    <row r="8202" spans="12:14" x14ac:dyDescent="0.25">
      <c r="L8202" s="11">
        <v>16347</v>
      </c>
      <c r="M8202" s="14">
        <f t="shared" si="304"/>
        <v>0.81743174317431744</v>
      </c>
      <c r="N8202" s="7">
        <f t="shared" si="303"/>
        <v>59.056209547340501</v>
      </c>
    </row>
    <row r="8203" spans="12:14" x14ac:dyDescent="0.25">
      <c r="L8203" s="11">
        <v>16349</v>
      </c>
      <c r="M8203" s="14">
        <f t="shared" si="304"/>
        <v>0.81753175317531757</v>
      </c>
      <c r="N8203" s="7">
        <f t="shared" si="303"/>
        <v>59.05998788560747</v>
      </c>
    </row>
    <row r="8204" spans="12:14" x14ac:dyDescent="0.25">
      <c r="L8204" s="11">
        <v>16351</v>
      </c>
      <c r="M8204" s="14">
        <f t="shared" si="304"/>
        <v>0.81763176317631758</v>
      </c>
      <c r="N8204" s="7">
        <f t="shared" si="303"/>
        <v>59.063767517706772</v>
      </c>
    </row>
    <row r="8205" spans="12:14" x14ac:dyDescent="0.25">
      <c r="L8205" s="11">
        <v>16353</v>
      </c>
      <c r="M8205" s="14">
        <f t="shared" si="304"/>
        <v>0.81773177317731771</v>
      </c>
      <c r="N8205" s="7">
        <f t="shared" si="303"/>
        <v>59.067548445065142</v>
      </c>
    </row>
    <row r="8206" spans="12:14" x14ac:dyDescent="0.25">
      <c r="L8206" s="11">
        <v>16355</v>
      </c>
      <c r="M8206" s="14">
        <f t="shared" si="304"/>
        <v>0.81783178317831784</v>
      </c>
      <c r="N8206" s="7">
        <f t="shared" si="303"/>
        <v>59.071330669111497</v>
      </c>
    </row>
    <row r="8207" spans="12:14" x14ac:dyDescent="0.25">
      <c r="L8207" s="11">
        <v>16357</v>
      </c>
      <c r="M8207" s="14">
        <f t="shared" si="304"/>
        <v>0.81793179317931797</v>
      </c>
      <c r="N8207" s="7">
        <f t="shared" si="303"/>
        <v>59.075114191277009</v>
      </c>
    </row>
    <row r="8208" spans="12:14" x14ac:dyDescent="0.25">
      <c r="L8208" s="11">
        <v>16359</v>
      </c>
      <c r="M8208" s="14">
        <f t="shared" si="304"/>
        <v>0.81803180318031798</v>
      </c>
      <c r="N8208" s="7">
        <f t="shared" si="303"/>
        <v>59.078899012994995</v>
      </c>
    </row>
    <row r="8209" spans="12:14" x14ac:dyDescent="0.25">
      <c r="L8209" s="11">
        <v>16361</v>
      </c>
      <c r="M8209" s="14">
        <f t="shared" si="304"/>
        <v>0.81813181318131811</v>
      </c>
      <c r="N8209" s="7">
        <f t="shared" si="303"/>
        <v>59.082685135701063</v>
      </c>
    </row>
    <row r="8210" spans="12:14" x14ac:dyDescent="0.25">
      <c r="L8210" s="11">
        <v>16363</v>
      </c>
      <c r="M8210" s="14">
        <f t="shared" si="304"/>
        <v>0.81823182318231824</v>
      </c>
      <c r="N8210" s="7">
        <f t="shared" si="303"/>
        <v>59.086472560833002</v>
      </c>
    </row>
    <row r="8211" spans="12:14" x14ac:dyDescent="0.25">
      <c r="L8211" s="11">
        <v>16365</v>
      </c>
      <c r="M8211" s="14">
        <f t="shared" si="304"/>
        <v>0.81833183318331837</v>
      </c>
      <c r="N8211" s="7">
        <f t="shared" si="303"/>
        <v>59.09026128983092</v>
      </c>
    </row>
    <row r="8212" spans="12:14" x14ac:dyDescent="0.25">
      <c r="L8212" s="11">
        <v>16367</v>
      </c>
      <c r="M8212" s="14">
        <f t="shared" si="304"/>
        <v>0.81843184318431839</v>
      </c>
      <c r="N8212" s="7">
        <f t="shared" si="303"/>
        <v>59.094051324137013</v>
      </c>
    </row>
    <row r="8213" spans="12:14" x14ac:dyDescent="0.25">
      <c r="L8213" s="11">
        <v>16369</v>
      </c>
      <c r="M8213" s="14">
        <f t="shared" si="304"/>
        <v>0.81853185318531851</v>
      </c>
      <c r="N8213" s="7">
        <f t="shared" si="303"/>
        <v>59.097842665195856</v>
      </c>
    </row>
    <row r="8214" spans="12:14" x14ac:dyDescent="0.25">
      <c r="L8214" s="11">
        <v>16371</v>
      </c>
      <c r="M8214" s="14">
        <f t="shared" si="304"/>
        <v>0.81863186318631864</v>
      </c>
      <c r="N8214" s="7">
        <f t="shared" si="303"/>
        <v>59.101635314454164</v>
      </c>
    </row>
    <row r="8215" spans="12:14" x14ac:dyDescent="0.25">
      <c r="L8215" s="11">
        <v>16373</v>
      </c>
      <c r="M8215" s="14">
        <f t="shared" si="304"/>
        <v>0.81873187318731877</v>
      </c>
      <c r="N8215" s="7">
        <f t="shared" si="303"/>
        <v>59.105429273361011</v>
      </c>
    </row>
    <row r="8216" spans="12:14" x14ac:dyDescent="0.25">
      <c r="L8216" s="11">
        <v>16375</v>
      </c>
      <c r="M8216" s="14">
        <f t="shared" si="304"/>
        <v>0.81883188318831879</v>
      </c>
      <c r="N8216" s="7">
        <f t="shared" si="303"/>
        <v>59.109224543367645</v>
      </c>
    </row>
    <row r="8217" spans="12:14" x14ac:dyDescent="0.25">
      <c r="L8217" s="11">
        <v>16377</v>
      </c>
      <c r="M8217" s="14">
        <f t="shared" si="304"/>
        <v>0.81893189318931892</v>
      </c>
      <c r="N8217" s="7">
        <f t="shared" si="303"/>
        <v>59.113021125927588</v>
      </c>
    </row>
    <row r="8218" spans="12:14" x14ac:dyDescent="0.25">
      <c r="L8218" s="11">
        <v>16379</v>
      </c>
      <c r="M8218" s="14">
        <f t="shared" si="304"/>
        <v>0.81903190319031904</v>
      </c>
      <c r="N8218" s="7">
        <f t="shared" si="303"/>
        <v>59.116819022496657</v>
      </c>
    </row>
    <row r="8219" spans="12:14" x14ac:dyDescent="0.25">
      <c r="L8219" s="11">
        <v>16381</v>
      </c>
      <c r="M8219" s="14">
        <f t="shared" si="304"/>
        <v>0.81913191319131917</v>
      </c>
      <c r="N8219" s="7">
        <f t="shared" si="303"/>
        <v>59.120618234532898</v>
      </c>
    </row>
    <row r="8220" spans="12:14" x14ac:dyDescent="0.25">
      <c r="L8220" s="11">
        <v>16383</v>
      </c>
      <c r="M8220" s="14">
        <f t="shared" si="304"/>
        <v>0.81923192319231919</v>
      </c>
      <c r="N8220" s="7">
        <f t="shared" si="303"/>
        <v>59.124418763496678</v>
      </c>
    </row>
    <row r="8221" spans="12:14" x14ac:dyDescent="0.25">
      <c r="L8221" s="11">
        <v>16385</v>
      </c>
      <c r="M8221" s="14">
        <f t="shared" si="304"/>
        <v>0.81933193319331932</v>
      </c>
      <c r="N8221" s="7">
        <f t="shared" ref="N8221:N8284" si="305">_xlfn.NORM.INV(M8221,$B$4,$E$4)</f>
        <v>59.128220610850605</v>
      </c>
    </row>
    <row r="8222" spans="12:14" x14ac:dyDescent="0.25">
      <c r="L8222" s="11">
        <v>16387</v>
      </c>
      <c r="M8222" s="14">
        <f t="shared" ref="M8222:M8285" si="306">$L8222/(2*9999)</f>
        <v>0.81943194319431945</v>
      </c>
      <c r="N8222" s="7">
        <f t="shared" si="305"/>
        <v>59.132023778059605</v>
      </c>
    </row>
    <row r="8223" spans="12:14" x14ac:dyDescent="0.25">
      <c r="L8223" s="11">
        <v>16389</v>
      </c>
      <c r="M8223" s="14">
        <f t="shared" si="306"/>
        <v>0.81953195319531957</v>
      </c>
      <c r="N8223" s="7">
        <f t="shared" si="305"/>
        <v>59.13582826659087</v>
      </c>
    </row>
    <row r="8224" spans="12:14" x14ac:dyDescent="0.25">
      <c r="L8224" s="11">
        <v>16391</v>
      </c>
      <c r="M8224" s="14">
        <f t="shared" si="306"/>
        <v>0.81963196319631959</v>
      </c>
      <c r="N8224" s="7">
        <f t="shared" si="305"/>
        <v>59.139634077913897</v>
      </c>
    </row>
    <row r="8225" spans="12:14" x14ac:dyDescent="0.25">
      <c r="L8225" s="11">
        <v>16393</v>
      </c>
      <c r="M8225" s="14">
        <f t="shared" si="306"/>
        <v>0.81973197319731972</v>
      </c>
      <c r="N8225" s="7">
        <f t="shared" si="305"/>
        <v>59.143441213500466</v>
      </c>
    </row>
    <row r="8226" spans="12:14" x14ac:dyDescent="0.25">
      <c r="L8226" s="11">
        <v>16395</v>
      </c>
      <c r="M8226" s="14">
        <f t="shared" si="306"/>
        <v>0.81983198319831985</v>
      </c>
      <c r="N8226" s="7">
        <f t="shared" si="305"/>
        <v>59.147249674824707</v>
      </c>
    </row>
    <row r="8227" spans="12:14" x14ac:dyDescent="0.25">
      <c r="L8227" s="11">
        <v>16397</v>
      </c>
      <c r="M8227" s="14">
        <f t="shared" si="306"/>
        <v>0.81993199319931998</v>
      </c>
      <c r="N8227" s="7">
        <f t="shared" si="305"/>
        <v>59.151059463362984</v>
      </c>
    </row>
    <row r="8228" spans="12:14" x14ac:dyDescent="0.25">
      <c r="L8228" s="11">
        <v>16399</v>
      </c>
      <c r="M8228" s="14">
        <f t="shared" si="306"/>
        <v>0.82003200320031999</v>
      </c>
      <c r="N8228" s="7">
        <f t="shared" si="305"/>
        <v>59.15487058059405</v>
      </c>
    </row>
    <row r="8229" spans="12:14" x14ac:dyDescent="0.25">
      <c r="L8229" s="11">
        <v>16401</v>
      </c>
      <c r="M8229" s="14">
        <f t="shared" si="306"/>
        <v>0.82013201320132012</v>
      </c>
      <c r="N8229" s="7">
        <f t="shared" si="305"/>
        <v>59.158683027998947</v>
      </c>
    </row>
    <row r="8230" spans="12:14" x14ac:dyDescent="0.25">
      <c r="L8230" s="11">
        <v>16403</v>
      </c>
      <c r="M8230" s="14">
        <f t="shared" si="306"/>
        <v>0.82023202320232025</v>
      </c>
      <c r="N8230" s="7">
        <f t="shared" si="305"/>
        <v>59.162496807061046</v>
      </c>
    </row>
    <row r="8231" spans="12:14" x14ac:dyDescent="0.25">
      <c r="L8231" s="11">
        <v>16405</v>
      </c>
      <c r="M8231" s="14">
        <f t="shared" si="306"/>
        <v>0.82033203320332038</v>
      </c>
      <c r="N8231" s="7">
        <f t="shared" si="305"/>
        <v>59.166311919266029</v>
      </c>
    </row>
    <row r="8232" spans="12:14" x14ac:dyDescent="0.25">
      <c r="L8232" s="11">
        <v>16407</v>
      </c>
      <c r="M8232" s="14">
        <f t="shared" si="306"/>
        <v>0.82043204320432039</v>
      </c>
      <c r="N8232" s="7">
        <f t="shared" si="305"/>
        <v>59.170128366101935</v>
      </c>
    </row>
    <row r="8233" spans="12:14" x14ac:dyDescent="0.25">
      <c r="L8233" s="11">
        <v>16409</v>
      </c>
      <c r="M8233" s="14">
        <f t="shared" si="306"/>
        <v>0.82053205320532052</v>
      </c>
      <c r="N8233" s="7">
        <f t="shared" si="305"/>
        <v>59.173946149059155</v>
      </c>
    </row>
    <row r="8234" spans="12:14" x14ac:dyDescent="0.25">
      <c r="L8234" s="11">
        <v>16411</v>
      </c>
      <c r="M8234" s="14">
        <f t="shared" si="306"/>
        <v>0.82063206320632065</v>
      </c>
      <c r="N8234" s="7">
        <f t="shared" si="305"/>
        <v>59.177765269630378</v>
      </c>
    </row>
    <row r="8235" spans="12:14" x14ac:dyDescent="0.25">
      <c r="L8235" s="11">
        <v>16413</v>
      </c>
      <c r="M8235" s="14">
        <f t="shared" si="306"/>
        <v>0.82073207320732078</v>
      </c>
      <c r="N8235" s="7">
        <f t="shared" si="305"/>
        <v>59.18158572931069</v>
      </c>
    </row>
    <row r="8236" spans="12:14" x14ac:dyDescent="0.25">
      <c r="L8236" s="11">
        <v>16415</v>
      </c>
      <c r="M8236" s="14">
        <f t="shared" si="306"/>
        <v>0.8208320832083208</v>
      </c>
      <c r="N8236" s="7">
        <f t="shared" si="305"/>
        <v>59.185407529597519</v>
      </c>
    </row>
    <row r="8237" spans="12:14" x14ac:dyDescent="0.25">
      <c r="L8237" s="11">
        <v>16417</v>
      </c>
      <c r="M8237" s="14">
        <f t="shared" si="306"/>
        <v>0.82093209320932092</v>
      </c>
      <c r="N8237" s="7">
        <f t="shared" si="305"/>
        <v>59.189230671990643</v>
      </c>
    </row>
    <row r="8238" spans="12:14" x14ac:dyDescent="0.25">
      <c r="L8238" s="11">
        <v>16419</v>
      </c>
      <c r="M8238" s="14">
        <f t="shared" si="306"/>
        <v>0.82103210321032105</v>
      </c>
      <c r="N8238" s="7">
        <f t="shared" si="305"/>
        <v>59.193055157992191</v>
      </c>
    </row>
    <row r="8239" spans="12:14" x14ac:dyDescent="0.25">
      <c r="L8239" s="11">
        <v>16421</v>
      </c>
      <c r="M8239" s="14">
        <f t="shared" si="306"/>
        <v>0.82113211321132118</v>
      </c>
      <c r="N8239" s="7">
        <f t="shared" si="305"/>
        <v>59.196880989106702</v>
      </c>
    </row>
    <row r="8240" spans="12:14" x14ac:dyDescent="0.25">
      <c r="L8240" s="11">
        <v>16423</v>
      </c>
      <c r="M8240" s="14">
        <f t="shared" si="306"/>
        <v>0.8212321232123212</v>
      </c>
      <c r="N8240" s="7">
        <f t="shared" si="305"/>
        <v>59.200708166841068</v>
      </c>
    </row>
    <row r="8241" spans="12:14" x14ac:dyDescent="0.25">
      <c r="L8241" s="11">
        <v>16425</v>
      </c>
      <c r="M8241" s="14">
        <f t="shared" si="306"/>
        <v>0.82133213321332132</v>
      </c>
      <c r="N8241" s="7">
        <f t="shared" si="305"/>
        <v>59.204536692704558</v>
      </c>
    </row>
    <row r="8242" spans="12:14" x14ac:dyDescent="0.25">
      <c r="L8242" s="11">
        <v>16427</v>
      </c>
      <c r="M8242" s="14">
        <f t="shared" si="306"/>
        <v>0.82143214321432145</v>
      </c>
      <c r="N8242" s="7">
        <f t="shared" si="305"/>
        <v>59.208366568208859</v>
      </c>
    </row>
    <row r="8243" spans="12:14" x14ac:dyDescent="0.25">
      <c r="L8243" s="11">
        <v>16429</v>
      </c>
      <c r="M8243" s="14">
        <f t="shared" si="306"/>
        <v>0.82153215321532158</v>
      </c>
      <c r="N8243" s="7">
        <f t="shared" si="305"/>
        <v>59.212197794867997</v>
      </c>
    </row>
    <row r="8244" spans="12:14" x14ac:dyDescent="0.25">
      <c r="L8244" s="11">
        <v>16431</v>
      </c>
      <c r="M8244" s="14">
        <f t="shared" si="306"/>
        <v>0.8216321632163216</v>
      </c>
      <c r="N8244" s="7">
        <f t="shared" si="305"/>
        <v>59.216030374198397</v>
      </c>
    </row>
    <row r="8245" spans="12:14" x14ac:dyDescent="0.25">
      <c r="L8245" s="11">
        <v>16433</v>
      </c>
      <c r="M8245" s="14">
        <f t="shared" si="306"/>
        <v>0.82173217321732173</v>
      </c>
      <c r="N8245" s="7">
        <f t="shared" si="305"/>
        <v>59.219864307718979</v>
      </c>
    </row>
    <row r="8246" spans="12:14" x14ac:dyDescent="0.25">
      <c r="L8246" s="11">
        <v>16435</v>
      </c>
      <c r="M8246" s="14">
        <f t="shared" si="306"/>
        <v>0.82183218321832185</v>
      </c>
      <c r="N8246" s="7">
        <f t="shared" si="305"/>
        <v>59.223699596950951</v>
      </c>
    </row>
    <row r="8247" spans="12:14" x14ac:dyDescent="0.25">
      <c r="L8247" s="11">
        <v>16437</v>
      </c>
      <c r="M8247" s="14">
        <f t="shared" si="306"/>
        <v>0.82193219321932198</v>
      </c>
      <c r="N8247" s="7">
        <f t="shared" si="305"/>
        <v>59.227536243418015</v>
      </c>
    </row>
    <row r="8248" spans="12:14" x14ac:dyDescent="0.25">
      <c r="L8248" s="11">
        <v>16439</v>
      </c>
      <c r="M8248" s="14">
        <f t="shared" si="306"/>
        <v>0.822032203220322</v>
      </c>
      <c r="N8248" s="7">
        <f t="shared" si="305"/>
        <v>59.231374248646205</v>
      </c>
    </row>
    <row r="8249" spans="12:14" x14ac:dyDescent="0.25">
      <c r="L8249" s="11">
        <v>16441</v>
      </c>
      <c r="M8249" s="14">
        <f t="shared" si="306"/>
        <v>0.82213221322132213</v>
      </c>
      <c r="N8249" s="7">
        <f t="shared" si="305"/>
        <v>59.235213614164095</v>
      </c>
    </row>
    <row r="8250" spans="12:14" x14ac:dyDescent="0.25">
      <c r="L8250" s="11">
        <v>16443</v>
      </c>
      <c r="M8250" s="14">
        <f t="shared" si="306"/>
        <v>0.82223222322232226</v>
      </c>
      <c r="N8250" s="7">
        <f t="shared" si="305"/>
        <v>59.23905434150258</v>
      </c>
    </row>
    <row r="8251" spans="12:14" x14ac:dyDescent="0.25">
      <c r="L8251" s="11">
        <v>16445</v>
      </c>
      <c r="M8251" s="14">
        <f t="shared" si="306"/>
        <v>0.82233223322332238</v>
      </c>
      <c r="N8251" s="7">
        <f t="shared" si="305"/>
        <v>59.242896432195074</v>
      </c>
    </row>
    <row r="8252" spans="12:14" x14ac:dyDescent="0.25">
      <c r="L8252" s="11">
        <v>16447</v>
      </c>
      <c r="M8252" s="14">
        <f t="shared" si="306"/>
        <v>0.8224322432243224</v>
      </c>
      <c r="N8252" s="7">
        <f t="shared" si="305"/>
        <v>59.246739887777323</v>
      </c>
    </row>
    <row r="8253" spans="12:14" x14ac:dyDescent="0.25">
      <c r="L8253" s="11">
        <v>16449</v>
      </c>
      <c r="M8253" s="14">
        <f t="shared" si="306"/>
        <v>0.82253225322532253</v>
      </c>
      <c r="N8253" s="7">
        <f t="shared" si="305"/>
        <v>59.250584709787638</v>
      </c>
    </row>
    <row r="8254" spans="12:14" x14ac:dyDescent="0.25">
      <c r="L8254" s="11">
        <v>16451</v>
      </c>
      <c r="M8254" s="14">
        <f t="shared" si="306"/>
        <v>0.82263226322632266</v>
      </c>
      <c r="N8254" s="7">
        <f t="shared" si="305"/>
        <v>59.254430899766717</v>
      </c>
    </row>
    <row r="8255" spans="12:14" x14ac:dyDescent="0.25">
      <c r="L8255" s="11">
        <v>16453</v>
      </c>
      <c r="M8255" s="14">
        <f t="shared" si="306"/>
        <v>0.82273227322732279</v>
      </c>
      <c r="N8255" s="7">
        <f t="shared" si="305"/>
        <v>59.258278459257681</v>
      </c>
    </row>
    <row r="8256" spans="12:14" x14ac:dyDescent="0.25">
      <c r="L8256" s="11">
        <v>16455</v>
      </c>
      <c r="M8256" s="14">
        <f t="shared" si="306"/>
        <v>0.8228322832283228</v>
      </c>
      <c r="N8256" s="7">
        <f t="shared" si="305"/>
        <v>59.262127389806174</v>
      </c>
    </row>
    <row r="8257" spans="12:14" x14ac:dyDescent="0.25">
      <c r="L8257" s="11">
        <v>16457</v>
      </c>
      <c r="M8257" s="14">
        <f t="shared" si="306"/>
        <v>0.82293229322932293</v>
      </c>
      <c r="N8257" s="7">
        <f t="shared" si="305"/>
        <v>59.265977692960298</v>
      </c>
    </row>
    <row r="8258" spans="12:14" x14ac:dyDescent="0.25">
      <c r="L8258" s="11">
        <v>16459</v>
      </c>
      <c r="M8258" s="14">
        <f t="shared" si="306"/>
        <v>0.82303230323032306</v>
      </c>
      <c r="N8258" s="7">
        <f t="shared" si="305"/>
        <v>59.269829370270557</v>
      </c>
    </row>
    <row r="8259" spans="12:14" x14ac:dyDescent="0.25">
      <c r="L8259" s="11">
        <v>16461</v>
      </c>
      <c r="M8259" s="14">
        <f t="shared" si="306"/>
        <v>0.82313231323132319</v>
      </c>
      <c r="N8259" s="7">
        <f t="shared" si="305"/>
        <v>59.273682423290076</v>
      </c>
    </row>
    <row r="8260" spans="12:14" x14ac:dyDescent="0.25">
      <c r="L8260" s="11">
        <v>16463</v>
      </c>
      <c r="M8260" s="14">
        <f t="shared" si="306"/>
        <v>0.8232323232323232</v>
      </c>
      <c r="N8260" s="7">
        <f t="shared" si="305"/>
        <v>59.277536853574247</v>
      </c>
    </row>
    <row r="8261" spans="12:14" x14ac:dyDescent="0.25">
      <c r="L8261" s="11">
        <v>16465</v>
      </c>
      <c r="M8261" s="14">
        <f t="shared" si="306"/>
        <v>0.82333233323332333</v>
      </c>
      <c r="N8261" s="7">
        <f t="shared" si="305"/>
        <v>59.281392662681156</v>
      </c>
    </row>
    <row r="8262" spans="12:14" x14ac:dyDescent="0.25">
      <c r="L8262" s="11">
        <v>16467</v>
      </c>
      <c r="M8262" s="14">
        <f t="shared" si="306"/>
        <v>0.82343234323432346</v>
      </c>
      <c r="N8262" s="7">
        <f t="shared" si="305"/>
        <v>59.285249852171262</v>
      </c>
    </row>
    <row r="8263" spans="12:14" x14ac:dyDescent="0.25">
      <c r="L8263" s="11">
        <v>16469</v>
      </c>
      <c r="M8263" s="14">
        <f t="shared" si="306"/>
        <v>0.82353235323532348</v>
      </c>
      <c r="N8263" s="7">
        <f t="shared" si="305"/>
        <v>59.289108423607573</v>
      </c>
    </row>
    <row r="8264" spans="12:14" x14ac:dyDescent="0.25">
      <c r="L8264" s="11">
        <v>16471</v>
      </c>
      <c r="M8264" s="14">
        <f t="shared" si="306"/>
        <v>0.82363236323632361</v>
      </c>
      <c r="N8264" s="7">
        <f t="shared" si="305"/>
        <v>59.292968378555571</v>
      </c>
    </row>
    <row r="8265" spans="12:14" x14ac:dyDescent="0.25">
      <c r="L8265" s="11">
        <v>16473</v>
      </c>
      <c r="M8265" s="14">
        <f t="shared" si="306"/>
        <v>0.82373237323732373</v>
      </c>
      <c r="N8265" s="7">
        <f t="shared" si="305"/>
        <v>59.296829718583275</v>
      </c>
    </row>
    <row r="8266" spans="12:14" x14ac:dyDescent="0.25">
      <c r="L8266" s="11">
        <v>16475</v>
      </c>
      <c r="M8266" s="14">
        <f t="shared" si="306"/>
        <v>0.82383238323832386</v>
      </c>
      <c r="N8266" s="7">
        <f t="shared" si="305"/>
        <v>59.300692445261177</v>
      </c>
    </row>
    <row r="8267" spans="12:14" x14ac:dyDescent="0.25">
      <c r="L8267" s="11">
        <v>16477</v>
      </c>
      <c r="M8267" s="14">
        <f t="shared" si="306"/>
        <v>0.82393239323932388</v>
      </c>
      <c r="N8267" s="7">
        <f t="shared" si="305"/>
        <v>59.304556560162354</v>
      </c>
    </row>
    <row r="8268" spans="12:14" x14ac:dyDescent="0.25">
      <c r="L8268" s="11">
        <v>16479</v>
      </c>
      <c r="M8268" s="14">
        <f t="shared" si="306"/>
        <v>0.82403240324032401</v>
      </c>
      <c r="N8268" s="7">
        <f t="shared" si="305"/>
        <v>59.308422064862327</v>
      </c>
    </row>
    <row r="8269" spans="12:14" x14ac:dyDescent="0.25">
      <c r="L8269" s="11">
        <v>16481</v>
      </c>
      <c r="M8269" s="14">
        <f t="shared" si="306"/>
        <v>0.82413241324132414</v>
      </c>
      <c r="N8269" s="7">
        <f t="shared" si="305"/>
        <v>59.312288960939235</v>
      </c>
    </row>
    <row r="8270" spans="12:14" x14ac:dyDescent="0.25">
      <c r="L8270" s="11">
        <v>16483</v>
      </c>
      <c r="M8270" s="14">
        <f t="shared" si="306"/>
        <v>0.82423242324232426</v>
      </c>
      <c r="N8270" s="7">
        <f t="shared" si="305"/>
        <v>59.316157249973713</v>
      </c>
    </row>
    <row r="8271" spans="12:14" x14ac:dyDescent="0.25">
      <c r="L8271" s="11">
        <v>16485</v>
      </c>
      <c r="M8271" s="14">
        <f t="shared" si="306"/>
        <v>0.82433243324332428</v>
      </c>
      <c r="N8271" s="7">
        <f t="shared" si="305"/>
        <v>59.320026933548867</v>
      </c>
    </row>
    <row r="8272" spans="12:14" x14ac:dyDescent="0.25">
      <c r="L8272" s="11">
        <v>16487</v>
      </c>
      <c r="M8272" s="14">
        <f t="shared" si="306"/>
        <v>0.82443244324432441</v>
      </c>
      <c r="N8272" s="7">
        <f t="shared" si="305"/>
        <v>59.323898013250506</v>
      </c>
    </row>
    <row r="8273" spans="12:14" x14ac:dyDescent="0.25">
      <c r="L8273" s="11">
        <v>16489</v>
      </c>
      <c r="M8273" s="14">
        <f t="shared" si="306"/>
        <v>0.82453245324532454</v>
      </c>
      <c r="N8273" s="7">
        <f t="shared" si="305"/>
        <v>59.327770490666872</v>
      </c>
    </row>
    <row r="8274" spans="12:14" x14ac:dyDescent="0.25">
      <c r="L8274" s="11">
        <v>16491</v>
      </c>
      <c r="M8274" s="14">
        <f t="shared" si="306"/>
        <v>0.82463246324632467</v>
      </c>
      <c r="N8274" s="7">
        <f t="shared" si="305"/>
        <v>59.33164436738879</v>
      </c>
    </row>
    <row r="8275" spans="12:14" x14ac:dyDescent="0.25">
      <c r="L8275" s="11">
        <v>16493</v>
      </c>
      <c r="M8275" s="14">
        <f t="shared" si="306"/>
        <v>0.82473247324732468</v>
      </c>
      <c r="N8275" s="7">
        <f t="shared" si="305"/>
        <v>59.335519645009697</v>
      </c>
    </row>
    <row r="8276" spans="12:14" x14ac:dyDescent="0.25">
      <c r="L8276" s="11">
        <v>16495</v>
      </c>
      <c r="M8276" s="14">
        <f t="shared" si="306"/>
        <v>0.82483248324832481</v>
      </c>
      <c r="N8276" s="7">
        <f t="shared" si="305"/>
        <v>59.339396325125563</v>
      </c>
    </row>
    <row r="8277" spans="12:14" x14ac:dyDescent="0.25">
      <c r="L8277" s="11">
        <v>16497</v>
      </c>
      <c r="M8277" s="14">
        <f t="shared" si="306"/>
        <v>0.82493249324932494</v>
      </c>
      <c r="N8277" s="7">
        <f t="shared" si="305"/>
        <v>59.34327440933491</v>
      </c>
    </row>
    <row r="8278" spans="12:14" x14ac:dyDescent="0.25">
      <c r="L8278" s="11">
        <v>16499</v>
      </c>
      <c r="M8278" s="14">
        <f t="shared" si="306"/>
        <v>0.82503250325032507</v>
      </c>
      <c r="N8278" s="7">
        <f t="shared" si="305"/>
        <v>59.347153899238904</v>
      </c>
    </row>
    <row r="8279" spans="12:14" x14ac:dyDescent="0.25">
      <c r="L8279" s="11">
        <v>16501</v>
      </c>
      <c r="M8279" s="14">
        <f t="shared" si="306"/>
        <v>0.82513251325132508</v>
      </c>
      <c r="N8279" s="7">
        <f t="shared" si="305"/>
        <v>59.351034796441226</v>
      </c>
    </row>
    <row r="8280" spans="12:14" x14ac:dyDescent="0.25">
      <c r="L8280" s="11">
        <v>16503</v>
      </c>
      <c r="M8280" s="14">
        <f t="shared" si="306"/>
        <v>0.82523252325232521</v>
      </c>
      <c r="N8280" s="7">
        <f t="shared" si="305"/>
        <v>59.354917102548214</v>
      </c>
    </row>
    <row r="8281" spans="12:14" x14ac:dyDescent="0.25">
      <c r="L8281" s="11">
        <v>16505</v>
      </c>
      <c r="M8281" s="14">
        <f t="shared" si="306"/>
        <v>0.82533253325332534</v>
      </c>
      <c r="N8281" s="7">
        <f t="shared" si="305"/>
        <v>59.358800819168827</v>
      </c>
    </row>
    <row r="8282" spans="12:14" x14ac:dyDescent="0.25">
      <c r="L8282" s="11">
        <v>16507</v>
      </c>
      <c r="M8282" s="14">
        <f t="shared" si="306"/>
        <v>0.82543254325432547</v>
      </c>
      <c r="N8282" s="7">
        <f t="shared" si="305"/>
        <v>59.362685947914514</v>
      </c>
    </row>
    <row r="8283" spans="12:14" x14ac:dyDescent="0.25">
      <c r="L8283" s="11">
        <v>16509</v>
      </c>
      <c r="M8283" s="14">
        <f t="shared" si="306"/>
        <v>0.82553255325532549</v>
      </c>
      <c r="N8283" s="7">
        <f t="shared" si="305"/>
        <v>59.366572490399456</v>
      </c>
    </row>
    <row r="8284" spans="12:14" x14ac:dyDescent="0.25">
      <c r="L8284" s="11">
        <v>16511</v>
      </c>
      <c r="M8284" s="14">
        <f t="shared" si="306"/>
        <v>0.82563256325632561</v>
      </c>
      <c r="N8284" s="7">
        <f t="shared" si="305"/>
        <v>59.370460448240351</v>
      </c>
    </row>
    <row r="8285" spans="12:14" x14ac:dyDescent="0.25">
      <c r="L8285" s="11">
        <v>16513</v>
      </c>
      <c r="M8285" s="14">
        <f t="shared" si="306"/>
        <v>0.82573257325732574</v>
      </c>
      <c r="N8285" s="7">
        <f t="shared" ref="N8285:N8348" si="307">_xlfn.NORM.INV(M8285,$B$4,$E$4)</f>
        <v>59.374349823056654</v>
      </c>
    </row>
    <row r="8286" spans="12:14" x14ac:dyDescent="0.25">
      <c r="L8286" s="11">
        <v>16515</v>
      </c>
      <c r="M8286" s="14">
        <f t="shared" ref="M8286:M8349" si="308">$L8286/(2*9999)</f>
        <v>0.82583258325832587</v>
      </c>
      <c r="N8286" s="7">
        <f t="shared" si="307"/>
        <v>59.378240616470293</v>
      </c>
    </row>
    <row r="8287" spans="12:14" x14ac:dyDescent="0.25">
      <c r="L8287" s="11">
        <v>16517</v>
      </c>
      <c r="M8287" s="14">
        <f t="shared" si="308"/>
        <v>0.82593259325932589</v>
      </c>
      <c r="N8287" s="7">
        <f t="shared" si="307"/>
        <v>59.382132830105924</v>
      </c>
    </row>
    <row r="8288" spans="12:14" x14ac:dyDescent="0.25">
      <c r="L8288" s="11">
        <v>16519</v>
      </c>
      <c r="M8288" s="14">
        <f t="shared" si="308"/>
        <v>0.82603260326032601</v>
      </c>
      <c r="N8288" s="7">
        <f t="shared" si="307"/>
        <v>59.386026465590838</v>
      </c>
    </row>
    <row r="8289" spans="12:14" x14ac:dyDescent="0.25">
      <c r="L8289" s="11">
        <v>16521</v>
      </c>
      <c r="M8289" s="14">
        <f t="shared" si="308"/>
        <v>0.82613261326132614</v>
      </c>
      <c r="N8289" s="7">
        <f t="shared" si="307"/>
        <v>59.389921524554936</v>
      </c>
    </row>
    <row r="8290" spans="12:14" x14ac:dyDescent="0.25">
      <c r="L8290" s="11">
        <v>16523</v>
      </c>
      <c r="M8290" s="14">
        <f t="shared" si="308"/>
        <v>0.82623262326232627</v>
      </c>
      <c r="N8290" s="7">
        <f t="shared" si="307"/>
        <v>59.393818008630802</v>
      </c>
    </row>
    <row r="8291" spans="12:14" x14ac:dyDescent="0.25">
      <c r="L8291" s="11">
        <v>16525</v>
      </c>
      <c r="M8291" s="14">
        <f t="shared" si="308"/>
        <v>0.82633263326332629</v>
      </c>
      <c r="N8291" s="7">
        <f t="shared" si="307"/>
        <v>59.39771591945366</v>
      </c>
    </row>
    <row r="8292" spans="12:14" x14ac:dyDescent="0.25">
      <c r="L8292" s="11">
        <v>16527</v>
      </c>
      <c r="M8292" s="14">
        <f t="shared" si="308"/>
        <v>0.82643264326432642</v>
      </c>
      <c r="N8292" s="7">
        <f t="shared" si="307"/>
        <v>59.40161525866143</v>
      </c>
    </row>
    <row r="8293" spans="12:14" x14ac:dyDescent="0.25">
      <c r="L8293" s="11">
        <v>16529</v>
      </c>
      <c r="M8293" s="14">
        <f t="shared" si="308"/>
        <v>0.82653265326532654</v>
      </c>
      <c r="N8293" s="7">
        <f t="shared" si="307"/>
        <v>59.405516027894649</v>
      </c>
    </row>
    <row r="8294" spans="12:14" x14ac:dyDescent="0.25">
      <c r="L8294" s="11">
        <v>16531</v>
      </c>
      <c r="M8294" s="14">
        <f t="shared" si="308"/>
        <v>0.82663266326632667</v>
      </c>
      <c r="N8294" s="7">
        <f t="shared" si="307"/>
        <v>59.409418228796589</v>
      </c>
    </row>
    <row r="8295" spans="12:14" x14ac:dyDescent="0.25">
      <c r="L8295" s="11">
        <v>16533</v>
      </c>
      <c r="M8295" s="14">
        <f t="shared" si="308"/>
        <v>0.82673267326732669</v>
      </c>
      <c r="N8295" s="7">
        <f t="shared" si="307"/>
        <v>59.413321863013167</v>
      </c>
    </row>
    <row r="8296" spans="12:14" x14ac:dyDescent="0.25">
      <c r="L8296" s="11">
        <v>16535</v>
      </c>
      <c r="M8296" s="14">
        <f t="shared" si="308"/>
        <v>0.82683268326832682</v>
      </c>
      <c r="N8296" s="7">
        <f t="shared" si="307"/>
        <v>59.417226932192989</v>
      </c>
    </row>
    <row r="8297" spans="12:14" x14ac:dyDescent="0.25">
      <c r="L8297" s="11">
        <v>16537</v>
      </c>
      <c r="M8297" s="14">
        <f t="shared" si="308"/>
        <v>0.82693269326932695</v>
      </c>
      <c r="N8297" s="7">
        <f t="shared" si="307"/>
        <v>59.421133437987351</v>
      </c>
    </row>
    <row r="8298" spans="12:14" x14ac:dyDescent="0.25">
      <c r="L8298" s="11">
        <v>16539</v>
      </c>
      <c r="M8298" s="14">
        <f t="shared" si="308"/>
        <v>0.82703270327032707</v>
      </c>
      <c r="N8298" s="7">
        <f t="shared" si="307"/>
        <v>59.42504138205031</v>
      </c>
    </row>
    <row r="8299" spans="12:14" x14ac:dyDescent="0.25">
      <c r="L8299" s="11">
        <v>16541</v>
      </c>
      <c r="M8299" s="14">
        <f t="shared" si="308"/>
        <v>0.82713271327132709</v>
      </c>
      <c r="N8299" s="7">
        <f t="shared" si="307"/>
        <v>59.428950766038497</v>
      </c>
    </row>
    <row r="8300" spans="12:14" x14ac:dyDescent="0.25">
      <c r="L8300" s="11">
        <v>16543</v>
      </c>
      <c r="M8300" s="14">
        <f t="shared" si="308"/>
        <v>0.82723272327232722</v>
      </c>
      <c r="N8300" s="7">
        <f t="shared" si="307"/>
        <v>59.432861591611427</v>
      </c>
    </row>
    <row r="8301" spans="12:14" x14ac:dyDescent="0.25">
      <c r="L8301" s="11">
        <v>16545</v>
      </c>
      <c r="M8301" s="14">
        <f t="shared" si="308"/>
        <v>0.82733273327332735</v>
      </c>
      <c r="N8301" s="7">
        <f t="shared" si="307"/>
        <v>59.436773860431181</v>
      </c>
    </row>
    <row r="8302" spans="12:14" x14ac:dyDescent="0.25">
      <c r="L8302" s="11">
        <v>16547</v>
      </c>
      <c r="M8302" s="14">
        <f t="shared" si="308"/>
        <v>0.82743274327432748</v>
      </c>
      <c r="N8302" s="7">
        <f t="shared" si="307"/>
        <v>59.440687574162688</v>
      </c>
    </row>
    <row r="8303" spans="12:14" x14ac:dyDescent="0.25">
      <c r="L8303" s="11">
        <v>16549</v>
      </c>
      <c r="M8303" s="14">
        <f t="shared" si="308"/>
        <v>0.82753275327532749</v>
      </c>
      <c r="N8303" s="7">
        <f t="shared" si="307"/>
        <v>59.444602734473506</v>
      </c>
    </row>
    <row r="8304" spans="12:14" x14ac:dyDescent="0.25">
      <c r="L8304" s="11">
        <v>16551</v>
      </c>
      <c r="M8304" s="14">
        <f t="shared" si="308"/>
        <v>0.82763276327632762</v>
      </c>
      <c r="N8304" s="7">
        <f t="shared" si="307"/>
        <v>59.448519343033965</v>
      </c>
    </row>
    <row r="8305" spans="12:14" x14ac:dyDescent="0.25">
      <c r="L8305" s="11">
        <v>16553</v>
      </c>
      <c r="M8305" s="14">
        <f t="shared" si="308"/>
        <v>0.82773277327732775</v>
      </c>
      <c r="N8305" s="7">
        <f t="shared" si="307"/>
        <v>59.452437401517159</v>
      </c>
    </row>
    <row r="8306" spans="12:14" x14ac:dyDescent="0.25">
      <c r="L8306" s="11">
        <v>16555</v>
      </c>
      <c r="M8306" s="14">
        <f t="shared" si="308"/>
        <v>0.82783278327832788</v>
      </c>
      <c r="N8306" s="7">
        <f t="shared" si="307"/>
        <v>59.456356911598974</v>
      </c>
    </row>
    <row r="8307" spans="12:14" x14ac:dyDescent="0.25">
      <c r="L8307" s="11">
        <v>16557</v>
      </c>
      <c r="M8307" s="14">
        <f t="shared" si="308"/>
        <v>0.82793279327932789</v>
      </c>
      <c r="N8307" s="7">
        <f t="shared" si="307"/>
        <v>59.460277874957896</v>
      </c>
    </row>
    <row r="8308" spans="12:14" x14ac:dyDescent="0.25">
      <c r="L8308" s="11">
        <v>16559</v>
      </c>
      <c r="M8308" s="14">
        <f t="shared" si="308"/>
        <v>0.82803280328032802</v>
      </c>
      <c r="N8308" s="7">
        <f t="shared" si="307"/>
        <v>59.464200293275333</v>
      </c>
    </row>
    <row r="8309" spans="12:14" x14ac:dyDescent="0.25">
      <c r="L8309" s="11">
        <v>16561</v>
      </c>
      <c r="M8309" s="14">
        <f t="shared" si="308"/>
        <v>0.82813281328132815</v>
      </c>
      <c r="N8309" s="7">
        <f t="shared" si="307"/>
        <v>59.468124168235398</v>
      </c>
    </row>
    <row r="8310" spans="12:14" x14ac:dyDescent="0.25">
      <c r="L8310" s="11">
        <v>16563</v>
      </c>
      <c r="M8310" s="14">
        <f t="shared" si="308"/>
        <v>0.82823282328232828</v>
      </c>
      <c r="N8310" s="7">
        <f t="shared" si="307"/>
        <v>59.472049501524964</v>
      </c>
    </row>
    <row r="8311" spans="12:14" x14ac:dyDescent="0.25">
      <c r="L8311" s="11">
        <v>16565</v>
      </c>
      <c r="M8311" s="14">
        <f t="shared" si="308"/>
        <v>0.8283328332833283</v>
      </c>
      <c r="N8311" s="7">
        <f t="shared" si="307"/>
        <v>59.475976294833686</v>
      </c>
    </row>
    <row r="8312" spans="12:14" x14ac:dyDescent="0.25">
      <c r="L8312" s="11">
        <v>16567</v>
      </c>
      <c r="M8312" s="14">
        <f t="shared" si="308"/>
        <v>0.82843284328432842</v>
      </c>
      <c r="N8312" s="7">
        <f t="shared" si="307"/>
        <v>59.479904549854076</v>
      </c>
    </row>
    <row r="8313" spans="12:14" x14ac:dyDescent="0.25">
      <c r="L8313" s="11">
        <v>16569</v>
      </c>
      <c r="M8313" s="14">
        <f t="shared" si="308"/>
        <v>0.82853285328532855</v>
      </c>
      <c r="N8313" s="7">
        <f t="shared" si="307"/>
        <v>59.483834268281328</v>
      </c>
    </row>
    <row r="8314" spans="12:14" x14ac:dyDescent="0.25">
      <c r="L8314" s="11">
        <v>16571</v>
      </c>
      <c r="M8314" s="14">
        <f t="shared" si="308"/>
        <v>0.82863286328632868</v>
      </c>
      <c r="N8314" s="7">
        <f t="shared" si="307"/>
        <v>59.48776545181353</v>
      </c>
    </row>
    <row r="8315" spans="12:14" x14ac:dyDescent="0.25">
      <c r="L8315" s="11">
        <v>16573</v>
      </c>
      <c r="M8315" s="14">
        <f t="shared" si="308"/>
        <v>0.8287328732873287</v>
      </c>
      <c r="N8315" s="7">
        <f t="shared" si="307"/>
        <v>59.491698102151538</v>
      </c>
    </row>
    <row r="8316" spans="12:14" x14ac:dyDescent="0.25">
      <c r="L8316" s="11">
        <v>16575</v>
      </c>
      <c r="M8316" s="14">
        <f t="shared" si="308"/>
        <v>0.82883288328832883</v>
      </c>
      <c r="N8316" s="7">
        <f t="shared" si="307"/>
        <v>59.495632220998971</v>
      </c>
    </row>
    <row r="8317" spans="12:14" x14ac:dyDescent="0.25">
      <c r="L8317" s="11">
        <v>16577</v>
      </c>
      <c r="M8317" s="14">
        <f t="shared" si="308"/>
        <v>0.82893289328932895</v>
      </c>
      <c r="N8317" s="7">
        <f t="shared" si="307"/>
        <v>59.499567810062352</v>
      </c>
    </row>
    <row r="8318" spans="12:14" x14ac:dyDescent="0.25">
      <c r="L8318" s="11">
        <v>16579</v>
      </c>
      <c r="M8318" s="14">
        <f t="shared" si="308"/>
        <v>0.82903290329032908</v>
      </c>
      <c r="N8318" s="7">
        <f t="shared" si="307"/>
        <v>59.503504871051007</v>
      </c>
    </row>
    <row r="8319" spans="12:14" x14ac:dyDescent="0.25">
      <c r="L8319" s="11">
        <v>16581</v>
      </c>
      <c r="M8319" s="14">
        <f t="shared" si="308"/>
        <v>0.8291329132913291</v>
      </c>
      <c r="N8319" s="7">
        <f t="shared" si="307"/>
        <v>59.507443405677051</v>
      </c>
    </row>
    <row r="8320" spans="12:14" x14ac:dyDescent="0.25">
      <c r="L8320" s="11">
        <v>16583</v>
      </c>
      <c r="M8320" s="14">
        <f t="shared" si="308"/>
        <v>0.82923292329232923</v>
      </c>
      <c r="N8320" s="7">
        <f t="shared" si="307"/>
        <v>59.511383415655445</v>
      </c>
    </row>
    <row r="8321" spans="12:14" x14ac:dyDescent="0.25">
      <c r="L8321" s="11">
        <v>16585</v>
      </c>
      <c r="M8321" s="14">
        <f t="shared" si="308"/>
        <v>0.82933293329332936</v>
      </c>
      <c r="N8321" s="7">
        <f t="shared" si="307"/>
        <v>59.515324902704066</v>
      </c>
    </row>
    <row r="8322" spans="12:14" x14ac:dyDescent="0.25">
      <c r="L8322" s="11">
        <v>16587</v>
      </c>
      <c r="M8322" s="14">
        <f t="shared" si="308"/>
        <v>0.82943294329432948</v>
      </c>
      <c r="N8322" s="7">
        <f t="shared" si="307"/>
        <v>59.519267868543551</v>
      </c>
    </row>
    <row r="8323" spans="12:14" x14ac:dyDescent="0.25">
      <c r="L8323" s="11">
        <v>16589</v>
      </c>
      <c r="M8323" s="14">
        <f t="shared" si="308"/>
        <v>0.8295329532953295</v>
      </c>
      <c r="N8323" s="7">
        <f t="shared" si="307"/>
        <v>59.523212314897435</v>
      </c>
    </row>
    <row r="8324" spans="12:14" x14ac:dyDescent="0.25">
      <c r="L8324" s="11">
        <v>16591</v>
      </c>
      <c r="M8324" s="14">
        <f t="shared" si="308"/>
        <v>0.82963296329632963</v>
      </c>
      <c r="N8324" s="7">
        <f t="shared" si="307"/>
        <v>59.527158243492153</v>
      </c>
    </row>
    <row r="8325" spans="12:14" x14ac:dyDescent="0.25">
      <c r="L8325" s="11">
        <v>16593</v>
      </c>
      <c r="M8325" s="14">
        <f t="shared" si="308"/>
        <v>0.82973297329732976</v>
      </c>
      <c r="N8325" s="7">
        <f t="shared" si="307"/>
        <v>59.531105656056923</v>
      </c>
    </row>
    <row r="8326" spans="12:14" x14ac:dyDescent="0.25">
      <c r="L8326" s="11">
        <v>16595</v>
      </c>
      <c r="M8326" s="14">
        <f t="shared" si="308"/>
        <v>0.82983298329832988</v>
      </c>
      <c r="N8326" s="7">
        <f t="shared" si="307"/>
        <v>59.535054554323906</v>
      </c>
    </row>
    <row r="8327" spans="12:14" x14ac:dyDescent="0.25">
      <c r="L8327" s="11">
        <v>16597</v>
      </c>
      <c r="M8327" s="14">
        <f t="shared" si="308"/>
        <v>0.8299329932993299</v>
      </c>
      <c r="N8327" s="7">
        <f t="shared" si="307"/>
        <v>59.53900494002815</v>
      </c>
    </row>
    <row r="8328" spans="12:14" x14ac:dyDescent="0.25">
      <c r="L8328" s="11">
        <v>16599</v>
      </c>
      <c r="M8328" s="14">
        <f t="shared" si="308"/>
        <v>0.83003300330033003</v>
      </c>
      <c r="N8328" s="7">
        <f t="shared" si="307"/>
        <v>59.542956814907512</v>
      </c>
    </row>
    <row r="8329" spans="12:14" x14ac:dyDescent="0.25">
      <c r="L8329" s="11">
        <v>16601</v>
      </c>
      <c r="M8329" s="14">
        <f t="shared" si="308"/>
        <v>0.83013301330133016</v>
      </c>
      <c r="N8329" s="7">
        <f t="shared" si="307"/>
        <v>59.546910180702866</v>
      </c>
    </row>
    <row r="8330" spans="12:14" x14ac:dyDescent="0.25">
      <c r="L8330" s="11">
        <v>16603</v>
      </c>
      <c r="M8330" s="14">
        <f t="shared" si="308"/>
        <v>0.83023302330233029</v>
      </c>
      <c r="N8330" s="7">
        <f t="shared" si="307"/>
        <v>59.550865039157941</v>
      </c>
    </row>
    <row r="8331" spans="12:14" x14ac:dyDescent="0.25">
      <c r="L8331" s="11">
        <v>16605</v>
      </c>
      <c r="M8331" s="14">
        <f t="shared" si="308"/>
        <v>0.8303330333033303</v>
      </c>
      <c r="N8331" s="7">
        <f t="shared" si="307"/>
        <v>59.554821392019285</v>
      </c>
    </row>
    <row r="8332" spans="12:14" x14ac:dyDescent="0.25">
      <c r="L8332" s="11">
        <v>16607</v>
      </c>
      <c r="M8332" s="14">
        <f t="shared" si="308"/>
        <v>0.83043304330433043</v>
      </c>
      <c r="N8332" s="7">
        <f t="shared" si="307"/>
        <v>59.55877924103649</v>
      </c>
    </row>
    <row r="8333" spans="12:14" x14ac:dyDescent="0.25">
      <c r="L8333" s="11">
        <v>16609</v>
      </c>
      <c r="M8333" s="14">
        <f t="shared" si="308"/>
        <v>0.83053305330533056</v>
      </c>
      <c r="N8333" s="7">
        <f t="shared" si="307"/>
        <v>59.562738587962038</v>
      </c>
    </row>
    <row r="8334" spans="12:14" x14ac:dyDescent="0.25">
      <c r="L8334" s="11">
        <v>16611</v>
      </c>
      <c r="M8334" s="14">
        <f t="shared" si="308"/>
        <v>0.83063306330633069</v>
      </c>
      <c r="N8334" s="7">
        <f t="shared" si="307"/>
        <v>59.566699434551275</v>
      </c>
    </row>
    <row r="8335" spans="12:14" x14ac:dyDescent="0.25">
      <c r="L8335" s="11">
        <v>16613</v>
      </c>
      <c r="M8335" s="14">
        <f t="shared" si="308"/>
        <v>0.8307330733073307</v>
      </c>
      <c r="N8335" s="7">
        <f t="shared" si="307"/>
        <v>59.570661782562581</v>
      </c>
    </row>
    <row r="8336" spans="12:14" x14ac:dyDescent="0.25">
      <c r="L8336" s="11">
        <v>16615</v>
      </c>
      <c r="M8336" s="14">
        <f t="shared" si="308"/>
        <v>0.83083308330833083</v>
      </c>
      <c r="N8336" s="7">
        <f t="shared" si="307"/>
        <v>59.574625633757222</v>
      </c>
    </row>
    <row r="8337" spans="12:14" x14ac:dyDescent="0.25">
      <c r="L8337" s="11">
        <v>16617</v>
      </c>
      <c r="M8337" s="14">
        <f t="shared" si="308"/>
        <v>0.83093309330933096</v>
      </c>
      <c r="N8337" s="7">
        <f t="shared" si="307"/>
        <v>59.578590989899411</v>
      </c>
    </row>
    <row r="8338" spans="12:14" x14ac:dyDescent="0.25">
      <c r="L8338" s="11">
        <v>16619</v>
      </c>
      <c r="M8338" s="14">
        <f t="shared" si="308"/>
        <v>0.83103310331033098</v>
      </c>
      <c r="N8338" s="7">
        <f t="shared" si="307"/>
        <v>59.582557852756345</v>
      </c>
    </row>
    <row r="8339" spans="12:14" x14ac:dyDescent="0.25">
      <c r="L8339" s="11">
        <v>16621</v>
      </c>
      <c r="M8339" s="14">
        <f t="shared" si="308"/>
        <v>0.83113311331133111</v>
      </c>
      <c r="N8339" s="7">
        <f t="shared" si="307"/>
        <v>59.586526224098172</v>
      </c>
    </row>
    <row r="8340" spans="12:14" x14ac:dyDescent="0.25">
      <c r="L8340" s="11">
        <v>16623</v>
      </c>
      <c r="M8340" s="14">
        <f t="shared" si="308"/>
        <v>0.83123312331233123</v>
      </c>
      <c r="N8340" s="7">
        <f t="shared" si="307"/>
        <v>59.590496105697987</v>
      </c>
    </row>
    <row r="8341" spans="12:14" x14ac:dyDescent="0.25">
      <c r="L8341" s="11">
        <v>16625</v>
      </c>
      <c r="M8341" s="14">
        <f t="shared" si="308"/>
        <v>0.83133313331333136</v>
      </c>
      <c r="N8341" s="7">
        <f t="shared" si="307"/>
        <v>59.594467499331898</v>
      </c>
    </row>
    <row r="8342" spans="12:14" x14ac:dyDescent="0.25">
      <c r="L8342" s="11">
        <v>16627</v>
      </c>
      <c r="M8342" s="14">
        <f t="shared" si="308"/>
        <v>0.83143314331433138</v>
      </c>
      <c r="N8342" s="7">
        <f t="shared" si="307"/>
        <v>59.598440406779005</v>
      </c>
    </row>
    <row r="8343" spans="12:14" x14ac:dyDescent="0.25">
      <c r="L8343" s="11">
        <v>16629</v>
      </c>
      <c r="M8343" s="14">
        <f t="shared" si="308"/>
        <v>0.83153315331533151</v>
      </c>
      <c r="N8343" s="7">
        <f t="shared" si="307"/>
        <v>59.602414829821328</v>
      </c>
    </row>
    <row r="8344" spans="12:14" x14ac:dyDescent="0.25">
      <c r="L8344" s="11">
        <v>16631</v>
      </c>
      <c r="M8344" s="14">
        <f t="shared" si="308"/>
        <v>0.83163316331633164</v>
      </c>
      <c r="N8344" s="7">
        <f t="shared" si="307"/>
        <v>59.606390770244005</v>
      </c>
    </row>
    <row r="8345" spans="12:14" x14ac:dyDescent="0.25">
      <c r="L8345" s="11">
        <v>16633</v>
      </c>
      <c r="M8345" s="14">
        <f t="shared" si="308"/>
        <v>0.83173317331733176</v>
      </c>
      <c r="N8345" s="7">
        <f t="shared" si="307"/>
        <v>59.610368229835046</v>
      </c>
    </row>
    <row r="8346" spans="12:14" x14ac:dyDescent="0.25">
      <c r="L8346" s="11">
        <v>16635</v>
      </c>
      <c r="M8346" s="14">
        <f t="shared" si="308"/>
        <v>0.83183318331833178</v>
      </c>
      <c r="N8346" s="7">
        <f t="shared" si="307"/>
        <v>59.614347210385574</v>
      </c>
    </row>
    <row r="8347" spans="12:14" x14ac:dyDescent="0.25">
      <c r="L8347" s="11">
        <v>16637</v>
      </c>
      <c r="M8347" s="14">
        <f t="shared" si="308"/>
        <v>0.83193319331933191</v>
      </c>
      <c r="N8347" s="7">
        <f t="shared" si="307"/>
        <v>59.618327713689688</v>
      </c>
    </row>
    <row r="8348" spans="12:14" x14ac:dyDescent="0.25">
      <c r="L8348" s="11">
        <v>16639</v>
      </c>
      <c r="M8348" s="14">
        <f t="shared" si="308"/>
        <v>0.83203320332033204</v>
      </c>
      <c r="N8348" s="7">
        <f t="shared" si="307"/>
        <v>59.622309741544527</v>
      </c>
    </row>
    <row r="8349" spans="12:14" x14ac:dyDescent="0.25">
      <c r="L8349" s="11">
        <v>16641</v>
      </c>
      <c r="M8349" s="14">
        <f t="shared" si="308"/>
        <v>0.83213321332133217</v>
      </c>
      <c r="N8349" s="7">
        <f t="shared" ref="N8349:N8412" si="309">_xlfn.NORM.INV(M8349,$B$4,$E$4)</f>
        <v>59.626293295750216</v>
      </c>
    </row>
    <row r="8350" spans="12:14" x14ac:dyDescent="0.25">
      <c r="L8350" s="11">
        <v>16643</v>
      </c>
      <c r="M8350" s="14">
        <f t="shared" ref="M8350:M8413" si="310">$L8350/(2*9999)</f>
        <v>0.83223322332233218</v>
      </c>
      <c r="N8350" s="7">
        <f t="shared" si="309"/>
        <v>59.630278378110006</v>
      </c>
    </row>
    <row r="8351" spans="12:14" x14ac:dyDescent="0.25">
      <c r="L8351" s="11">
        <v>16645</v>
      </c>
      <c r="M8351" s="14">
        <f t="shared" si="310"/>
        <v>0.83233323332333231</v>
      </c>
      <c r="N8351" s="7">
        <f t="shared" si="309"/>
        <v>59.634264990430097</v>
      </c>
    </row>
    <row r="8352" spans="12:14" x14ac:dyDescent="0.25">
      <c r="L8352" s="11">
        <v>16647</v>
      </c>
      <c r="M8352" s="14">
        <f t="shared" si="310"/>
        <v>0.83243324332433244</v>
      </c>
      <c r="N8352" s="7">
        <f t="shared" si="309"/>
        <v>59.638253134519843</v>
      </c>
    </row>
    <row r="8353" spans="12:14" x14ac:dyDescent="0.25">
      <c r="L8353" s="11">
        <v>16649</v>
      </c>
      <c r="M8353" s="14">
        <f t="shared" si="310"/>
        <v>0.83253325332533257</v>
      </c>
      <c r="N8353" s="7">
        <f t="shared" si="309"/>
        <v>59.642242812191583</v>
      </c>
    </row>
    <row r="8354" spans="12:14" x14ac:dyDescent="0.25">
      <c r="L8354" s="11">
        <v>16651</v>
      </c>
      <c r="M8354" s="14">
        <f t="shared" si="310"/>
        <v>0.83263326332633258</v>
      </c>
      <c r="N8354" s="7">
        <f t="shared" si="309"/>
        <v>59.646234025260753</v>
      </c>
    </row>
    <row r="8355" spans="12:14" x14ac:dyDescent="0.25">
      <c r="L8355" s="11">
        <v>16653</v>
      </c>
      <c r="M8355" s="14">
        <f t="shared" si="310"/>
        <v>0.83273327332733271</v>
      </c>
      <c r="N8355" s="7">
        <f t="shared" si="309"/>
        <v>59.650226775545839</v>
      </c>
    </row>
    <row r="8356" spans="12:14" x14ac:dyDescent="0.25">
      <c r="L8356" s="11">
        <v>16655</v>
      </c>
      <c r="M8356" s="14">
        <f t="shared" si="310"/>
        <v>0.83283328332833284</v>
      </c>
      <c r="N8356" s="7">
        <f t="shared" si="309"/>
        <v>59.654221064868501</v>
      </c>
    </row>
    <row r="8357" spans="12:14" x14ac:dyDescent="0.25">
      <c r="L8357" s="11">
        <v>16657</v>
      </c>
      <c r="M8357" s="14">
        <f t="shared" si="310"/>
        <v>0.83293329332933297</v>
      </c>
      <c r="N8357" s="7">
        <f t="shared" si="309"/>
        <v>59.658216895053343</v>
      </c>
    </row>
    <row r="8358" spans="12:14" x14ac:dyDescent="0.25">
      <c r="L8358" s="11">
        <v>16659</v>
      </c>
      <c r="M8358" s="14">
        <f t="shared" si="310"/>
        <v>0.83303330333033299</v>
      </c>
      <c r="N8358" s="7">
        <f t="shared" si="309"/>
        <v>59.662214267928185</v>
      </c>
    </row>
    <row r="8359" spans="12:14" x14ac:dyDescent="0.25">
      <c r="L8359" s="11">
        <v>16661</v>
      </c>
      <c r="M8359" s="14">
        <f t="shared" si="310"/>
        <v>0.83313331333133311</v>
      </c>
      <c r="N8359" s="7">
        <f t="shared" si="309"/>
        <v>59.666213185323883</v>
      </c>
    </row>
    <row r="8360" spans="12:14" x14ac:dyDescent="0.25">
      <c r="L8360" s="11">
        <v>16663</v>
      </c>
      <c r="M8360" s="14">
        <f t="shared" si="310"/>
        <v>0.83323332333233324</v>
      </c>
      <c r="N8360" s="7">
        <f t="shared" si="309"/>
        <v>59.670213649074448</v>
      </c>
    </row>
    <row r="8361" spans="12:14" x14ac:dyDescent="0.25">
      <c r="L8361" s="11">
        <v>16665</v>
      </c>
      <c r="M8361" s="14">
        <f t="shared" si="310"/>
        <v>0.83333333333333337</v>
      </c>
      <c r="N8361" s="7">
        <f t="shared" si="309"/>
        <v>59.674215661017008</v>
      </c>
    </row>
    <row r="8362" spans="12:14" x14ac:dyDescent="0.25">
      <c r="L8362" s="11">
        <v>16667</v>
      </c>
      <c r="M8362" s="14">
        <f t="shared" si="310"/>
        <v>0.83343334333433339</v>
      </c>
      <c r="N8362" s="7">
        <f t="shared" si="309"/>
        <v>59.678219222991757</v>
      </c>
    </row>
    <row r="8363" spans="12:14" x14ac:dyDescent="0.25">
      <c r="L8363" s="11">
        <v>16669</v>
      </c>
      <c r="M8363" s="14">
        <f t="shared" si="310"/>
        <v>0.83353335333533352</v>
      </c>
      <c r="N8363" s="7">
        <f t="shared" si="309"/>
        <v>59.682224336842104</v>
      </c>
    </row>
    <row r="8364" spans="12:14" x14ac:dyDescent="0.25">
      <c r="L8364" s="11">
        <v>16671</v>
      </c>
      <c r="M8364" s="14">
        <f t="shared" si="310"/>
        <v>0.83363336333633364</v>
      </c>
      <c r="N8364" s="7">
        <f t="shared" si="309"/>
        <v>59.686231004414523</v>
      </c>
    </row>
    <row r="8365" spans="12:14" x14ac:dyDescent="0.25">
      <c r="L8365" s="11">
        <v>16673</v>
      </c>
      <c r="M8365" s="14">
        <f t="shared" si="310"/>
        <v>0.83373337333733377</v>
      </c>
      <c r="N8365" s="7">
        <f t="shared" si="309"/>
        <v>59.690239227558727</v>
      </c>
    </row>
    <row r="8366" spans="12:14" x14ac:dyDescent="0.25">
      <c r="L8366" s="11">
        <v>16675</v>
      </c>
      <c r="M8366" s="14">
        <f t="shared" si="310"/>
        <v>0.83383338333833379</v>
      </c>
      <c r="N8366" s="7">
        <f t="shared" si="309"/>
        <v>59.694249008127471</v>
      </c>
    </row>
    <row r="8367" spans="12:14" x14ac:dyDescent="0.25">
      <c r="L8367" s="11">
        <v>16677</v>
      </c>
      <c r="M8367" s="14">
        <f t="shared" si="310"/>
        <v>0.83393339333933392</v>
      </c>
      <c r="N8367" s="7">
        <f t="shared" si="309"/>
        <v>59.698260347976742</v>
      </c>
    </row>
    <row r="8368" spans="12:14" x14ac:dyDescent="0.25">
      <c r="L8368" s="11">
        <v>16679</v>
      </c>
      <c r="M8368" s="14">
        <f t="shared" si="310"/>
        <v>0.83403340334033405</v>
      </c>
      <c r="N8368" s="7">
        <f t="shared" si="309"/>
        <v>59.702273248965739</v>
      </c>
    </row>
    <row r="8369" spans="12:14" x14ac:dyDescent="0.25">
      <c r="L8369" s="11">
        <v>16681</v>
      </c>
      <c r="M8369" s="14">
        <f t="shared" si="310"/>
        <v>0.83413341334133417</v>
      </c>
      <c r="N8369" s="7">
        <f t="shared" si="309"/>
        <v>59.706287712956716</v>
      </c>
    </row>
    <row r="8370" spans="12:14" x14ac:dyDescent="0.25">
      <c r="L8370" s="11">
        <v>16683</v>
      </c>
      <c r="M8370" s="14">
        <f t="shared" si="310"/>
        <v>0.83423342334233419</v>
      </c>
      <c r="N8370" s="7">
        <f t="shared" si="309"/>
        <v>59.710303741815196</v>
      </c>
    </row>
    <row r="8371" spans="12:14" x14ac:dyDescent="0.25">
      <c r="L8371" s="11">
        <v>16685</v>
      </c>
      <c r="M8371" s="14">
        <f t="shared" si="310"/>
        <v>0.83433343334333432</v>
      </c>
      <c r="N8371" s="7">
        <f t="shared" si="309"/>
        <v>59.714321337409899</v>
      </c>
    </row>
    <row r="8372" spans="12:14" x14ac:dyDescent="0.25">
      <c r="L8372" s="11">
        <v>16687</v>
      </c>
      <c r="M8372" s="14">
        <f t="shared" si="310"/>
        <v>0.83443344334433445</v>
      </c>
      <c r="N8372" s="7">
        <f t="shared" si="309"/>
        <v>59.71834050161273</v>
      </c>
    </row>
    <row r="8373" spans="12:14" x14ac:dyDescent="0.25">
      <c r="L8373" s="11">
        <v>16689</v>
      </c>
      <c r="M8373" s="14">
        <f t="shared" si="310"/>
        <v>0.83453345334533457</v>
      </c>
      <c r="N8373" s="7">
        <f t="shared" si="309"/>
        <v>59.722361236298774</v>
      </c>
    </row>
    <row r="8374" spans="12:14" x14ac:dyDescent="0.25">
      <c r="L8374" s="11">
        <v>16691</v>
      </c>
      <c r="M8374" s="14">
        <f t="shared" si="310"/>
        <v>0.83463346334633459</v>
      </c>
      <c r="N8374" s="7">
        <f t="shared" si="309"/>
        <v>59.726383543346358</v>
      </c>
    </row>
    <row r="8375" spans="12:14" x14ac:dyDescent="0.25">
      <c r="L8375" s="11">
        <v>16693</v>
      </c>
      <c r="M8375" s="14">
        <f t="shared" si="310"/>
        <v>0.83473347334733472</v>
      </c>
      <c r="N8375" s="7">
        <f t="shared" si="309"/>
        <v>59.730407424637008</v>
      </c>
    </row>
    <row r="8376" spans="12:14" x14ac:dyDescent="0.25">
      <c r="L8376" s="11">
        <v>16695</v>
      </c>
      <c r="M8376" s="14">
        <f t="shared" si="310"/>
        <v>0.83483348334833485</v>
      </c>
      <c r="N8376" s="7">
        <f t="shared" si="309"/>
        <v>59.734432882055536</v>
      </c>
    </row>
    <row r="8377" spans="12:14" x14ac:dyDescent="0.25">
      <c r="L8377" s="11">
        <v>16697</v>
      </c>
      <c r="M8377" s="14">
        <f t="shared" si="310"/>
        <v>0.83493349334933498</v>
      </c>
      <c r="N8377" s="7">
        <f t="shared" si="309"/>
        <v>59.738459917489934</v>
      </c>
    </row>
    <row r="8378" spans="12:14" x14ac:dyDescent="0.25">
      <c r="L8378" s="11">
        <v>16699</v>
      </c>
      <c r="M8378" s="14">
        <f t="shared" si="310"/>
        <v>0.83503350335033499</v>
      </c>
      <c r="N8378" s="7">
        <f t="shared" si="309"/>
        <v>59.742488532831452</v>
      </c>
    </row>
    <row r="8379" spans="12:14" x14ac:dyDescent="0.25">
      <c r="L8379" s="11">
        <v>16701</v>
      </c>
      <c r="M8379" s="14">
        <f t="shared" si="310"/>
        <v>0.83513351335133512</v>
      </c>
      <c r="N8379" s="7">
        <f t="shared" si="309"/>
        <v>59.746518729974603</v>
      </c>
    </row>
    <row r="8380" spans="12:14" x14ac:dyDescent="0.25">
      <c r="L8380" s="11">
        <v>16703</v>
      </c>
      <c r="M8380" s="14">
        <f t="shared" si="310"/>
        <v>0.83523352335233525</v>
      </c>
      <c r="N8380" s="7">
        <f t="shared" si="309"/>
        <v>59.75055051081717</v>
      </c>
    </row>
    <row r="8381" spans="12:14" x14ac:dyDescent="0.25">
      <c r="L8381" s="11">
        <v>16705</v>
      </c>
      <c r="M8381" s="14">
        <f t="shared" si="310"/>
        <v>0.83533353335333538</v>
      </c>
      <c r="N8381" s="7">
        <f t="shared" si="309"/>
        <v>59.754583877260167</v>
      </c>
    </row>
    <row r="8382" spans="12:14" x14ac:dyDescent="0.25">
      <c r="L8382" s="11">
        <v>16707</v>
      </c>
      <c r="M8382" s="14">
        <f t="shared" si="310"/>
        <v>0.8354335433543354</v>
      </c>
      <c r="N8382" s="7">
        <f t="shared" si="309"/>
        <v>59.758618831207905</v>
      </c>
    </row>
    <row r="8383" spans="12:14" x14ac:dyDescent="0.25">
      <c r="L8383" s="11">
        <v>16709</v>
      </c>
      <c r="M8383" s="14">
        <f t="shared" si="310"/>
        <v>0.83553355335533552</v>
      </c>
      <c r="N8383" s="7">
        <f t="shared" si="309"/>
        <v>59.762655374567998</v>
      </c>
    </row>
    <row r="8384" spans="12:14" x14ac:dyDescent="0.25">
      <c r="L8384" s="11">
        <v>16711</v>
      </c>
      <c r="M8384" s="14">
        <f t="shared" si="310"/>
        <v>0.83563356335633565</v>
      </c>
      <c r="N8384" s="7">
        <f t="shared" si="309"/>
        <v>59.766693509251326</v>
      </c>
    </row>
    <row r="8385" spans="12:14" x14ac:dyDescent="0.25">
      <c r="L8385" s="11">
        <v>16713</v>
      </c>
      <c r="M8385" s="14">
        <f t="shared" si="310"/>
        <v>0.83573357335733578</v>
      </c>
      <c r="N8385" s="7">
        <f t="shared" si="309"/>
        <v>59.770733237172067</v>
      </c>
    </row>
    <row r="8386" spans="12:14" x14ac:dyDescent="0.25">
      <c r="L8386" s="11">
        <v>16715</v>
      </c>
      <c r="M8386" s="14">
        <f t="shared" si="310"/>
        <v>0.8358335833583358</v>
      </c>
      <c r="N8386" s="7">
        <f t="shared" si="309"/>
        <v>59.774774560247714</v>
      </c>
    </row>
    <row r="8387" spans="12:14" x14ac:dyDescent="0.25">
      <c r="L8387" s="11">
        <v>16717</v>
      </c>
      <c r="M8387" s="14">
        <f t="shared" si="310"/>
        <v>0.83593359335933592</v>
      </c>
      <c r="N8387" s="7">
        <f t="shared" si="309"/>
        <v>59.778817480399105</v>
      </c>
    </row>
    <row r="8388" spans="12:14" x14ac:dyDescent="0.25">
      <c r="L8388" s="11">
        <v>16719</v>
      </c>
      <c r="M8388" s="14">
        <f t="shared" si="310"/>
        <v>0.83603360336033605</v>
      </c>
      <c r="N8388" s="7">
        <f t="shared" si="309"/>
        <v>59.782861999550356</v>
      </c>
    </row>
    <row r="8389" spans="12:14" x14ac:dyDescent="0.25">
      <c r="L8389" s="11">
        <v>16721</v>
      </c>
      <c r="M8389" s="14">
        <f t="shared" si="310"/>
        <v>0.83613361336133618</v>
      </c>
      <c r="N8389" s="7">
        <f t="shared" si="309"/>
        <v>59.786908119628905</v>
      </c>
    </row>
    <row r="8390" spans="12:14" x14ac:dyDescent="0.25">
      <c r="L8390" s="11">
        <v>16723</v>
      </c>
      <c r="M8390" s="14">
        <f t="shared" si="310"/>
        <v>0.8362336233623362</v>
      </c>
      <c r="N8390" s="7">
        <f t="shared" si="309"/>
        <v>59.79095584256558</v>
      </c>
    </row>
    <row r="8391" spans="12:14" x14ac:dyDescent="0.25">
      <c r="L8391" s="11">
        <v>16725</v>
      </c>
      <c r="M8391" s="14">
        <f t="shared" si="310"/>
        <v>0.83633363336333633</v>
      </c>
      <c r="N8391" s="7">
        <f t="shared" si="309"/>
        <v>59.795005170294495</v>
      </c>
    </row>
    <row r="8392" spans="12:14" x14ac:dyDescent="0.25">
      <c r="L8392" s="11">
        <v>16727</v>
      </c>
      <c r="M8392" s="14">
        <f t="shared" si="310"/>
        <v>0.83643364336433645</v>
      </c>
      <c r="N8392" s="7">
        <f t="shared" si="309"/>
        <v>59.799056104753191</v>
      </c>
    </row>
    <row r="8393" spans="12:14" x14ac:dyDescent="0.25">
      <c r="L8393" s="11">
        <v>16729</v>
      </c>
      <c r="M8393" s="14">
        <f t="shared" si="310"/>
        <v>0.83653365336533658</v>
      </c>
      <c r="N8393" s="7">
        <f t="shared" si="309"/>
        <v>59.803108647882468</v>
      </c>
    </row>
    <row r="8394" spans="12:14" x14ac:dyDescent="0.25">
      <c r="L8394" s="11">
        <v>16731</v>
      </c>
      <c r="M8394" s="14">
        <f t="shared" si="310"/>
        <v>0.8366336633663366</v>
      </c>
      <c r="N8394" s="7">
        <f t="shared" si="309"/>
        <v>59.807162801626646</v>
      </c>
    </row>
    <row r="8395" spans="12:14" x14ac:dyDescent="0.25">
      <c r="L8395" s="11">
        <v>16733</v>
      </c>
      <c r="M8395" s="14">
        <f t="shared" si="310"/>
        <v>0.83673367336733673</v>
      </c>
      <c r="N8395" s="7">
        <f t="shared" si="309"/>
        <v>59.81121856793321</v>
      </c>
    </row>
    <row r="8396" spans="12:14" x14ac:dyDescent="0.25">
      <c r="L8396" s="11">
        <v>16735</v>
      </c>
      <c r="M8396" s="14">
        <f t="shared" si="310"/>
        <v>0.83683368336833686</v>
      </c>
      <c r="N8396" s="7">
        <f t="shared" si="309"/>
        <v>59.815275948753317</v>
      </c>
    </row>
    <row r="8397" spans="12:14" x14ac:dyDescent="0.25">
      <c r="L8397" s="11">
        <v>16737</v>
      </c>
      <c r="M8397" s="14">
        <f t="shared" si="310"/>
        <v>0.83693369336933698</v>
      </c>
      <c r="N8397" s="7">
        <f t="shared" si="309"/>
        <v>59.819334946041202</v>
      </c>
    </row>
    <row r="8398" spans="12:14" x14ac:dyDescent="0.25">
      <c r="L8398" s="11">
        <v>16739</v>
      </c>
      <c r="M8398" s="14">
        <f t="shared" si="310"/>
        <v>0.837033703370337</v>
      </c>
      <c r="N8398" s="7">
        <f t="shared" si="309"/>
        <v>59.823395561754779</v>
      </c>
    </row>
    <row r="8399" spans="12:14" x14ac:dyDescent="0.25">
      <c r="L8399" s="11">
        <v>16741</v>
      </c>
      <c r="M8399" s="14">
        <f t="shared" si="310"/>
        <v>0.83713371337133713</v>
      </c>
      <c r="N8399" s="7">
        <f t="shared" si="309"/>
        <v>59.82745779785516</v>
      </c>
    </row>
    <row r="8400" spans="12:14" x14ac:dyDescent="0.25">
      <c r="L8400" s="11">
        <v>16743</v>
      </c>
      <c r="M8400" s="14">
        <f t="shared" si="310"/>
        <v>0.83723372337233726</v>
      </c>
      <c r="N8400" s="7">
        <f t="shared" si="309"/>
        <v>59.831521656307061</v>
      </c>
    </row>
    <row r="8401" spans="12:14" x14ac:dyDescent="0.25">
      <c r="L8401" s="11">
        <v>16745</v>
      </c>
      <c r="M8401" s="14">
        <f t="shared" si="310"/>
        <v>0.83733373337333739</v>
      </c>
      <c r="N8401" s="7">
        <f t="shared" si="309"/>
        <v>59.83558713907842</v>
      </c>
    </row>
    <row r="8402" spans="12:14" x14ac:dyDescent="0.25">
      <c r="L8402" s="11">
        <v>16747</v>
      </c>
      <c r="M8402" s="14">
        <f t="shared" si="310"/>
        <v>0.8374337433743374</v>
      </c>
      <c r="N8402" s="7">
        <f t="shared" si="309"/>
        <v>59.839654248140782</v>
      </c>
    </row>
    <row r="8403" spans="12:14" x14ac:dyDescent="0.25">
      <c r="L8403" s="11">
        <v>16749</v>
      </c>
      <c r="M8403" s="14">
        <f t="shared" si="310"/>
        <v>0.83753375337533753</v>
      </c>
      <c r="N8403" s="7">
        <f t="shared" si="309"/>
        <v>59.843722985469071</v>
      </c>
    </row>
    <row r="8404" spans="12:14" x14ac:dyDescent="0.25">
      <c r="L8404" s="11">
        <v>16751</v>
      </c>
      <c r="M8404" s="14">
        <f t="shared" si="310"/>
        <v>0.83763376337633766</v>
      </c>
      <c r="N8404" s="7">
        <f t="shared" si="309"/>
        <v>59.847793353041666</v>
      </c>
    </row>
    <row r="8405" spans="12:14" x14ac:dyDescent="0.25">
      <c r="L8405" s="11">
        <v>16753</v>
      </c>
      <c r="M8405" s="14">
        <f t="shared" si="310"/>
        <v>0.83773377337733779</v>
      </c>
      <c r="N8405" s="7">
        <f t="shared" si="309"/>
        <v>59.851865352840406</v>
      </c>
    </row>
    <row r="8406" spans="12:14" x14ac:dyDescent="0.25">
      <c r="L8406" s="11">
        <v>16755</v>
      </c>
      <c r="M8406" s="14">
        <f t="shared" si="310"/>
        <v>0.8378337833783378</v>
      </c>
      <c r="N8406" s="7">
        <f t="shared" si="309"/>
        <v>59.855938986850589</v>
      </c>
    </row>
    <row r="8407" spans="12:14" x14ac:dyDescent="0.25">
      <c r="L8407" s="11">
        <v>16757</v>
      </c>
      <c r="M8407" s="14">
        <f t="shared" si="310"/>
        <v>0.83793379337933793</v>
      </c>
      <c r="N8407" s="7">
        <f t="shared" si="309"/>
        <v>59.860014257061003</v>
      </c>
    </row>
    <row r="8408" spans="12:14" x14ac:dyDescent="0.25">
      <c r="L8408" s="11">
        <v>16759</v>
      </c>
      <c r="M8408" s="14">
        <f t="shared" si="310"/>
        <v>0.83803380338033806</v>
      </c>
      <c r="N8408" s="7">
        <f t="shared" si="309"/>
        <v>59.864091165463883</v>
      </c>
    </row>
    <row r="8409" spans="12:14" x14ac:dyDescent="0.25">
      <c r="L8409" s="11">
        <v>16761</v>
      </c>
      <c r="M8409" s="14">
        <f t="shared" si="310"/>
        <v>0.83813381338133819</v>
      </c>
      <c r="N8409" s="7">
        <f t="shared" si="309"/>
        <v>59.868169714055028</v>
      </c>
    </row>
    <row r="8410" spans="12:14" x14ac:dyDescent="0.25">
      <c r="L8410" s="11">
        <v>16763</v>
      </c>
      <c r="M8410" s="14">
        <f t="shared" si="310"/>
        <v>0.83823382338233821</v>
      </c>
      <c r="N8410" s="7">
        <f t="shared" si="309"/>
        <v>59.872249904833666</v>
      </c>
    </row>
    <row r="8411" spans="12:14" x14ac:dyDescent="0.25">
      <c r="L8411" s="11">
        <v>16765</v>
      </c>
      <c r="M8411" s="14">
        <f t="shared" si="310"/>
        <v>0.83833383338333833</v>
      </c>
      <c r="N8411" s="7">
        <f t="shared" si="309"/>
        <v>59.876331739802609</v>
      </c>
    </row>
    <row r="8412" spans="12:14" x14ac:dyDescent="0.25">
      <c r="L8412" s="11">
        <v>16767</v>
      </c>
      <c r="M8412" s="14">
        <f t="shared" si="310"/>
        <v>0.83843384338433846</v>
      </c>
      <c r="N8412" s="7">
        <f t="shared" si="309"/>
        <v>59.880415220968104</v>
      </c>
    </row>
    <row r="8413" spans="12:14" x14ac:dyDescent="0.25">
      <c r="L8413" s="11">
        <v>16769</v>
      </c>
      <c r="M8413" s="14">
        <f t="shared" si="310"/>
        <v>0.83853385338533848</v>
      </c>
      <c r="N8413" s="7">
        <f t="shared" ref="N8413:N8476" si="311">_xlfn.NORM.INV(M8413,$B$4,$E$4)</f>
        <v>59.884500350339977</v>
      </c>
    </row>
    <row r="8414" spans="12:14" x14ac:dyDescent="0.25">
      <c r="L8414" s="11">
        <v>16771</v>
      </c>
      <c r="M8414" s="14">
        <f t="shared" ref="M8414:M8477" si="312">$L8414/(2*9999)</f>
        <v>0.83863386338633861</v>
      </c>
      <c r="N8414" s="7">
        <f t="shared" si="311"/>
        <v>59.888587129931587</v>
      </c>
    </row>
    <row r="8415" spans="12:14" x14ac:dyDescent="0.25">
      <c r="L8415" s="11">
        <v>16773</v>
      </c>
      <c r="M8415" s="14">
        <f t="shared" si="312"/>
        <v>0.83873387338733874</v>
      </c>
      <c r="N8415" s="7">
        <f t="shared" si="311"/>
        <v>59.892675561759845</v>
      </c>
    </row>
    <row r="8416" spans="12:14" x14ac:dyDescent="0.25">
      <c r="L8416" s="11">
        <v>16775</v>
      </c>
      <c r="M8416" s="14">
        <f t="shared" si="312"/>
        <v>0.83883388338833886</v>
      </c>
      <c r="N8416" s="7">
        <f t="shared" si="311"/>
        <v>59.896765647845164</v>
      </c>
    </row>
    <row r="8417" spans="12:14" x14ac:dyDescent="0.25">
      <c r="L8417" s="11">
        <v>16777</v>
      </c>
      <c r="M8417" s="14">
        <f t="shared" si="312"/>
        <v>0.83893389338933888</v>
      </c>
      <c r="N8417" s="7">
        <f t="shared" si="311"/>
        <v>59.90085739021152</v>
      </c>
    </row>
    <row r="8418" spans="12:14" x14ac:dyDescent="0.25">
      <c r="L8418" s="11">
        <v>16779</v>
      </c>
      <c r="M8418" s="14">
        <f t="shared" si="312"/>
        <v>0.83903390339033901</v>
      </c>
      <c r="N8418" s="7">
        <f t="shared" si="311"/>
        <v>59.904950790886573</v>
      </c>
    </row>
    <row r="8419" spans="12:14" x14ac:dyDescent="0.25">
      <c r="L8419" s="11">
        <v>16781</v>
      </c>
      <c r="M8419" s="14">
        <f t="shared" si="312"/>
        <v>0.83913391339133914</v>
      </c>
      <c r="N8419" s="7">
        <f t="shared" si="311"/>
        <v>59.909045851901425</v>
      </c>
    </row>
    <row r="8420" spans="12:14" x14ac:dyDescent="0.25">
      <c r="L8420" s="11">
        <v>16783</v>
      </c>
      <c r="M8420" s="14">
        <f t="shared" si="312"/>
        <v>0.83923392339233926</v>
      </c>
      <c r="N8420" s="7">
        <f t="shared" si="311"/>
        <v>59.91314257529082</v>
      </c>
    </row>
    <row r="8421" spans="12:14" x14ac:dyDescent="0.25">
      <c r="L8421" s="11">
        <v>16785</v>
      </c>
      <c r="M8421" s="14">
        <f t="shared" si="312"/>
        <v>0.83933393339333928</v>
      </c>
      <c r="N8421" s="7">
        <f t="shared" si="311"/>
        <v>59.917240963093093</v>
      </c>
    </row>
    <row r="8422" spans="12:14" x14ac:dyDescent="0.25">
      <c r="L8422" s="11">
        <v>16787</v>
      </c>
      <c r="M8422" s="14">
        <f t="shared" si="312"/>
        <v>0.83943394339433941</v>
      </c>
      <c r="N8422" s="7">
        <f t="shared" si="311"/>
        <v>59.921341017350215</v>
      </c>
    </row>
    <row r="8423" spans="12:14" x14ac:dyDescent="0.25">
      <c r="L8423" s="11">
        <v>16789</v>
      </c>
      <c r="M8423" s="14">
        <f t="shared" si="312"/>
        <v>0.83953395339533954</v>
      </c>
      <c r="N8423" s="7">
        <f t="shared" si="311"/>
        <v>59.925442740107677</v>
      </c>
    </row>
    <row r="8424" spans="12:14" x14ac:dyDescent="0.25">
      <c r="L8424" s="11">
        <v>16791</v>
      </c>
      <c r="M8424" s="14">
        <f t="shared" si="312"/>
        <v>0.83963396339633967</v>
      </c>
      <c r="N8424" s="7">
        <f t="shared" si="311"/>
        <v>59.929546133414696</v>
      </c>
    </row>
    <row r="8425" spans="12:14" x14ac:dyDescent="0.25">
      <c r="L8425" s="11">
        <v>16793</v>
      </c>
      <c r="M8425" s="14">
        <f t="shared" si="312"/>
        <v>0.83973397339733968</v>
      </c>
      <c r="N8425" s="7">
        <f t="shared" si="311"/>
        <v>59.933651199324053</v>
      </c>
    </row>
    <row r="8426" spans="12:14" x14ac:dyDescent="0.25">
      <c r="L8426" s="11">
        <v>16795</v>
      </c>
      <c r="M8426" s="14">
        <f t="shared" si="312"/>
        <v>0.83983398339833981</v>
      </c>
      <c r="N8426" s="7">
        <f t="shared" si="311"/>
        <v>59.937757939892194</v>
      </c>
    </row>
    <row r="8427" spans="12:14" x14ac:dyDescent="0.25">
      <c r="L8427" s="11">
        <v>16797</v>
      </c>
      <c r="M8427" s="14">
        <f t="shared" si="312"/>
        <v>0.83993399339933994</v>
      </c>
      <c r="N8427" s="7">
        <f t="shared" si="311"/>
        <v>59.941866357179215</v>
      </c>
    </row>
    <row r="8428" spans="12:14" x14ac:dyDescent="0.25">
      <c r="L8428" s="11">
        <v>16799</v>
      </c>
      <c r="M8428" s="14">
        <f t="shared" si="312"/>
        <v>0.84003400340034007</v>
      </c>
      <c r="N8428" s="7">
        <f t="shared" si="311"/>
        <v>59.945976453248903</v>
      </c>
    </row>
    <row r="8429" spans="12:14" x14ac:dyDescent="0.25">
      <c r="L8429" s="11">
        <v>16801</v>
      </c>
      <c r="M8429" s="14">
        <f t="shared" si="312"/>
        <v>0.84013401340134009</v>
      </c>
      <c r="N8429" s="7">
        <f t="shared" si="311"/>
        <v>59.950088230168589</v>
      </c>
    </row>
    <row r="8430" spans="12:14" x14ac:dyDescent="0.25">
      <c r="L8430" s="11">
        <v>16803</v>
      </c>
      <c r="M8430" s="14">
        <f t="shared" si="312"/>
        <v>0.84023402340234021</v>
      </c>
      <c r="N8430" s="7">
        <f t="shared" si="311"/>
        <v>59.95420169000942</v>
      </c>
    </row>
    <row r="8431" spans="12:14" x14ac:dyDescent="0.25">
      <c r="L8431" s="11">
        <v>16805</v>
      </c>
      <c r="M8431" s="14">
        <f t="shared" si="312"/>
        <v>0.84033403340334034</v>
      </c>
      <c r="N8431" s="7">
        <f t="shared" si="311"/>
        <v>59.958316834846151</v>
      </c>
    </row>
    <row r="8432" spans="12:14" x14ac:dyDescent="0.25">
      <c r="L8432" s="11">
        <v>16807</v>
      </c>
      <c r="M8432" s="14">
        <f t="shared" si="312"/>
        <v>0.84043404340434047</v>
      </c>
      <c r="N8432" s="7">
        <f t="shared" si="311"/>
        <v>59.962433666757242</v>
      </c>
    </row>
    <row r="8433" spans="12:14" x14ac:dyDescent="0.25">
      <c r="L8433" s="11">
        <v>16809</v>
      </c>
      <c r="M8433" s="14">
        <f t="shared" si="312"/>
        <v>0.84053405340534049</v>
      </c>
      <c r="N8433" s="7">
        <f t="shared" si="311"/>
        <v>59.966552187824838</v>
      </c>
    </row>
    <row r="8434" spans="12:14" x14ac:dyDescent="0.25">
      <c r="L8434" s="11">
        <v>16811</v>
      </c>
      <c r="M8434" s="14">
        <f t="shared" si="312"/>
        <v>0.84063406340634061</v>
      </c>
      <c r="N8434" s="7">
        <f t="shared" si="311"/>
        <v>59.970672400134859</v>
      </c>
    </row>
    <row r="8435" spans="12:14" x14ac:dyDescent="0.25">
      <c r="L8435" s="11">
        <v>16813</v>
      </c>
      <c r="M8435" s="14">
        <f t="shared" si="312"/>
        <v>0.84073407340734074</v>
      </c>
      <c r="N8435" s="7">
        <f t="shared" si="311"/>
        <v>59.974794305776847</v>
      </c>
    </row>
    <row r="8436" spans="12:14" x14ac:dyDescent="0.25">
      <c r="L8436" s="11">
        <v>16815</v>
      </c>
      <c r="M8436" s="14">
        <f t="shared" si="312"/>
        <v>0.84083408340834087</v>
      </c>
      <c r="N8436" s="7">
        <f t="shared" si="311"/>
        <v>59.978917906844146</v>
      </c>
    </row>
    <row r="8437" spans="12:14" x14ac:dyDescent="0.25">
      <c r="L8437" s="11">
        <v>16817</v>
      </c>
      <c r="M8437" s="14">
        <f t="shared" si="312"/>
        <v>0.84093409340934089</v>
      </c>
      <c r="N8437" s="7">
        <f t="shared" si="311"/>
        <v>59.983043205433802</v>
      </c>
    </row>
    <row r="8438" spans="12:14" x14ac:dyDescent="0.25">
      <c r="L8438" s="11">
        <v>16819</v>
      </c>
      <c r="M8438" s="14">
        <f t="shared" si="312"/>
        <v>0.84103410341034102</v>
      </c>
      <c r="N8438" s="7">
        <f t="shared" si="311"/>
        <v>59.98717020364667</v>
      </c>
    </row>
    <row r="8439" spans="12:14" x14ac:dyDescent="0.25">
      <c r="L8439" s="11">
        <v>16821</v>
      </c>
      <c r="M8439" s="14">
        <f t="shared" si="312"/>
        <v>0.84113411341134114</v>
      </c>
      <c r="N8439" s="7">
        <f t="shared" si="311"/>
        <v>59.99129890358725</v>
      </c>
    </row>
    <row r="8440" spans="12:14" x14ac:dyDescent="0.25">
      <c r="L8440" s="11">
        <v>16823</v>
      </c>
      <c r="M8440" s="14">
        <f t="shared" si="312"/>
        <v>0.84123412341234127</v>
      </c>
      <c r="N8440" s="7">
        <f t="shared" si="311"/>
        <v>59.995429307363921</v>
      </c>
    </row>
    <row r="8441" spans="12:14" x14ac:dyDescent="0.25">
      <c r="L8441" s="11">
        <v>16825</v>
      </c>
      <c r="M8441" s="14">
        <f t="shared" si="312"/>
        <v>0.84133413341334129</v>
      </c>
      <c r="N8441" s="7">
        <f t="shared" si="311"/>
        <v>59.999561417088721</v>
      </c>
    </row>
    <row r="8442" spans="12:14" x14ac:dyDescent="0.25">
      <c r="L8442" s="11">
        <v>16827</v>
      </c>
      <c r="M8442" s="14">
        <f t="shared" si="312"/>
        <v>0.84143414341434142</v>
      </c>
      <c r="N8442" s="7">
        <f t="shared" si="311"/>
        <v>60.003695234877576</v>
      </c>
    </row>
    <row r="8443" spans="12:14" x14ac:dyDescent="0.25">
      <c r="L8443" s="11">
        <v>16829</v>
      </c>
      <c r="M8443" s="14">
        <f t="shared" si="312"/>
        <v>0.84153415341534155</v>
      </c>
      <c r="N8443" s="7">
        <f t="shared" si="311"/>
        <v>60.007830762850197</v>
      </c>
    </row>
    <row r="8444" spans="12:14" x14ac:dyDescent="0.25">
      <c r="L8444" s="11">
        <v>16831</v>
      </c>
      <c r="M8444" s="14">
        <f t="shared" si="312"/>
        <v>0.84163416341634167</v>
      </c>
      <c r="N8444" s="7">
        <f t="shared" si="311"/>
        <v>60.011968003129965</v>
      </c>
    </row>
    <row r="8445" spans="12:14" x14ac:dyDescent="0.25">
      <c r="L8445" s="11">
        <v>16833</v>
      </c>
      <c r="M8445" s="14">
        <f t="shared" si="312"/>
        <v>0.84173417341734169</v>
      </c>
      <c r="N8445" s="7">
        <f t="shared" si="311"/>
        <v>60.016106957844279</v>
      </c>
    </row>
    <row r="8446" spans="12:14" x14ac:dyDescent="0.25">
      <c r="L8446" s="11">
        <v>16835</v>
      </c>
      <c r="M8446" s="14">
        <f t="shared" si="312"/>
        <v>0.84183418341834182</v>
      </c>
      <c r="N8446" s="7">
        <f t="shared" si="311"/>
        <v>60.020247629124142</v>
      </c>
    </row>
    <row r="8447" spans="12:14" x14ac:dyDescent="0.25">
      <c r="L8447" s="11">
        <v>16837</v>
      </c>
      <c r="M8447" s="14">
        <f t="shared" si="312"/>
        <v>0.84193419341934195</v>
      </c>
      <c r="N8447" s="7">
        <f t="shared" si="311"/>
        <v>60.024390019104636</v>
      </c>
    </row>
    <row r="8448" spans="12:14" x14ac:dyDescent="0.25">
      <c r="L8448" s="11">
        <v>16839</v>
      </c>
      <c r="M8448" s="14">
        <f t="shared" si="312"/>
        <v>0.84203420342034208</v>
      </c>
      <c r="N8448" s="7">
        <f t="shared" si="311"/>
        <v>60.028534129924431</v>
      </c>
    </row>
    <row r="8449" spans="12:14" x14ac:dyDescent="0.25">
      <c r="L8449" s="11">
        <v>16841</v>
      </c>
      <c r="M8449" s="14">
        <f t="shared" si="312"/>
        <v>0.84213421342134209</v>
      </c>
      <c r="N8449" s="7">
        <f t="shared" si="311"/>
        <v>60.032679963726167</v>
      </c>
    </row>
    <row r="8450" spans="12:14" x14ac:dyDescent="0.25">
      <c r="L8450" s="11">
        <v>16843</v>
      </c>
      <c r="M8450" s="14">
        <f t="shared" si="312"/>
        <v>0.84223422342234222</v>
      </c>
      <c r="N8450" s="7">
        <f t="shared" si="311"/>
        <v>60.03682752265636</v>
      </c>
    </row>
    <row r="8451" spans="12:14" x14ac:dyDescent="0.25">
      <c r="L8451" s="11">
        <v>16845</v>
      </c>
      <c r="M8451" s="14">
        <f t="shared" si="312"/>
        <v>0.84233423342334235</v>
      </c>
      <c r="N8451" s="7">
        <f t="shared" si="311"/>
        <v>60.040976808865345</v>
      </c>
    </row>
    <row r="8452" spans="12:14" x14ac:dyDescent="0.25">
      <c r="L8452" s="11">
        <v>16847</v>
      </c>
      <c r="M8452" s="14">
        <f t="shared" si="312"/>
        <v>0.84243424342434248</v>
      </c>
      <c r="N8452" s="7">
        <f t="shared" si="311"/>
        <v>60.045127824507404</v>
      </c>
    </row>
    <row r="8453" spans="12:14" x14ac:dyDescent="0.25">
      <c r="L8453" s="11">
        <v>16849</v>
      </c>
      <c r="M8453" s="14">
        <f t="shared" si="312"/>
        <v>0.84253425342534249</v>
      </c>
      <c r="N8453" s="7">
        <f t="shared" si="311"/>
        <v>60.049280571740596</v>
      </c>
    </row>
    <row r="8454" spans="12:14" x14ac:dyDescent="0.25">
      <c r="L8454" s="11">
        <v>16851</v>
      </c>
      <c r="M8454" s="14">
        <f t="shared" si="312"/>
        <v>0.84263426342634262</v>
      </c>
      <c r="N8454" s="7">
        <f t="shared" si="311"/>
        <v>60.05343505272694</v>
      </c>
    </row>
    <row r="8455" spans="12:14" x14ac:dyDescent="0.25">
      <c r="L8455" s="11">
        <v>16853</v>
      </c>
      <c r="M8455" s="14">
        <f t="shared" si="312"/>
        <v>0.84273427342734275</v>
      </c>
      <c r="N8455" s="7">
        <f t="shared" si="311"/>
        <v>60.057591269632425</v>
      </c>
    </row>
    <row r="8456" spans="12:14" x14ac:dyDescent="0.25">
      <c r="L8456" s="11">
        <v>16855</v>
      </c>
      <c r="M8456" s="14">
        <f t="shared" si="312"/>
        <v>0.84283428342834288</v>
      </c>
      <c r="N8456" s="7">
        <f t="shared" si="311"/>
        <v>60.061749224626865</v>
      </c>
    </row>
    <row r="8457" spans="12:14" x14ac:dyDescent="0.25">
      <c r="L8457" s="11">
        <v>16857</v>
      </c>
      <c r="M8457" s="14">
        <f t="shared" si="312"/>
        <v>0.8429342934293429</v>
      </c>
      <c r="N8457" s="7">
        <f t="shared" si="311"/>
        <v>60.065908919883974</v>
      </c>
    </row>
    <row r="8458" spans="12:14" x14ac:dyDescent="0.25">
      <c r="L8458" s="11">
        <v>16859</v>
      </c>
      <c r="M8458" s="14">
        <f t="shared" si="312"/>
        <v>0.84303430343034302</v>
      </c>
      <c r="N8458" s="7">
        <f t="shared" si="311"/>
        <v>60.0700703575815</v>
      </c>
    </row>
    <row r="8459" spans="12:14" x14ac:dyDescent="0.25">
      <c r="L8459" s="11">
        <v>16861</v>
      </c>
      <c r="M8459" s="14">
        <f t="shared" si="312"/>
        <v>0.84313431343134315</v>
      </c>
      <c r="N8459" s="7">
        <f t="shared" si="311"/>
        <v>60.074233539901101</v>
      </c>
    </row>
    <row r="8460" spans="12:14" x14ac:dyDescent="0.25">
      <c r="L8460" s="11">
        <v>16863</v>
      </c>
      <c r="M8460" s="14">
        <f t="shared" si="312"/>
        <v>0.84323432343234328</v>
      </c>
      <c r="N8460" s="7">
        <f t="shared" si="311"/>
        <v>60.078398469028315</v>
      </c>
    </row>
    <row r="8461" spans="12:14" x14ac:dyDescent="0.25">
      <c r="L8461" s="11">
        <v>16865</v>
      </c>
      <c r="M8461" s="14">
        <f t="shared" si="312"/>
        <v>0.8433343334333433</v>
      </c>
      <c r="N8461" s="7">
        <f t="shared" si="311"/>
        <v>60.082565147152764</v>
      </c>
    </row>
    <row r="8462" spans="12:14" x14ac:dyDescent="0.25">
      <c r="L8462" s="11">
        <v>16867</v>
      </c>
      <c r="M8462" s="14">
        <f t="shared" si="312"/>
        <v>0.84343434343434343</v>
      </c>
      <c r="N8462" s="7">
        <f t="shared" si="311"/>
        <v>60.086733576467985</v>
      </c>
    </row>
    <row r="8463" spans="12:14" x14ac:dyDescent="0.25">
      <c r="L8463" s="11">
        <v>16869</v>
      </c>
      <c r="M8463" s="14">
        <f t="shared" si="312"/>
        <v>0.84353435343534355</v>
      </c>
      <c r="N8463" s="7">
        <f t="shared" si="311"/>
        <v>60.090903759171468</v>
      </c>
    </row>
    <row r="8464" spans="12:14" x14ac:dyDescent="0.25">
      <c r="L8464" s="11">
        <v>16871</v>
      </c>
      <c r="M8464" s="14">
        <f t="shared" si="312"/>
        <v>0.84363436343634368</v>
      </c>
      <c r="N8464" s="7">
        <f t="shared" si="311"/>
        <v>60.095075697464765</v>
      </c>
    </row>
    <row r="8465" spans="12:14" x14ac:dyDescent="0.25">
      <c r="L8465" s="11">
        <v>16873</v>
      </c>
      <c r="M8465" s="14">
        <f t="shared" si="312"/>
        <v>0.8437343734373437</v>
      </c>
      <c r="N8465" s="7">
        <f t="shared" si="311"/>
        <v>60.099249393553379</v>
      </c>
    </row>
    <row r="8466" spans="12:14" x14ac:dyDescent="0.25">
      <c r="L8466" s="11">
        <v>16875</v>
      </c>
      <c r="M8466" s="14">
        <f t="shared" si="312"/>
        <v>0.84383438343834383</v>
      </c>
      <c r="N8466" s="7">
        <f t="shared" si="311"/>
        <v>60.103424849646792</v>
      </c>
    </row>
    <row r="8467" spans="12:14" x14ac:dyDescent="0.25">
      <c r="L8467" s="11">
        <v>16877</v>
      </c>
      <c r="M8467" s="14">
        <f t="shared" si="312"/>
        <v>0.84393439343934396</v>
      </c>
      <c r="N8467" s="7">
        <f t="shared" si="311"/>
        <v>60.107602067958666</v>
      </c>
    </row>
    <row r="8468" spans="12:14" x14ac:dyDescent="0.25">
      <c r="L8468" s="11">
        <v>16879</v>
      </c>
      <c r="M8468" s="14">
        <f t="shared" si="312"/>
        <v>0.84403440344034408</v>
      </c>
      <c r="N8468" s="7">
        <f t="shared" si="311"/>
        <v>60.11178105070659</v>
      </c>
    </row>
    <row r="8469" spans="12:14" x14ac:dyDescent="0.25">
      <c r="L8469" s="11">
        <v>16881</v>
      </c>
      <c r="M8469" s="14">
        <f t="shared" si="312"/>
        <v>0.8441344134413441</v>
      </c>
      <c r="N8469" s="7">
        <f t="shared" si="311"/>
        <v>60.115961800112075</v>
      </c>
    </row>
    <row r="8470" spans="12:14" x14ac:dyDescent="0.25">
      <c r="L8470" s="11">
        <v>16883</v>
      </c>
      <c r="M8470" s="14">
        <f t="shared" si="312"/>
        <v>0.84423442344234423</v>
      </c>
      <c r="N8470" s="7">
        <f t="shared" si="311"/>
        <v>60.120144318400961</v>
      </c>
    </row>
    <row r="8471" spans="12:14" x14ac:dyDescent="0.25">
      <c r="L8471" s="11">
        <v>16885</v>
      </c>
      <c r="M8471" s="14">
        <f t="shared" si="312"/>
        <v>0.84433443344334436</v>
      </c>
      <c r="N8471" s="7">
        <f t="shared" si="311"/>
        <v>60.124328607802937</v>
      </c>
    </row>
    <row r="8472" spans="12:14" x14ac:dyDescent="0.25">
      <c r="L8472" s="11">
        <v>16887</v>
      </c>
      <c r="M8472" s="14">
        <f t="shared" si="312"/>
        <v>0.84443444344434448</v>
      </c>
      <c r="N8472" s="7">
        <f t="shared" si="311"/>
        <v>60.128514670551809</v>
      </c>
    </row>
    <row r="8473" spans="12:14" x14ac:dyDescent="0.25">
      <c r="L8473" s="11">
        <v>16889</v>
      </c>
      <c r="M8473" s="14">
        <f t="shared" si="312"/>
        <v>0.8445344534453445</v>
      </c>
      <c r="N8473" s="7">
        <f t="shared" si="311"/>
        <v>60.132702508885558</v>
      </c>
    </row>
    <row r="8474" spans="12:14" x14ac:dyDescent="0.25">
      <c r="L8474" s="11">
        <v>16891</v>
      </c>
      <c r="M8474" s="14">
        <f t="shared" si="312"/>
        <v>0.84463446344634463</v>
      </c>
      <c r="N8474" s="7">
        <f t="shared" si="311"/>
        <v>60.136892125046131</v>
      </c>
    </row>
    <row r="8475" spans="12:14" x14ac:dyDescent="0.25">
      <c r="L8475" s="11">
        <v>16893</v>
      </c>
      <c r="M8475" s="14">
        <f t="shared" si="312"/>
        <v>0.84473447344734476</v>
      </c>
      <c r="N8475" s="7">
        <f t="shared" si="311"/>
        <v>60.141083521279683</v>
      </c>
    </row>
    <row r="8476" spans="12:14" x14ac:dyDescent="0.25">
      <c r="L8476" s="11">
        <v>16895</v>
      </c>
      <c r="M8476" s="14">
        <f t="shared" si="312"/>
        <v>0.84483448344834489</v>
      </c>
      <c r="N8476" s="7">
        <f t="shared" si="311"/>
        <v>60.145276699836444</v>
      </c>
    </row>
    <row r="8477" spans="12:14" x14ac:dyDescent="0.25">
      <c r="L8477" s="11">
        <v>16897</v>
      </c>
      <c r="M8477" s="14">
        <f t="shared" si="312"/>
        <v>0.8449344934493449</v>
      </c>
      <c r="N8477" s="7">
        <f t="shared" ref="N8477:N8540" si="313">_xlfn.NORM.INV(M8477,$B$4,$E$4)</f>
        <v>60.149471662970775</v>
      </c>
    </row>
    <row r="8478" spans="12:14" x14ac:dyDescent="0.25">
      <c r="L8478" s="11">
        <v>16899</v>
      </c>
      <c r="M8478" s="14">
        <f t="shared" ref="M8478:M8541" si="314">$L8478/(2*9999)</f>
        <v>0.84503450345034503</v>
      </c>
      <c r="N8478" s="7">
        <f t="shared" si="313"/>
        <v>60.153668412941151</v>
      </c>
    </row>
    <row r="8479" spans="12:14" x14ac:dyDescent="0.25">
      <c r="L8479" s="11">
        <v>16901</v>
      </c>
      <c r="M8479" s="14">
        <f t="shared" si="314"/>
        <v>0.84513451345134516</v>
      </c>
      <c r="N8479" s="7">
        <f t="shared" si="313"/>
        <v>60.157866952010167</v>
      </c>
    </row>
    <row r="8480" spans="12:14" x14ac:dyDescent="0.25">
      <c r="L8480" s="11">
        <v>16903</v>
      </c>
      <c r="M8480" s="14">
        <f t="shared" si="314"/>
        <v>0.84523452345234529</v>
      </c>
      <c r="N8480" s="7">
        <f t="shared" si="313"/>
        <v>60.162067282444738</v>
      </c>
    </row>
    <row r="8481" spans="12:14" x14ac:dyDescent="0.25">
      <c r="L8481" s="11">
        <v>16905</v>
      </c>
      <c r="M8481" s="14">
        <f t="shared" si="314"/>
        <v>0.8453345334533453</v>
      </c>
      <c r="N8481" s="7">
        <f t="shared" si="313"/>
        <v>60.166269406515696</v>
      </c>
    </row>
    <row r="8482" spans="12:14" x14ac:dyDescent="0.25">
      <c r="L8482" s="11">
        <v>16907</v>
      </c>
      <c r="M8482" s="14">
        <f t="shared" si="314"/>
        <v>0.84543454345434543</v>
      </c>
      <c r="N8482" s="7">
        <f t="shared" si="313"/>
        <v>60.170473326498254</v>
      </c>
    </row>
    <row r="8483" spans="12:14" x14ac:dyDescent="0.25">
      <c r="L8483" s="11">
        <v>16909</v>
      </c>
      <c r="M8483" s="14">
        <f t="shared" si="314"/>
        <v>0.84553455345534556</v>
      </c>
      <c r="N8483" s="7">
        <f t="shared" si="313"/>
        <v>60.174679044671734</v>
      </c>
    </row>
    <row r="8484" spans="12:14" x14ac:dyDescent="0.25">
      <c r="L8484" s="11">
        <v>16911</v>
      </c>
      <c r="M8484" s="14">
        <f t="shared" si="314"/>
        <v>0.84563456345634569</v>
      </c>
      <c r="N8484" s="7">
        <f t="shared" si="313"/>
        <v>60.178886563319651</v>
      </c>
    </row>
    <row r="8485" spans="12:14" x14ac:dyDescent="0.25">
      <c r="L8485" s="11">
        <v>16913</v>
      </c>
      <c r="M8485" s="14">
        <f t="shared" si="314"/>
        <v>0.84573457345734571</v>
      </c>
      <c r="N8485" s="7">
        <f t="shared" si="313"/>
        <v>60.183095884729752</v>
      </c>
    </row>
    <row r="8486" spans="12:14" x14ac:dyDescent="0.25">
      <c r="L8486" s="11">
        <v>16915</v>
      </c>
      <c r="M8486" s="14">
        <f t="shared" si="314"/>
        <v>0.84583458345834583</v>
      </c>
      <c r="N8486" s="7">
        <f t="shared" si="313"/>
        <v>60.187307011193987</v>
      </c>
    </row>
    <row r="8487" spans="12:14" x14ac:dyDescent="0.25">
      <c r="L8487" s="11">
        <v>16917</v>
      </c>
      <c r="M8487" s="14">
        <f t="shared" si="314"/>
        <v>0.84593459345934596</v>
      </c>
      <c r="N8487" s="7">
        <f t="shared" si="313"/>
        <v>60.191519945008579</v>
      </c>
    </row>
    <row r="8488" spans="12:14" x14ac:dyDescent="0.25">
      <c r="L8488" s="11">
        <v>16919</v>
      </c>
      <c r="M8488" s="14">
        <f t="shared" si="314"/>
        <v>0.84603460346034598</v>
      </c>
      <c r="N8488" s="7">
        <f t="shared" si="313"/>
        <v>60.19573468847387</v>
      </c>
    </row>
    <row r="8489" spans="12:14" x14ac:dyDescent="0.25">
      <c r="L8489" s="11">
        <v>16921</v>
      </c>
      <c r="M8489" s="14">
        <f t="shared" si="314"/>
        <v>0.84613461346134611</v>
      </c>
      <c r="N8489" s="7">
        <f t="shared" si="313"/>
        <v>60.199951243894631</v>
      </c>
    </row>
    <row r="8490" spans="12:14" x14ac:dyDescent="0.25">
      <c r="L8490" s="11">
        <v>16923</v>
      </c>
      <c r="M8490" s="14">
        <f t="shared" si="314"/>
        <v>0.84623462346234624</v>
      </c>
      <c r="N8490" s="7">
        <f t="shared" si="313"/>
        <v>60.204169613579722</v>
      </c>
    </row>
    <row r="8491" spans="12:14" x14ac:dyDescent="0.25">
      <c r="L8491" s="11">
        <v>16925</v>
      </c>
      <c r="M8491" s="14">
        <f t="shared" si="314"/>
        <v>0.84633463346334636</v>
      </c>
      <c r="N8491" s="7">
        <f t="shared" si="313"/>
        <v>60.208389799842429</v>
      </c>
    </row>
    <row r="8492" spans="12:14" x14ac:dyDescent="0.25">
      <c r="L8492" s="11">
        <v>16927</v>
      </c>
      <c r="M8492" s="14">
        <f t="shared" si="314"/>
        <v>0.84643464346434638</v>
      </c>
      <c r="N8492" s="7">
        <f t="shared" si="313"/>
        <v>60.212611805000222</v>
      </c>
    </row>
    <row r="8493" spans="12:14" x14ac:dyDescent="0.25">
      <c r="L8493" s="11">
        <v>16929</v>
      </c>
      <c r="M8493" s="14">
        <f t="shared" si="314"/>
        <v>0.84653465346534651</v>
      </c>
      <c r="N8493" s="7">
        <f t="shared" si="313"/>
        <v>60.216835631374863</v>
      </c>
    </row>
    <row r="8494" spans="12:14" x14ac:dyDescent="0.25">
      <c r="L8494" s="11">
        <v>16931</v>
      </c>
      <c r="M8494" s="14">
        <f t="shared" si="314"/>
        <v>0.84663466346634664</v>
      </c>
      <c r="N8494" s="7">
        <f t="shared" si="313"/>
        <v>60.221061281292535</v>
      </c>
    </row>
    <row r="8495" spans="12:14" x14ac:dyDescent="0.25">
      <c r="L8495" s="11">
        <v>16933</v>
      </c>
      <c r="M8495" s="14">
        <f t="shared" si="314"/>
        <v>0.84673467346734677</v>
      </c>
      <c r="N8495" s="7">
        <f t="shared" si="313"/>
        <v>60.225288757083582</v>
      </c>
    </row>
    <row r="8496" spans="12:14" x14ac:dyDescent="0.25">
      <c r="L8496" s="11">
        <v>16935</v>
      </c>
      <c r="M8496" s="14">
        <f t="shared" si="314"/>
        <v>0.84683468346834678</v>
      </c>
      <c r="N8496" s="7">
        <f t="shared" si="313"/>
        <v>60.229518061082771</v>
      </c>
    </row>
    <row r="8497" spans="12:14" x14ac:dyDescent="0.25">
      <c r="L8497" s="11">
        <v>16937</v>
      </c>
      <c r="M8497" s="14">
        <f t="shared" si="314"/>
        <v>0.84693469346934691</v>
      </c>
      <c r="N8497" s="7">
        <f t="shared" si="313"/>
        <v>60.233749195629194</v>
      </c>
    </row>
    <row r="8498" spans="12:14" x14ac:dyDescent="0.25">
      <c r="L8498" s="11">
        <v>16939</v>
      </c>
      <c r="M8498" s="14">
        <f t="shared" si="314"/>
        <v>0.84703470347034704</v>
      </c>
      <c r="N8498" s="7">
        <f t="shared" si="313"/>
        <v>60.237982163066299</v>
      </c>
    </row>
    <row r="8499" spans="12:14" x14ac:dyDescent="0.25">
      <c r="L8499" s="11">
        <v>16941</v>
      </c>
      <c r="M8499" s="14">
        <f t="shared" si="314"/>
        <v>0.84713471347134717</v>
      </c>
      <c r="N8499" s="7">
        <f t="shared" si="313"/>
        <v>60.242216965741818</v>
      </c>
    </row>
    <row r="8500" spans="12:14" x14ac:dyDescent="0.25">
      <c r="L8500" s="11">
        <v>16943</v>
      </c>
      <c r="M8500" s="14">
        <f t="shared" si="314"/>
        <v>0.84723472347234718</v>
      </c>
      <c r="N8500" s="7">
        <f t="shared" si="313"/>
        <v>60.246453606007996</v>
      </c>
    </row>
    <row r="8501" spans="12:14" x14ac:dyDescent="0.25">
      <c r="L8501" s="11">
        <v>16945</v>
      </c>
      <c r="M8501" s="14">
        <f t="shared" si="314"/>
        <v>0.84733473347334731</v>
      </c>
      <c r="N8501" s="7">
        <f t="shared" si="313"/>
        <v>60.250692086221306</v>
      </c>
    </row>
    <row r="8502" spans="12:14" x14ac:dyDescent="0.25">
      <c r="L8502" s="11">
        <v>16947</v>
      </c>
      <c r="M8502" s="14">
        <f t="shared" si="314"/>
        <v>0.84743474347434744</v>
      </c>
      <c r="N8502" s="7">
        <f t="shared" si="313"/>
        <v>60.254932408742818</v>
      </c>
    </row>
    <row r="8503" spans="12:14" x14ac:dyDescent="0.25">
      <c r="L8503" s="11">
        <v>16949</v>
      </c>
      <c r="M8503" s="14">
        <f t="shared" si="314"/>
        <v>0.84753475347534757</v>
      </c>
      <c r="N8503" s="7">
        <f t="shared" si="313"/>
        <v>60.259174575937706</v>
      </c>
    </row>
    <row r="8504" spans="12:14" x14ac:dyDescent="0.25">
      <c r="L8504" s="11">
        <v>16951</v>
      </c>
      <c r="M8504" s="14">
        <f t="shared" si="314"/>
        <v>0.84763476347634759</v>
      </c>
      <c r="N8504" s="7">
        <f t="shared" si="313"/>
        <v>60.263418590175846</v>
      </c>
    </row>
    <row r="8505" spans="12:14" x14ac:dyDescent="0.25">
      <c r="L8505" s="11">
        <v>16953</v>
      </c>
      <c r="M8505" s="14">
        <f t="shared" si="314"/>
        <v>0.84773477347734771</v>
      </c>
      <c r="N8505" s="7">
        <f t="shared" si="313"/>
        <v>60.267664453831429</v>
      </c>
    </row>
    <row r="8506" spans="12:14" x14ac:dyDescent="0.25">
      <c r="L8506" s="11">
        <v>16955</v>
      </c>
      <c r="M8506" s="14">
        <f t="shared" si="314"/>
        <v>0.84783478347834784</v>
      </c>
      <c r="N8506" s="7">
        <f t="shared" si="313"/>
        <v>60.271912169283056</v>
      </c>
    </row>
    <row r="8507" spans="12:14" x14ac:dyDescent="0.25">
      <c r="L8507" s="11">
        <v>16957</v>
      </c>
      <c r="M8507" s="14">
        <f t="shared" si="314"/>
        <v>0.84793479347934797</v>
      </c>
      <c r="N8507" s="7">
        <f t="shared" si="313"/>
        <v>60.276161738913828</v>
      </c>
    </row>
    <row r="8508" spans="12:14" x14ac:dyDescent="0.25">
      <c r="L8508" s="11">
        <v>16959</v>
      </c>
      <c r="M8508" s="14">
        <f t="shared" si="314"/>
        <v>0.84803480348034799</v>
      </c>
      <c r="N8508" s="7">
        <f t="shared" si="313"/>
        <v>60.28041316511127</v>
      </c>
    </row>
    <row r="8509" spans="12:14" x14ac:dyDescent="0.25">
      <c r="L8509" s="11">
        <v>16961</v>
      </c>
      <c r="M8509" s="14">
        <f t="shared" si="314"/>
        <v>0.84813481348134812</v>
      </c>
      <c r="N8509" s="7">
        <f t="shared" si="313"/>
        <v>60.284666450267366</v>
      </c>
    </row>
    <row r="8510" spans="12:14" x14ac:dyDescent="0.25">
      <c r="L8510" s="11">
        <v>16963</v>
      </c>
      <c r="M8510" s="14">
        <f t="shared" si="314"/>
        <v>0.84823482348234824</v>
      </c>
      <c r="N8510" s="7">
        <f t="shared" si="313"/>
        <v>60.2889215967787</v>
      </c>
    </row>
    <row r="8511" spans="12:14" x14ac:dyDescent="0.25">
      <c r="L8511" s="11">
        <v>16965</v>
      </c>
      <c r="M8511" s="14">
        <f t="shared" si="314"/>
        <v>0.84833483348334837</v>
      </c>
      <c r="N8511" s="7">
        <f t="shared" si="313"/>
        <v>60.293178607046237</v>
      </c>
    </row>
    <row r="8512" spans="12:14" x14ac:dyDescent="0.25">
      <c r="L8512" s="11">
        <v>16967</v>
      </c>
      <c r="M8512" s="14">
        <f t="shared" si="314"/>
        <v>0.84843484348434839</v>
      </c>
      <c r="N8512" s="7">
        <f t="shared" si="313"/>
        <v>60.297437483475477</v>
      </c>
    </row>
    <row r="8513" spans="12:14" x14ac:dyDescent="0.25">
      <c r="L8513" s="11">
        <v>16969</v>
      </c>
      <c r="M8513" s="14">
        <f t="shared" si="314"/>
        <v>0.84853485348534852</v>
      </c>
      <c r="N8513" s="7">
        <f t="shared" si="313"/>
        <v>60.301698228476397</v>
      </c>
    </row>
    <row r="8514" spans="12:14" x14ac:dyDescent="0.25">
      <c r="L8514" s="11">
        <v>16971</v>
      </c>
      <c r="M8514" s="14">
        <f t="shared" si="314"/>
        <v>0.84863486348634865</v>
      </c>
      <c r="N8514" s="7">
        <f t="shared" si="313"/>
        <v>60.305960844463655</v>
      </c>
    </row>
    <row r="8515" spans="12:14" x14ac:dyDescent="0.25">
      <c r="L8515" s="11">
        <v>16973</v>
      </c>
      <c r="M8515" s="14">
        <f t="shared" si="314"/>
        <v>0.84873487348734877</v>
      </c>
      <c r="N8515" s="7">
        <f t="shared" si="313"/>
        <v>60.310225333856287</v>
      </c>
    </row>
    <row r="8516" spans="12:14" x14ac:dyDescent="0.25">
      <c r="L8516" s="11">
        <v>16975</v>
      </c>
      <c r="M8516" s="14">
        <f t="shared" si="314"/>
        <v>0.84883488348834879</v>
      </c>
      <c r="N8516" s="7">
        <f t="shared" si="313"/>
        <v>60.314491699077898</v>
      </c>
    </row>
    <row r="8517" spans="12:14" x14ac:dyDescent="0.25">
      <c r="L8517" s="11">
        <v>16977</v>
      </c>
      <c r="M8517" s="14">
        <f t="shared" si="314"/>
        <v>0.84893489348934892</v>
      </c>
      <c r="N8517" s="7">
        <f t="shared" si="313"/>
        <v>60.318759942556781</v>
      </c>
    </row>
    <row r="8518" spans="12:14" x14ac:dyDescent="0.25">
      <c r="L8518" s="11">
        <v>16979</v>
      </c>
      <c r="M8518" s="14">
        <f t="shared" si="314"/>
        <v>0.84903490349034905</v>
      </c>
      <c r="N8518" s="7">
        <f t="shared" si="313"/>
        <v>60.32303006672575</v>
      </c>
    </row>
    <row r="8519" spans="12:14" x14ac:dyDescent="0.25">
      <c r="L8519" s="11">
        <v>16981</v>
      </c>
      <c r="M8519" s="14">
        <f t="shared" si="314"/>
        <v>0.84913491349134917</v>
      </c>
      <c r="N8519" s="7">
        <f t="shared" si="313"/>
        <v>60.327302074022114</v>
      </c>
    </row>
    <row r="8520" spans="12:14" x14ac:dyDescent="0.25">
      <c r="L8520" s="11">
        <v>16983</v>
      </c>
      <c r="M8520" s="14">
        <f t="shared" si="314"/>
        <v>0.84923492349234919</v>
      </c>
      <c r="N8520" s="7">
        <f t="shared" si="313"/>
        <v>60.331575966887868</v>
      </c>
    </row>
    <row r="8521" spans="12:14" x14ac:dyDescent="0.25">
      <c r="L8521" s="11">
        <v>16985</v>
      </c>
      <c r="M8521" s="14">
        <f t="shared" si="314"/>
        <v>0.84933493349334932</v>
      </c>
      <c r="N8521" s="7">
        <f t="shared" si="313"/>
        <v>60.335851747769631</v>
      </c>
    </row>
    <row r="8522" spans="12:14" x14ac:dyDescent="0.25">
      <c r="L8522" s="11">
        <v>16987</v>
      </c>
      <c r="M8522" s="14">
        <f t="shared" si="314"/>
        <v>0.84943494349434945</v>
      </c>
      <c r="N8522" s="7">
        <f t="shared" si="313"/>
        <v>60.340129419118689</v>
      </c>
    </row>
    <row r="8523" spans="12:14" x14ac:dyDescent="0.25">
      <c r="L8523" s="11">
        <v>16989</v>
      </c>
      <c r="M8523" s="14">
        <f t="shared" si="314"/>
        <v>0.84953495349534958</v>
      </c>
      <c r="N8523" s="7">
        <f t="shared" si="313"/>
        <v>60.344408983390807</v>
      </c>
    </row>
    <row r="8524" spans="12:14" x14ac:dyDescent="0.25">
      <c r="L8524" s="11">
        <v>16991</v>
      </c>
      <c r="M8524" s="14">
        <f t="shared" si="314"/>
        <v>0.84963496349634959</v>
      </c>
      <c r="N8524" s="7">
        <f t="shared" si="313"/>
        <v>60.348690443046507</v>
      </c>
    </row>
    <row r="8525" spans="12:14" x14ac:dyDescent="0.25">
      <c r="L8525" s="11">
        <v>16993</v>
      </c>
      <c r="M8525" s="14">
        <f t="shared" si="314"/>
        <v>0.84973497349734972</v>
      </c>
      <c r="N8525" s="7">
        <f t="shared" si="313"/>
        <v>60.352973800551005</v>
      </c>
    </row>
    <row r="8526" spans="12:14" x14ac:dyDescent="0.25">
      <c r="L8526" s="11">
        <v>16995</v>
      </c>
      <c r="M8526" s="14">
        <f t="shared" si="314"/>
        <v>0.84983498349834985</v>
      </c>
      <c r="N8526" s="7">
        <f t="shared" si="313"/>
        <v>60.357259058374083</v>
      </c>
    </row>
    <row r="8527" spans="12:14" x14ac:dyDescent="0.25">
      <c r="L8527" s="11">
        <v>16997</v>
      </c>
      <c r="M8527" s="14">
        <f t="shared" si="314"/>
        <v>0.84993499349934998</v>
      </c>
      <c r="N8527" s="7">
        <f t="shared" si="313"/>
        <v>60.361546218990327</v>
      </c>
    </row>
    <row r="8528" spans="12:14" x14ac:dyDescent="0.25">
      <c r="L8528" s="11">
        <v>16999</v>
      </c>
      <c r="M8528" s="14">
        <f t="shared" si="314"/>
        <v>0.85003500350034999</v>
      </c>
      <c r="N8528" s="7">
        <f t="shared" si="313"/>
        <v>60.365835284878933</v>
      </c>
    </row>
    <row r="8529" spans="12:14" x14ac:dyDescent="0.25">
      <c r="L8529" s="11">
        <v>17001</v>
      </c>
      <c r="M8529" s="14">
        <f t="shared" si="314"/>
        <v>0.85013501350135012</v>
      </c>
      <c r="N8529" s="7">
        <f t="shared" si="313"/>
        <v>60.370126258523811</v>
      </c>
    </row>
    <row r="8530" spans="12:14" x14ac:dyDescent="0.25">
      <c r="L8530" s="11">
        <v>17003</v>
      </c>
      <c r="M8530" s="14">
        <f t="shared" si="314"/>
        <v>0.85023502350235025</v>
      </c>
      <c r="N8530" s="7">
        <f t="shared" si="313"/>
        <v>60.3744191424137</v>
      </c>
    </row>
    <row r="8531" spans="12:14" x14ac:dyDescent="0.25">
      <c r="L8531" s="11">
        <v>17005</v>
      </c>
      <c r="M8531" s="14">
        <f t="shared" si="314"/>
        <v>0.85033503350335038</v>
      </c>
      <c r="N8531" s="7">
        <f t="shared" si="313"/>
        <v>60.378713939041894</v>
      </c>
    </row>
    <row r="8532" spans="12:14" x14ac:dyDescent="0.25">
      <c r="L8532" s="11">
        <v>17007</v>
      </c>
      <c r="M8532" s="14">
        <f t="shared" si="314"/>
        <v>0.8504350435043504</v>
      </c>
      <c r="N8532" s="7">
        <f t="shared" si="313"/>
        <v>60.383010650906535</v>
      </c>
    </row>
    <row r="8533" spans="12:14" x14ac:dyDescent="0.25">
      <c r="L8533" s="11">
        <v>17009</v>
      </c>
      <c r="M8533" s="14">
        <f t="shared" si="314"/>
        <v>0.85053505350535052</v>
      </c>
      <c r="N8533" s="7">
        <f t="shared" si="313"/>
        <v>60.387309280510578</v>
      </c>
    </row>
    <row r="8534" spans="12:14" x14ac:dyDescent="0.25">
      <c r="L8534" s="11">
        <v>17011</v>
      </c>
      <c r="M8534" s="14">
        <f t="shared" si="314"/>
        <v>0.85063506350635065</v>
      </c>
      <c r="N8534" s="7">
        <f t="shared" si="313"/>
        <v>60.391609830361602</v>
      </c>
    </row>
    <row r="8535" spans="12:14" x14ac:dyDescent="0.25">
      <c r="L8535" s="11">
        <v>17013</v>
      </c>
      <c r="M8535" s="14">
        <f t="shared" si="314"/>
        <v>0.85073507350735078</v>
      </c>
      <c r="N8535" s="7">
        <f t="shared" si="313"/>
        <v>60.395912302972121</v>
      </c>
    </row>
    <row r="8536" spans="12:14" x14ac:dyDescent="0.25">
      <c r="L8536" s="11">
        <v>17015</v>
      </c>
      <c r="M8536" s="14">
        <f t="shared" si="314"/>
        <v>0.8508350835083508</v>
      </c>
      <c r="N8536" s="7">
        <f t="shared" si="313"/>
        <v>60.400216700859389</v>
      </c>
    </row>
    <row r="8537" spans="12:14" x14ac:dyDescent="0.25">
      <c r="L8537" s="11">
        <v>17017</v>
      </c>
      <c r="M8537" s="14">
        <f t="shared" si="314"/>
        <v>0.85093509350935093</v>
      </c>
      <c r="N8537" s="7">
        <f t="shared" si="313"/>
        <v>60.404523026545412</v>
      </c>
    </row>
    <row r="8538" spans="12:14" x14ac:dyDescent="0.25">
      <c r="L8538" s="11">
        <v>17019</v>
      </c>
      <c r="M8538" s="14">
        <f t="shared" si="314"/>
        <v>0.85103510351035105</v>
      </c>
      <c r="N8538" s="7">
        <f t="shared" si="313"/>
        <v>60.408831282557024</v>
      </c>
    </row>
    <row r="8539" spans="12:14" x14ac:dyDescent="0.25">
      <c r="L8539" s="11">
        <v>17021</v>
      </c>
      <c r="M8539" s="14">
        <f t="shared" si="314"/>
        <v>0.85113511351135118</v>
      </c>
      <c r="N8539" s="7">
        <f t="shared" si="313"/>
        <v>60.413141471426059</v>
      </c>
    </row>
    <row r="8540" spans="12:14" x14ac:dyDescent="0.25">
      <c r="L8540" s="11">
        <v>17023</v>
      </c>
      <c r="M8540" s="14">
        <f t="shared" si="314"/>
        <v>0.8512351235123512</v>
      </c>
      <c r="N8540" s="7">
        <f t="shared" si="313"/>
        <v>60.417453595688912</v>
      </c>
    </row>
    <row r="8541" spans="12:14" x14ac:dyDescent="0.25">
      <c r="L8541" s="11">
        <v>17025</v>
      </c>
      <c r="M8541" s="14">
        <f t="shared" si="314"/>
        <v>0.85133513351335133</v>
      </c>
      <c r="N8541" s="7">
        <f t="shared" ref="N8541:N8604" si="315">_xlfn.NORM.INV(M8541,$B$4,$E$4)</f>
        <v>60.421767657887088</v>
      </c>
    </row>
    <row r="8542" spans="12:14" x14ac:dyDescent="0.25">
      <c r="L8542" s="11">
        <v>17027</v>
      </c>
      <c r="M8542" s="14">
        <f t="shared" ref="M8542:M8605" si="316">$L8542/(2*9999)</f>
        <v>0.85143514351435146</v>
      </c>
      <c r="N8542" s="7">
        <f t="shared" si="315"/>
        <v>60.426083660566817</v>
      </c>
    </row>
    <row r="8543" spans="12:14" x14ac:dyDescent="0.25">
      <c r="L8543" s="11">
        <v>17029</v>
      </c>
      <c r="M8543" s="14">
        <f t="shared" si="316"/>
        <v>0.85153515351535158</v>
      </c>
      <c r="N8543" s="7">
        <f t="shared" si="315"/>
        <v>60.430401606279247</v>
      </c>
    </row>
    <row r="8544" spans="12:14" x14ac:dyDescent="0.25">
      <c r="L8544" s="11">
        <v>17031</v>
      </c>
      <c r="M8544" s="14">
        <f t="shared" si="316"/>
        <v>0.8516351635163516</v>
      </c>
      <c r="N8544" s="7">
        <f t="shared" si="315"/>
        <v>60.43472149758049</v>
      </c>
    </row>
    <row r="8545" spans="12:14" x14ac:dyDescent="0.25">
      <c r="L8545" s="11">
        <v>17033</v>
      </c>
      <c r="M8545" s="14">
        <f t="shared" si="316"/>
        <v>0.85173517351735173</v>
      </c>
      <c r="N8545" s="7">
        <f t="shared" si="315"/>
        <v>60.439043337031535</v>
      </c>
    </row>
    <row r="8546" spans="12:14" x14ac:dyDescent="0.25">
      <c r="L8546" s="11">
        <v>17035</v>
      </c>
      <c r="M8546" s="14">
        <f t="shared" si="316"/>
        <v>0.85183518351835186</v>
      </c>
      <c r="N8546" s="7">
        <f t="shared" si="315"/>
        <v>60.443367127198172</v>
      </c>
    </row>
    <row r="8547" spans="12:14" x14ac:dyDescent="0.25">
      <c r="L8547" s="11">
        <v>17037</v>
      </c>
      <c r="M8547" s="14">
        <f t="shared" si="316"/>
        <v>0.85193519351935199</v>
      </c>
      <c r="N8547" s="7">
        <f t="shared" si="315"/>
        <v>60.447692870651309</v>
      </c>
    </row>
    <row r="8548" spans="12:14" x14ac:dyDescent="0.25">
      <c r="L8548" s="11">
        <v>17039</v>
      </c>
      <c r="M8548" s="14">
        <f t="shared" si="316"/>
        <v>0.852035203520352</v>
      </c>
      <c r="N8548" s="7">
        <f t="shared" si="315"/>
        <v>60.452020569966649</v>
      </c>
    </row>
    <row r="8549" spans="12:14" x14ac:dyDescent="0.25">
      <c r="L8549" s="11">
        <v>17041</v>
      </c>
      <c r="M8549" s="14">
        <f t="shared" si="316"/>
        <v>0.85213521352135213</v>
      </c>
      <c r="N8549" s="7">
        <f t="shared" si="315"/>
        <v>60.456350227724982</v>
      </c>
    </row>
    <row r="8550" spans="12:14" x14ac:dyDescent="0.25">
      <c r="L8550" s="11">
        <v>17043</v>
      </c>
      <c r="M8550" s="14">
        <f t="shared" si="316"/>
        <v>0.85223522352235226</v>
      </c>
      <c r="N8550" s="7">
        <f t="shared" si="315"/>
        <v>60.460681846511989</v>
      </c>
    </row>
    <row r="8551" spans="12:14" x14ac:dyDescent="0.25">
      <c r="L8551" s="11">
        <v>17045</v>
      </c>
      <c r="M8551" s="14">
        <f t="shared" si="316"/>
        <v>0.85233523352335239</v>
      </c>
      <c r="N8551" s="7">
        <f t="shared" si="315"/>
        <v>60.465015428918434</v>
      </c>
    </row>
    <row r="8552" spans="12:14" x14ac:dyDescent="0.25">
      <c r="L8552" s="11">
        <v>17047</v>
      </c>
      <c r="M8552" s="14">
        <f t="shared" si="316"/>
        <v>0.8524352435243524</v>
      </c>
      <c r="N8552" s="7">
        <f t="shared" si="315"/>
        <v>60.469350977539875</v>
      </c>
    </row>
    <row r="8553" spans="12:14" x14ac:dyDescent="0.25">
      <c r="L8553" s="11">
        <v>17049</v>
      </c>
      <c r="M8553" s="14">
        <f t="shared" si="316"/>
        <v>0.85253525352535253</v>
      </c>
      <c r="N8553" s="7">
        <f t="shared" si="315"/>
        <v>60.473688494977154</v>
      </c>
    </row>
    <row r="8554" spans="12:14" x14ac:dyDescent="0.25">
      <c r="L8554" s="11">
        <v>17051</v>
      </c>
      <c r="M8554" s="14">
        <f t="shared" si="316"/>
        <v>0.85263526352635266</v>
      </c>
      <c r="N8554" s="7">
        <f t="shared" si="315"/>
        <v>60.478027983835943</v>
      </c>
    </row>
    <row r="8555" spans="12:14" x14ac:dyDescent="0.25">
      <c r="L8555" s="11">
        <v>17053</v>
      </c>
      <c r="M8555" s="14">
        <f t="shared" si="316"/>
        <v>0.85273527352735279</v>
      </c>
      <c r="N8555" s="7">
        <f t="shared" si="315"/>
        <v>60.482369446727006</v>
      </c>
    </row>
    <row r="8556" spans="12:14" x14ac:dyDescent="0.25">
      <c r="L8556" s="11">
        <v>17055</v>
      </c>
      <c r="M8556" s="14">
        <f t="shared" si="316"/>
        <v>0.85283528352835281</v>
      </c>
      <c r="N8556" s="7">
        <f t="shared" si="315"/>
        <v>60.486712886266204</v>
      </c>
    </row>
    <row r="8557" spans="12:14" x14ac:dyDescent="0.25">
      <c r="L8557" s="11">
        <v>17057</v>
      </c>
      <c r="M8557" s="14">
        <f t="shared" si="316"/>
        <v>0.85293529352935293</v>
      </c>
      <c r="N8557" s="7">
        <f t="shared" si="315"/>
        <v>60.491058305074404</v>
      </c>
    </row>
    <row r="8558" spans="12:14" x14ac:dyDescent="0.25">
      <c r="L8558" s="11">
        <v>17059</v>
      </c>
      <c r="M8558" s="14">
        <f t="shared" si="316"/>
        <v>0.85303530353035306</v>
      </c>
      <c r="N8558" s="7">
        <f t="shared" si="315"/>
        <v>60.495405705777586</v>
      </c>
    </row>
    <row r="8559" spans="12:14" x14ac:dyDescent="0.25">
      <c r="L8559" s="11">
        <v>17061</v>
      </c>
      <c r="M8559" s="14">
        <f t="shared" si="316"/>
        <v>0.85313531353135319</v>
      </c>
      <c r="N8559" s="7">
        <f t="shared" si="315"/>
        <v>60.499755091006861</v>
      </c>
    </row>
    <row r="8560" spans="12:14" x14ac:dyDescent="0.25">
      <c r="L8560" s="11">
        <v>17063</v>
      </c>
      <c r="M8560" s="14">
        <f t="shared" si="316"/>
        <v>0.85323532353235321</v>
      </c>
      <c r="N8560" s="7">
        <f t="shared" si="315"/>
        <v>60.504106463398337</v>
      </c>
    </row>
    <row r="8561" spans="12:14" x14ac:dyDescent="0.25">
      <c r="L8561" s="11">
        <v>17065</v>
      </c>
      <c r="M8561" s="14">
        <f t="shared" si="316"/>
        <v>0.85333533353335334</v>
      </c>
      <c r="N8561" s="7">
        <f t="shared" si="315"/>
        <v>60.508459825593313</v>
      </c>
    </row>
    <row r="8562" spans="12:14" x14ac:dyDescent="0.25">
      <c r="L8562" s="11">
        <v>17067</v>
      </c>
      <c r="M8562" s="14">
        <f t="shared" si="316"/>
        <v>0.85343534353435346</v>
      </c>
      <c r="N8562" s="7">
        <f t="shared" si="315"/>
        <v>60.512815180238348</v>
      </c>
    </row>
    <row r="8563" spans="12:14" x14ac:dyDescent="0.25">
      <c r="L8563" s="11">
        <v>17069</v>
      </c>
      <c r="M8563" s="14">
        <f t="shared" si="316"/>
        <v>0.85353535353535348</v>
      </c>
      <c r="N8563" s="7">
        <f t="shared" si="315"/>
        <v>60.517172529984833</v>
      </c>
    </row>
    <row r="8564" spans="12:14" x14ac:dyDescent="0.25">
      <c r="L8564" s="11">
        <v>17071</v>
      </c>
      <c r="M8564" s="14">
        <f t="shared" si="316"/>
        <v>0.85363536353635361</v>
      </c>
      <c r="N8564" s="7">
        <f t="shared" si="315"/>
        <v>60.521531877489601</v>
      </c>
    </row>
    <row r="8565" spans="12:14" x14ac:dyDescent="0.25">
      <c r="L8565" s="11">
        <v>17073</v>
      </c>
      <c r="M8565" s="14">
        <f t="shared" si="316"/>
        <v>0.85373537353735374</v>
      </c>
      <c r="N8565" s="7">
        <f t="shared" si="315"/>
        <v>60.525893225414549</v>
      </c>
    </row>
    <row r="8566" spans="12:14" x14ac:dyDescent="0.25">
      <c r="L8566" s="11">
        <v>17075</v>
      </c>
      <c r="M8566" s="14">
        <f t="shared" si="316"/>
        <v>0.85383538353835386</v>
      </c>
      <c r="N8566" s="7">
        <f t="shared" si="315"/>
        <v>60.530256576426794</v>
      </c>
    </row>
    <row r="8567" spans="12:14" x14ac:dyDescent="0.25">
      <c r="L8567" s="11">
        <v>17077</v>
      </c>
      <c r="M8567" s="14">
        <f t="shared" si="316"/>
        <v>0.85393539353935388</v>
      </c>
      <c r="N8567" s="7">
        <f t="shared" si="315"/>
        <v>60.534621933198608</v>
      </c>
    </row>
    <row r="8568" spans="12:14" x14ac:dyDescent="0.25">
      <c r="L8568" s="11">
        <v>17079</v>
      </c>
      <c r="M8568" s="14">
        <f t="shared" si="316"/>
        <v>0.85403540354035401</v>
      </c>
      <c r="N8568" s="7">
        <f t="shared" si="315"/>
        <v>60.538989298407543</v>
      </c>
    </row>
    <row r="8569" spans="12:14" x14ac:dyDescent="0.25">
      <c r="L8569" s="11">
        <v>17081</v>
      </c>
      <c r="M8569" s="14">
        <f t="shared" si="316"/>
        <v>0.85413541354135414</v>
      </c>
      <c r="N8569" s="7">
        <f t="shared" si="315"/>
        <v>60.543358674736318</v>
      </c>
    </row>
    <row r="8570" spans="12:14" x14ac:dyDescent="0.25">
      <c r="L8570" s="11">
        <v>17083</v>
      </c>
      <c r="M8570" s="14">
        <f t="shared" si="316"/>
        <v>0.85423542354235427</v>
      </c>
      <c r="N8570" s="7">
        <f t="shared" si="315"/>
        <v>60.547730064872951</v>
      </c>
    </row>
    <row r="8571" spans="12:14" x14ac:dyDescent="0.25">
      <c r="L8571" s="11">
        <v>17085</v>
      </c>
      <c r="M8571" s="14">
        <f t="shared" si="316"/>
        <v>0.85433543354335428</v>
      </c>
      <c r="N8571" s="7">
        <f t="shared" si="315"/>
        <v>60.552103471510677</v>
      </c>
    </row>
    <row r="8572" spans="12:14" x14ac:dyDescent="0.25">
      <c r="L8572" s="11">
        <v>17087</v>
      </c>
      <c r="M8572" s="14">
        <f t="shared" si="316"/>
        <v>0.85443544354435441</v>
      </c>
      <c r="N8572" s="7">
        <f t="shared" si="315"/>
        <v>60.556478897348029</v>
      </c>
    </row>
    <row r="8573" spans="12:14" x14ac:dyDescent="0.25">
      <c r="L8573" s="11">
        <v>17089</v>
      </c>
      <c r="M8573" s="14">
        <f t="shared" si="316"/>
        <v>0.85453545354535454</v>
      </c>
      <c r="N8573" s="7">
        <f t="shared" si="315"/>
        <v>60.560856345088808</v>
      </c>
    </row>
    <row r="8574" spans="12:14" x14ac:dyDescent="0.25">
      <c r="L8574" s="11">
        <v>17091</v>
      </c>
      <c r="M8574" s="14">
        <f t="shared" si="316"/>
        <v>0.85463546354635467</v>
      </c>
      <c r="N8574" s="7">
        <f t="shared" si="315"/>
        <v>60.565235817442144</v>
      </c>
    </row>
    <row r="8575" spans="12:14" x14ac:dyDescent="0.25">
      <c r="L8575" s="11">
        <v>17093</v>
      </c>
      <c r="M8575" s="14">
        <f t="shared" si="316"/>
        <v>0.85473547354735468</v>
      </c>
      <c r="N8575" s="7">
        <f t="shared" si="315"/>
        <v>60.569617317122429</v>
      </c>
    </row>
    <row r="8576" spans="12:14" x14ac:dyDescent="0.25">
      <c r="L8576" s="11">
        <v>17095</v>
      </c>
      <c r="M8576" s="14">
        <f t="shared" si="316"/>
        <v>0.85483548354835481</v>
      </c>
      <c r="N8576" s="7">
        <f t="shared" si="315"/>
        <v>60.574000846849444</v>
      </c>
    </row>
    <row r="8577" spans="12:14" x14ac:dyDescent="0.25">
      <c r="L8577" s="11">
        <v>17097</v>
      </c>
      <c r="M8577" s="14">
        <f t="shared" si="316"/>
        <v>0.85493549354935494</v>
      </c>
      <c r="N8577" s="7">
        <f t="shared" si="315"/>
        <v>60.578386409348269</v>
      </c>
    </row>
    <row r="8578" spans="12:14" x14ac:dyDescent="0.25">
      <c r="L8578" s="11">
        <v>17099</v>
      </c>
      <c r="M8578" s="14">
        <f t="shared" si="316"/>
        <v>0.85503550355035507</v>
      </c>
      <c r="N8578" s="7">
        <f t="shared" si="315"/>
        <v>60.582774007349357</v>
      </c>
    </row>
    <row r="8579" spans="12:14" x14ac:dyDescent="0.25">
      <c r="L8579" s="11">
        <v>17101</v>
      </c>
      <c r="M8579" s="14">
        <f t="shared" si="316"/>
        <v>0.85513551355135509</v>
      </c>
      <c r="N8579" s="7">
        <f t="shared" si="315"/>
        <v>60.587163643588532</v>
      </c>
    </row>
    <row r="8580" spans="12:14" x14ac:dyDescent="0.25">
      <c r="L8580" s="11">
        <v>17103</v>
      </c>
      <c r="M8580" s="14">
        <f t="shared" si="316"/>
        <v>0.85523552355235521</v>
      </c>
      <c r="N8580" s="7">
        <f t="shared" si="315"/>
        <v>60.591555320807011</v>
      </c>
    </row>
    <row r="8581" spans="12:14" x14ac:dyDescent="0.25">
      <c r="L8581" s="11">
        <v>17105</v>
      </c>
      <c r="M8581" s="14">
        <f t="shared" si="316"/>
        <v>0.85533553355335534</v>
      </c>
      <c r="N8581" s="7">
        <f t="shared" si="315"/>
        <v>60.595949041751396</v>
      </c>
    </row>
    <row r="8582" spans="12:14" x14ac:dyDescent="0.25">
      <c r="L8582" s="11">
        <v>17107</v>
      </c>
      <c r="M8582" s="14">
        <f t="shared" si="316"/>
        <v>0.85543554355435547</v>
      </c>
      <c r="N8582" s="7">
        <f t="shared" si="315"/>
        <v>60.60034480917372</v>
      </c>
    </row>
    <row r="8583" spans="12:14" x14ac:dyDescent="0.25">
      <c r="L8583" s="11">
        <v>17109</v>
      </c>
      <c r="M8583" s="14">
        <f t="shared" si="316"/>
        <v>0.85553555355535549</v>
      </c>
      <c r="N8583" s="7">
        <f t="shared" si="315"/>
        <v>60.604742625831427</v>
      </c>
    </row>
    <row r="8584" spans="12:14" x14ac:dyDescent="0.25">
      <c r="L8584" s="11">
        <v>17111</v>
      </c>
      <c r="M8584" s="14">
        <f t="shared" si="316"/>
        <v>0.85563556355635562</v>
      </c>
      <c r="N8584" s="7">
        <f t="shared" si="315"/>
        <v>60.609142494487429</v>
      </c>
    </row>
    <row r="8585" spans="12:14" x14ac:dyDescent="0.25">
      <c r="L8585" s="11">
        <v>17113</v>
      </c>
      <c r="M8585" s="14">
        <f t="shared" si="316"/>
        <v>0.85573557355735574</v>
      </c>
      <c r="N8585" s="7">
        <f t="shared" si="315"/>
        <v>60.613544417910063</v>
      </c>
    </row>
    <row r="8586" spans="12:14" x14ac:dyDescent="0.25">
      <c r="L8586" s="11">
        <v>17115</v>
      </c>
      <c r="M8586" s="14">
        <f t="shared" si="316"/>
        <v>0.85583558355835587</v>
      </c>
      <c r="N8586" s="7">
        <f t="shared" si="315"/>
        <v>60.617948398873182</v>
      </c>
    </row>
    <row r="8587" spans="12:14" x14ac:dyDescent="0.25">
      <c r="L8587" s="11">
        <v>17117</v>
      </c>
      <c r="M8587" s="14">
        <f t="shared" si="316"/>
        <v>0.85593559355935589</v>
      </c>
      <c r="N8587" s="7">
        <f t="shared" si="315"/>
        <v>60.622354440156087</v>
      </c>
    </row>
    <row r="8588" spans="12:14" x14ac:dyDescent="0.25">
      <c r="L8588" s="11">
        <v>17119</v>
      </c>
      <c r="M8588" s="14">
        <f t="shared" si="316"/>
        <v>0.85603560356035602</v>
      </c>
      <c r="N8588" s="7">
        <f t="shared" si="315"/>
        <v>60.626762544543602</v>
      </c>
    </row>
    <row r="8589" spans="12:14" x14ac:dyDescent="0.25">
      <c r="L8589" s="11">
        <v>17121</v>
      </c>
      <c r="M8589" s="14">
        <f t="shared" si="316"/>
        <v>0.85613561356135615</v>
      </c>
      <c r="N8589" s="7">
        <f t="shared" si="315"/>
        <v>60.631172714826072</v>
      </c>
    </row>
    <row r="8590" spans="12:14" x14ac:dyDescent="0.25">
      <c r="L8590" s="11">
        <v>17123</v>
      </c>
      <c r="M8590" s="14">
        <f t="shared" si="316"/>
        <v>0.85623562356235627</v>
      </c>
      <c r="N8590" s="7">
        <f t="shared" si="315"/>
        <v>60.635584953799366</v>
      </c>
    </row>
    <row r="8591" spans="12:14" x14ac:dyDescent="0.25">
      <c r="L8591" s="11">
        <v>17125</v>
      </c>
      <c r="M8591" s="14">
        <f t="shared" si="316"/>
        <v>0.85633563356335629</v>
      </c>
      <c r="N8591" s="7">
        <f t="shared" si="315"/>
        <v>60.639999264264894</v>
      </c>
    </row>
    <row r="8592" spans="12:14" x14ac:dyDescent="0.25">
      <c r="L8592" s="11">
        <v>17127</v>
      </c>
      <c r="M8592" s="14">
        <f t="shared" si="316"/>
        <v>0.85643564356435642</v>
      </c>
      <c r="N8592" s="7">
        <f t="shared" si="315"/>
        <v>60.644415649029646</v>
      </c>
    </row>
    <row r="8593" spans="12:14" x14ac:dyDescent="0.25">
      <c r="L8593" s="11">
        <v>17129</v>
      </c>
      <c r="M8593" s="14">
        <f t="shared" si="316"/>
        <v>0.85653565356535655</v>
      </c>
      <c r="N8593" s="7">
        <f t="shared" si="315"/>
        <v>60.648834110906193</v>
      </c>
    </row>
    <row r="8594" spans="12:14" x14ac:dyDescent="0.25">
      <c r="L8594" s="11">
        <v>17131</v>
      </c>
      <c r="M8594" s="14">
        <f t="shared" si="316"/>
        <v>0.85663566356635668</v>
      </c>
      <c r="N8594" s="7">
        <f t="shared" si="315"/>
        <v>60.653254652712661</v>
      </c>
    </row>
    <row r="8595" spans="12:14" x14ac:dyDescent="0.25">
      <c r="L8595" s="11">
        <v>17133</v>
      </c>
      <c r="M8595" s="14">
        <f t="shared" si="316"/>
        <v>0.85673567356735669</v>
      </c>
      <c r="N8595" s="7">
        <f t="shared" si="315"/>
        <v>60.657677277272825</v>
      </c>
    </row>
    <row r="8596" spans="12:14" x14ac:dyDescent="0.25">
      <c r="L8596" s="11">
        <v>17135</v>
      </c>
      <c r="M8596" s="14">
        <f t="shared" si="316"/>
        <v>0.85683568356835682</v>
      </c>
      <c r="N8596" s="7">
        <f t="shared" si="315"/>
        <v>60.662101987416065</v>
      </c>
    </row>
    <row r="8597" spans="12:14" x14ac:dyDescent="0.25">
      <c r="L8597" s="11">
        <v>17137</v>
      </c>
      <c r="M8597" s="14">
        <f t="shared" si="316"/>
        <v>0.85693569356935695</v>
      </c>
      <c r="N8597" s="7">
        <f t="shared" si="315"/>
        <v>60.666528785977391</v>
      </c>
    </row>
    <row r="8598" spans="12:14" x14ac:dyDescent="0.25">
      <c r="L8598" s="11">
        <v>17139</v>
      </c>
      <c r="M8598" s="14">
        <f t="shared" si="316"/>
        <v>0.85703570357035708</v>
      </c>
      <c r="N8598" s="7">
        <f t="shared" si="315"/>
        <v>60.67095767579751</v>
      </c>
    </row>
    <row r="8599" spans="12:14" x14ac:dyDescent="0.25">
      <c r="L8599" s="11">
        <v>17141</v>
      </c>
      <c r="M8599" s="14">
        <f t="shared" si="316"/>
        <v>0.85713571357135709</v>
      </c>
      <c r="N8599" s="7">
        <f t="shared" si="315"/>
        <v>60.675388659722721</v>
      </c>
    </row>
    <row r="8600" spans="12:14" x14ac:dyDescent="0.25">
      <c r="L8600" s="11">
        <v>17143</v>
      </c>
      <c r="M8600" s="14">
        <f t="shared" si="316"/>
        <v>0.85723572357235722</v>
      </c>
      <c r="N8600" s="7">
        <f t="shared" si="315"/>
        <v>60.679821740605085</v>
      </c>
    </row>
    <row r="8601" spans="12:14" x14ac:dyDescent="0.25">
      <c r="L8601" s="11">
        <v>17145</v>
      </c>
      <c r="M8601" s="14">
        <f t="shared" si="316"/>
        <v>0.85733573357335735</v>
      </c>
      <c r="N8601" s="7">
        <f t="shared" si="315"/>
        <v>60.684256921302321</v>
      </c>
    </row>
    <row r="8602" spans="12:14" x14ac:dyDescent="0.25">
      <c r="L8602" s="11">
        <v>17147</v>
      </c>
      <c r="M8602" s="14">
        <f t="shared" si="316"/>
        <v>0.85743574357435748</v>
      </c>
      <c r="N8602" s="7">
        <f t="shared" si="315"/>
        <v>60.688694204677873</v>
      </c>
    </row>
    <row r="8603" spans="12:14" x14ac:dyDescent="0.25">
      <c r="L8603" s="11">
        <v>17149</v>
      </c>
      <c r="M8603" s="14">
        <f t="shared" si="316"/>
        <v>0.8575357535753575</v>
      </c>
      <c r="N8603" s="7">
        <f t="shared" si="315"/>
        <v>60.693133593600905</v>
      </c>
    </row>
    <row r="8604" spans="12:14" x14ac:dyDescent="0.25">
      <c r="L8604" s="11">
        <v>17151</v>
      </c>
      <c r="M8604" s="14">
        <f t="shared" si="316"/>
        <v>0.85763576357635762</v>
      </c>
      <c r="N8604" s="7">
        <f t="shared" si="315"/>
        <v>60.697575090946344</v>
      </c>
    </row>
    <row r="8605" spans="12:14" x14ac:dyDescent="0.25">
      <c r="L8605" s="11">
        <v>17153</v>
      </c>
      <c r="M8605" s="14">
        <f t="shared" si="316"/>
        <v>0.85773577357735775</v>
      </c>
      <c r="N8605" s="7">
        <f t="shared" ref="N8605:N8668" si="317">_xlfn.NORM.INV(M8605,$B$4,$E$4)</f>
        <v>60.702018699594881</v>
      </c>
    </row>
    <row r="8606" spans="12:14" x14ac:dyDescent="0.25">
      <c r="L8606" s="11">
        <v>17155</v>
      </c>
      <c r="M8606" s="14">
        <f t="shared" ref="M8606:M8669" si="318">$L8606/(2*9999)</f>
        <v>0.85783578357835788</v>
      </c>
      <c r="N8606" s="7">
        <f t="shared" si="317"/>
        <v>60.706464422432965</v>
      </c>
    </row>
    <row r="8607" spans="12:14" x14ac:dyDescent="0.25">
      <c r="L8607" s="11">
        <v>17157</v>
      </c>
      <c r="M8607" s="14">
        <f t="shared" si="318"/>
        <v>0.8579357935793579</v>
      </c>
      <c r="N8607" s="7">
        <f t="shared" si="317"/>
        <v>60.710912262352856</v>
      </c>
    </row>
    <row r="8608" spans="12:14" x14ac:dyDescent="0.25">
      <c r="L8608" s="11">
        <v>17159</v>
      </c>
      <c r="M8608" s="14">
        <f t="shared" si="318"/>
        <v>0.85803580358035803</v>
      </c>
      <c r="N8608" s="7">
        <f t="shared" si="317"/>
        <v>60.715362222252622</v>
      </c>
    </row>
    <row r="8609" spans="12:14" x14ac:dyDescent="0.25">
      <c r="L8609" s="11">
        <v>17161</v>
      </c>
      <c r="M8609" s="14">
        <f t="shared" si="318"/>
        <v>0.85813581358135815</v>
      </c>
      <c r="N8609" s="7">
        <f t="shared" si="317"/>
        <v>60.719814305036152</v>
      </c>
    </row>
    <row r="8610" spans="12:14" x14ac:dyDescent="0.25">
      <c r="L8610" s="11">
        <v>17163</v>
      </c>
      <c r="M8610" s="14">
        <f t="shared" si="318"/>
        <v>0.85823582358235828</v>
      </c>
      <c r="N8610" s="7">
        <f t="shared" si="317"/>
        <v>60.724268513613168</v>
      </c>
    </row>
    <row r="8611" spans="12:14" x14ac:dyDescent="0.25">
      <c r="L8611" s="11">
        <v>17165</v>
      </c>
      <c r="M8611" s="14">
        <f t="shared" si="318"/>
        <v>0.8583358335833583</v>
      </c>
      <c r="N8611" s="7">
        <f t="shared" si="317"/>
        <v>60.728724850899255</v>
      </c>
    </row>
    <row r="8612" spans="12:14" x14ac:dyDescent="0.25">
      <c r="L8612" s="11">
        <v>17167</v>
      </c>
      <c r="M8612" s="14">
        <f t="shared" si="318"/>
        <v>0.85843584358435843</v>
      </c>
      <c r="N8612" s="7">
        <f t="shared" si="317"/>
        <v>60.733183319815893</v>
      </c>
    </row>
    <row r="8613" spans="12:14" x14ac:dyDescent="0.25">
      <c r="L8613" s="11">
        <v>17169</v>
      </c>
      <c r="M8613" s="14">
        <f t="shared" si="318"/>
        <v>0.85853585358535855</v>
      </c>
      <c r="N8613" s="7">
        <f t="shared" si="317"/>
        <v>60.737643923290435</v>
      </c>
    </row>
    <row r="8614" spans="12:14" x14ac:dyDescent="0.25">
      <c r="L8614" s="11">
        <v>17171</v>
      </c>
      <c r="M8614" s="14">
        <f t="shared" si="318"/>
        <v>0.85863586358635868</v>
      </c>
      <c r="N8614" s="7">
        <f t="shared" si="317"/>
        <v>60.74210666425612</v>
      </c>
    </row>
    <row r="8615" spans="12:14" x14ac:dyDescent="0.25">
      <c r="L8615" s="11">
        <v>17173</v>
      </c>
      <c r="M8615" s="14">
        <f t="shared" si="318"/>
        <v>0.8587358735873587</v>
      </c>
      <c r="N8615" s="7">
        <f t="shared" si="317"/>
        <v>60.746571545652124</v>
      </c>
    </row>
    <row r="8616" spans="12:14" x14ac:dyDescent="0.25">
      <c r="L8616" s="11">
        <v>17175</v>
      </c>
      <c r="M8616" s="14">
        <f t="shared" si="318"/>
        <v>0.85883588358835883</v>
      </c>
      <c r="N8616" s="7">
        <f t="shared" si="317"/>
        <v>60.751038570423596</v>
      </c>
    </row>
    <row r="8617" spans="12:14" x14ac:dyDescent="0.25">
      <c r="L8617" s="11">
        <v>17177</v>
      </c>
      <c r="M8617" s="14">
        <f t="shared" si="318"/>
        <v>0.85893589358935896</v>
      </c>
      <c r="N8617" s="7">
        <f t="shared" si="317"/>
        <v>60.755507741521591</v>
      </c>
    </row>
    <row r="8618" spans="12:14" x14ac:dyDescent="0.25">
      <c r="L8618" s="11">
        <v>17179</v>
      </c>
      <c r="M8618" s="14">
        <f t="shared" si="318"/>
        <v>0.85903590359035908</v>
      </c>
      <c r="N8618" s="7">
        <f t="shared" si="317"/>
        <v>60.759979061903152</v>
      </c>
    </row>
    <row r="8619" spans="12:14" x14ac:dyDescent="0.25">
      <c r="L8619" s="11">
        <v>17181</v>
      </c>
      <c r="M8619" s="14">
        <f t="shared" si="318"/>
        <v>0.8591359135913591</v>
      </c>
      <c r="N8619" s="7">
        <f t="shared" si="317"/>
        <v>60.764452534531301</v>
      </c>
    </row>
    <row r="8620" spans="12:14" x14ac:dyDescent="0.25">
      <c r="L8620" s="11">
        <v>17183</v>
      </c>
      <c r="M8620" s="14">
        <f t="shared" si="318"/>
        <v>0.85923592359235923</v>
      </c>
      <c r="N8620" s="7">
        <f t="shared" si="317"/>
        <v>60.76892816237509</v>
      </c>
    </row>
    <row r="8621" spans="12:14" x14ac:dyDescent="0.25">
      <c r="L8621" s="11">
        <v>17185</v>
      </c>
      <c r="M8621" s="14">
        <f t="shared" si="318"/>
        <v>0.85933593359335936</v>
      </c>
      <c r="N8621" s="7">
        <f t="shared" si="317"/>
        <v>60.773405948409575</v>
      </c>
    </row>
    <row r="8622" spans="12:14" x14ac:dyDescent="0.25">
      <c r="L8622" s="11">
        <v>17187</v>
      </c>
      <c r="M8622" s="14">
        <f t="shared" si="318"/>
        <v>0.85943594359435949</v>
      </c>
      <c r="N8622" s="7">
        <f t="shared" si="317"/>
        <v>60.777885895615825</v>
      </c>
    </row>
    <row r="8623" spans="12:14" x14ac:dyDescent="0.25">
      <c r="L8623" s="11">
        <v>17189</v>
      </c>
      <c r="M8623" s="14">
        <f t="shared" si="318"/>
        <v>0.8595359535953595</v>
      </c>
      <c r="N8623" s="7">
        <f t="shared" si="317"/>
        <v>60.782368006981017</v>
      </c>
    </row>
    <row r="8624" spans="12:14" x14ac:dyDescent="0.25">
      <c r="L8624" s="11">
        <v>17191</v>
      </c>
      <c r="M8624" s="14">
        <f t="shared" si="318"/>
        <v>0.85963596359635963</v>
      </c>
      <c r="N8624" s="7">
        <f t="shared" si="317"/>
        <v>60.786852285498355</v>
      </c>
    </row>
    <row r="8625" spans="12:14" x14ac:dyDescent="0.25">
      <c r="L8625" s="11">
        <v>17193</v>
      </c>
      <c r="M8625" s="14">
        <f t="shared" si="318"/>
        <v>0.85973597359735976</v>
      </c>
      <c r="N8625" s="7">
        <f t="shared" si="317"/>
        <v>60.791338734167141</v>
      </c>
    </row>
    <row r="8626" spans="12:14" x14ac:dyDescent="0.25">
      <c r="L8626" s="11">
        <v>17195</v>
      </c>
      <c r="M8626" s="14">
        <f t="shared" si="318"/>
        <v>0.85983598359835989</v>
      </c>
      <c r="N8626" s="7">
        <f t="shared" si="317"/>
        <v>60.795827355992785</v>
      </c>
    </row>
    <row r="8627" spans="12:14" x14ac:dyDescent="0.25">
      <c r="L8627" s="11">
        <v>17197</v>
      </c>
      <c r="M8627" s="14">
        <f t="shared" si="318"/>
        <v>0.8599359935993599</v>
      </c>
      <c r="N8627" s="7">
        <f t="shared" si="317"/>
        <v>60.800318153986822</v>
      </c>
    </row>
    <row r="8628" spans="12:14" x14ac:dyDescent="0.25">
      <c r="L8628" s="11">
        <v>17199</v>
      </c>
      <c r="M8628" s="14">
        <f t="shared" si="318"/>
        <v>0.86003600360036003</v>
      </c>
      <c r="N8628" s="7">
        <f t="shared" si="317"/>
        <v>60.804811131166929</v>
      </c>
    </row>
    <row r="8629" spans="12:14" x14ac:dyDescent="0.25">
      <c r="L8629" s="11">
        <v>17201</v>
      </c>
      <c r="M8629" s="14">
        <f t="shared" si="318"/>
        <v>0.86013601360136016</v>
      </c>
      <c r="N8629" s="7">
        <f t="shared" si="317"/>
        <v>60.809306290556918</v>
      </c>
    </row>
    <row r="8630" spans="12:14" x14ac:dyDescent="0.25">
      <c r="L8630" s="11">
        <v>17203</v>
      </c>
      <c r="M8630" s="14">
        <f t="shared" si="318"/>
        <v>0.86023602360236029</v>
      </c>
      <c r="N8630" s="7">
        <f t="shared" si="317"/>
        <v>60.813803635186787</v>
      </c>
    </row>
    <row r="8631" spans="12:14" x14ac:dyDescent="0.25">
      <c r="L8631" s="11">
        <v>17205</v>
      </c>
      <c r="M8631" s="14">
        <f t="shared" si="318"/>
        <v>0.86033603360336031</v>
      </c>
      <c r="N8631" s="7">
        <f t="shared" si="317"/>
        <v>60.818303168092712</v>
      </c>
    </row>
    <row r="8632" spans="12:14" x14ac:dyDescent="0.25">
      <c r="L8632" s="11">
        <v>17207</v>
      </c>
      <c r="M8632" s="14">
        <f t="shared" si="318"/>
        <v>0.86043604360436043</v>
      </c>
      <c r="N8632" s="7">
        <f t="shared" si="317"/>
        <v>60.822804892317116</v>
      </c>
    </row>
    <row r="8633" spans="12:14" x14ac:dyDescent="0.25">
      <c r="L8633" s="11">
        <v>17209</v>
      </c>
      <c r="M8633" s="14">
        <f t="shared" si="318"/>
        <v>0.86053605360536056</v>
      </c>
      <c r="N8633" s="7">
        <f t="shared" si="317"/>
        <v>60.827308810908583</v>
      </c>
    </row>
    <row r="8634" spans="12:14" x14ac:dyDescent="0.25">
      <c r="L8634" s="11">
        <v>17211</v>
      </c>
      <c r="M8634" s="14">
        <f t="shared" si="318"/>
        <v>0.86063606360636069</v>
      </c>
      <c r="N8634" s="7">
        <f t="shared" si="317"/>
        <v>60.831814926921986</v>
      </c>
    </row>
    <row r="8635" spans="12:14" x14ac:dyDescent="0.25">
      <c r="L8635" s="11">
        <v>17213</v>
      </c>
      <c r="M8635" s="14">
        <f t="shared" si="318"/>
        <v>0.86073607360736071</v>
      </c>
      <c r="N8635" s="7">
        <f t="shared" si="317"/>
        <v>60.836323243418434</v>
      </c>
    </row>
    <row r="8636" spans="12:14" x14ac:dyDescent="0.25">
      <c r="L8636" s="11">
        <v>17215</v>
      </c>
      <c r="M8636" s="14">
        <f t="shared" si="318"/>
        <v>0.86083608360836084</v>
      </c>
      <c r="N8636" s="7">
        <f t="shared" si="317"/>
        <v>60.840833763465341</v>
      </c>
    </row>
    <row r="8637" spans="12:14" x14ac:dyDescent="0.25">
      <c r="L8637" s="11">
        <v>17217</v>
      </c>
      <c r="M8637" s="14">
        <f t="shared" si="318"/>
        <v>0.86093609360936096</v>
      </c>
      <c r="N8637" s="7">
        <f t="shared" si="317"/>
        <v>60.845346490136365</v>
      </c>
    </row>
    <row r="8638" spans="12:14" x14ac:dyDescent="0.25">
      <c r="L8638" s="11">
        <v>17219</v>
      </c>
      <c r="M8638" s="14">
        <f t="shared" si="318"/>
        <v>0.86103610361036098</v>
      </c>
      <c r="N8638" s="7">
        <f t="shared" si="317"/>
        <v>60.849861426511509</v>
      </c>
    </row>
    <row r="8639" spans="12:14" x14ac:dyDescent="0.25">
      <c r="L8639" s="11">
        <v>17221</v>
      </c>
      <c r="M8639" s="14">
        <f t="shared" si="318"/>
        <v>0.86113611361136111</v>
      </c>
      <c r="N8639" s="7">
        <f t="shared" si="317"/>
        <v>60.854378575677117</v>
      </c>
    </row>
    <row r="8640" spans="12:14" x14ac:dyDescent="0.25">
      <c r="L8640" s="11">
        <v>17223</v>
      </c>
      <c r="M8640" s="14">
        <f t="shared" si="318"/>
        <v>0.86123612361236124</v>
      </c>
      <c r="N8640" s="7">
        <f t="shared" si="317"/>
        <v>60.858897940725846</v>
      </c>
    </row>
    <row r="8641" spans="12:14" x14ac:dyDescent="0.25">
      <c r="L8641" s="11">
        <v>17225</v>
      </c>
      <c r="M8641" s="14">
        <f t="shared" si="318"/>
        <v>0.86133613361336137</v>
      </c>
      <c r="N8641" s="7">
        <f t="shared" si="317"/>
        <v>60.863419524756736</v>
      </c>
    </row>
    <row r="8642" spans="12:14" x14ac:dyDescent="0.25">
      <c r="L8642" s="11">
        <v>17227</v>
      </c>
      <c r="M8642" s="14">
        <f t="shared" si="318"/>
        <v>0.86143614361436138</v>
      </c>
      <c r="N8642" s="7">
        <f t="shared" si="317"/>
        <v>60.867943330875207</v>
      </c>
    </row>
    <row r="8643" spans="12:14" x14ac:dyDescent="0.25">
      <c r="L8643" s="11">
        <v>17229</v>
      </c>
      <c r="M8643" s="14">
        <f t="shared" si="318"/>
        <v>0.86153615361536151</v>
      </c>
      <c r="N8643" s="7">
        <f t="shared" si="317"/>
        <v>60.872469362193087</v>
      </c>
    </row>
    <row r="8644" spans="12:14" x14ac:dyDescent="0.25">
      <c r="L8644" s="11">
        <v>17231</v>
      </c>
      <c r="M8644" s="14">
        <f t="shared" si="318"/>
        <v>0.86163616361636164</v>
      </c>
      <c r="N8644" s="7">
        <f t="shared" si="317"/>
        <v>60.876997621828608</v>
      </c>
    </row>
    <row r="8645" spans="12:14" x14ac:dyDescent="0.25">
      <c r="L8645" s="11">
        <v>17233</v>
      </c>
      <c r="M8645" s="14">
        <f t="shared" si="318"/>
        <v>0.86173617361736177</v>
      </c>
      <c r="N8645" s="7">
        <f t="shared" si="317"/>
        <v>60.881528112906437</v>
      </c>
    </row>
    <row r="8646" spans="12:14" x14ac:dyDescent="0.25">
      <c r="L8646" s="11">
        <v>17235</v>
      </c>
      <c r="M8646" s="14">
        <f t="shared" si="318"/>
        <v>0.86183618361836178</v>
      </c>
      <c r="N8646" s="7">
        <f t="shared" si="317"/>
        <v>60.886060838557704</v>
      </c>
    </row>
    <row r="8647" spans="12:14" x14ac:dyDescent="0.25">
      <c r="L8647" s="11">
        <v>17237</v>
      </c>
      <c r="M8647" s="14">
        <f t="shared" si="318"/>
        <v>0.86193619361936191</v>
      </c>
      <c r="N8647" s="7">
        <f t="shared" si="317"/>
        <v>60.890595801920014</v>
      </c>
    </row>
    <row r="8648" spans="12:14" x14ac:dyDescent="0.25">
      <c r="L8648" s="11">
        <v>17239</v>
      </c>
      <c r="M8648" s="14">
        <f t="shared" si="318"/>
        <v>0.86203620362036204</v>
      </c>
      <c r="N8648" s="7">
        <f t="shared" si="317"/>
        <v>60.895133006137463</v>
      </c>
    </row>
    <row r="8649" spans="12:14" x14ac:dyDescent="0.25">
      <c r="L8649" s="11">
        <v>17241</v>
      </c>
      <c r="M8649" s="14">
        <f t="shared" si="318"/>
        <v>0.86213621362136217</v>
      </c>
      <c r="N8649" s="7">
        <f t="shared" si="317"/>
        <v>60.899672454360633</v>
      </c>
    </row>
    <row r="8650" spans="12:14" x14ac:dyDescent="0.25">
      <c r="L8650" s="11">
        <v>17243</v>
      </c>
      <c r="M8650" s="14">
        <f t="shared" si="318"/>
        <v>0.86223622362236219</v>
      </c>
      <c r="N8650" s="7">
        <f t="shared" si="317"/>
        <v>60.904214149746664</v>
      </c>
    </row>
    <row r="8651" spans="12:14" x14ac:dyDescent="0.25">
      <c r="L8651" s="11">
        <v>17245</v>
      </c>
      <c r="M8651" s="14">
        <f t="shared" si="318"/>
        <v>0.86233623362336231</v>
      </c>
      <c r="N8651" s="7">
        <f t="shared" si="317"/>
        <v>60.90875809545922</v>
      </c>
    </row>
    <row r="8652" spans="12:14" x14ac:dyDescent="0.25">
      <c r="L8652" s="11">
        <v>17247</v>
      </c>
      <c r="M8652" s="14">
        <f t="shared" si="318"/>
        <v>0.86243624362436244</v>
      </c>
      <c r="N8652" s="7">
        <f t="shared" si="317"/>
        <v>60.913304294668549</v>
      </c>
    </row>
    <row r="8653" spans="12:14" x14ac:dyDescent="0.25">
      <c r="L8653" s="11">
        <v>17249</v>
      </c>
      <c r="M8653" s="14">
        <f t="shared" si="318"/>
        <v>0.86253625362536257</v>
      </c>
      <c r="N8653" s="7">
        <f t="shared" si="317"/>
        <v>60.917852750551454</v>
      </c>
    </row>
    <row r="8654" spans="12:14" x14ac:dyDescent="0.25">
      <c r="L8654" s="11">
        <v>17251</v>
      </c>
      <c r="M8654" s="14">
        <f t="shared" si="318"/>
        <v>0.86263626362636259</v>
      </c>
      <c r="N8654" s="7">
        <f t="shared" si="317"/>
        <v>60.922403466291357</v>
      </c>
    </row>
    <row r="8655" spans="12:14" x14ac:dyDescent="0.25">
      <c r="L8655" s="11">
        <v>17253</v>
      </c>
      <c r="M8655" s="14">
        <f t="shared" si="318"/>
        <v>0.86273627362736272</v>
      </c>
      <c r="N8655" s="7">
        <f t="shared" si="317"/>
        <v>60.926956445078304</v>
      </c>
    </row>
    <row r="8656" spans="12:14" x14ac:dyDescent="0.25">
      <c r="L8656" s="11">
        <v>17255</v>
      </c>
      <c r="M8656" s="14">
        <f t="shared" si="318"/>
        <v>0.86283628362836284</v>
      </c>
      <c r="N8656" s="7">
        <f t="shared" si="317"/>
        <v>60.931511690108962</v>
      </c>
    </row>
    <row r="8657" spans="12:14" x14ac:dyDescent="0.25">
      <c r="L8657" s="11">
        <v>17257</v>
      </c>
      <c r="M8657" s="14">
        <f t="shared" si="318"/>
        <v>0.86293629362936297</v>
      </c>
      <c r="N8657" s="7">
        <f t="shared" si="317"/>
        <v>60.936069204586687</v>
      </c>
    </row>
    <row r="8658" spans="12:14" x14ac:dyDescent="0.25">
      <c r="L8658" s="11">
        <v>17259</v>
      </c>
      <c r="M8658" s="14">
        <f t="shared" si="318"/>
        <v>0.86303630363036299</v>
      </c>
      <c r="N8658" s="7">
        <f t="shared" si="317"/>
        <v>60.940628991721475</v>
      </c>
    </row>
    <row r="8659" spans="12:14" x14ac:dyDescent="0.25">
      <c r="L8659" s="11">
        <v>17261</v>
      </c>
      <c r="M8659" s="14">
        <f t="shared" si="318"/>
        <v>0.86313631363136312</v>
      </c>
      <c r="N8659" s="7">
        <f t="shared" si="317"/>
        <v>60.945191054730032</v>
      </c>
    </row>
    <row r="8660" spans="12:14" x14ac:dyDescent="0.25">
      <c r="L8660" s="11">
        <v>17263</v>
      </c>
      <c r="M8660" s="14">
        <f t="shared" si="318"/>
        <v>0.86323632363236324</v>
      </c>
      <c r="N8660" s="7">
        <f t="shared" si="317"/>
        <v>60.949755396835776</v>
      </c>
    </row>
    <row r="8661" spans="12:14" x14ac:dyDescent="0.25">
      <c r="L8661" s="11">
        <v>17265</v>
      </c>
      <c r="M8661" s="14">
        <f t="shared" si="318"/>
        <v>0.86333633363336337</v>
      </c>
      <c r="N8661" s="7">
        <f t="shared" si="317"/>
        <v>60.954322021268865</v>
      </c>
    </row>
    <row r="8662" spans="12:14" x14ac:dyDescent="0.25">
      <c r="L8662" s="11">
        <v>17267</v>
      </c>
      <c r="M8662" s="14">
        <f t="shared" si="318"/>
        <v>0.86343634363436339</v>
      </c>
      <c r="N8662" s="7">
        <f t="shared" si="317"/>
        <v>60.958890931266197</v>
      </c>
    </row>
    <row r="8663" spans="12:14" x14ac:dyDescent="0.25">
      <c r="L8663" s="11">
        <v>17269</v>
      </c>
      <c r="M8663" s="14">
        <f t="shared" si="318"/>
        <v>0.86353635363536352</v>
      </c>
      <c r="N8663" s="7">
        <f t="shared" si="317"/>
        <v>60.96346213007147</v>
      </c>
    </row>
    <row r="8664" spans="12:14" x14ac:dyDescent="0.25">
      <c r="L8664" s="11">
        <v>17271</v>
      </c>
      <c r="M8664" s="14">
        <f t="shared" si="318"/>
        <v>0.86363636363636365</v>
      </c>
      <c r="N8664" s="7">
        <f t="shared" si="317"/>
        <v>60.968035620935126</v>
      </c>
    </row>
    <row r="8665" spans="12:14" x14ac:dyDescent="0.25">
      <c r="L8665" s="11">
        <v>17273</v>
      </c>
      <c r="M8665" s="14">
        <f t="shared" si="318"/>
        <v>0.86373637363736377</v>
      </c>
      <c r="N8665" s="7">
        <f t="shared" si="317"/>
        <v>60.972611407114471</v>
      </c>
    </row>
    <row r="8666" spans="12:14" x14ac:dyDescent="0.25">
      <c r="L8666" s="11">
        <v>17275</v>
      </c>
      <c r="M8666" s="14">
        <f t="shared" si="318"/>
        <v>0.86383638363836379</v>
      </c>
      <c r="N8666" s="7">
        <f t="shared" si="317"/>
        <v>60.977189491873581</v>
      </c>
    </row>
    <row r="8667" spans="12:14" x14ac:dyDescent="0.25">
      <c r="L8667" s="11">
        <v>17277</v>
      </c>
      <c r="M8667" s="14">
        <f t="shared" si="318"/>
        <v>0.86393639363936392</v>
      </c>
      <c r="N8667" s="7">
        <f t="shared" si="317"/>
        <v>60.981769878483433</v>
      </c>
    </row>
    <row r="8668" spans="12:14" x14ac:dyDescent="0.25">
      <c r="L8668" s="11">
        <v>17279</v>
      </c>
      <c r="M8668" s="14">
        <f t="shared" si="318"/>
        <v>0.86403640364036405</v>
      </c>
      <c r="N8668" s="7">
        <f t="shared" si="317"/>
        <v>60.986352570221847</v>
      </c>
    </row>
    <row r="8669" spans="12:14" x14ac:dyDescent="0.25">
      <c r="L8669" s="11">
        <v>17281</v>
      </c>
      <c r="M8669" s="14">
        <f t="shared" si="318"/>
        <v>0.86413641364136418</v>
      </c>
      <c r="N8669" s="7">
        <f t="shared" ref="N8669:N8732" si="319">_xlfn.NORM.INV(M8669,$B$4,$E$4)</f>
        <v>60.990937570373532</v>
      </c>
    </row>
    <row r="8670" spans="12:14" x14ac:dyDescent="0.25">
      <c r="L8670" s="11">
        <v>17283</v>
      </c>
      <c r="M8670" s="14">
        <f t="shared" ref="M8670:M8733" si="320">$L8670/(2*9999)</f>
        <v>0.86423642364236419</v>
      </c>
      <c r="N8670" s="7">
        <f t="shared" si="319"/>
        <v>60.995524882230121</v>
      </c>
    </row>
    <row r="8671" spans="12:14" x14ac:dyDescent="0.25">
      <c r="L8671" s="11">
        <v>17285</v>
      </c>
      <c r="M8671" s="14">
        <f t="shared" si="320"/>
        <v>0.86433643364336432</v>
      </c>
      <c r="N8671" s="7">
        <f t="shared" si="319"/>
        <v>61.000114509090153</v>
      </c>
    </row>
    <row r="8672" spans="12:14" x14ac:dyDescent="0.25">
      <c r="L8672" s="11">
        <v>17287</v>
      </c>
      <c r="M8672" s="14">
        <f t="shared" si="320"/>
        <v>0.86443644364436445</v>
      </c>
      <c r="N8672" s="7">
        <f t="shared" si="319"/>
        <v>61.004706454259129</v>
      </c>
    </row>
    <row r="8673" spans="12:14" x14ac:dyDescent="0.25">
      <c r="L8673" s="11">
        <v>17289</v>
      </c>
      <c r="M8673" s="14">
        <f t="shared" si="320"/>
        <v>0.86453645364536458</v>
      </c>
      <c r="N8673" s="7">
        <f t="shared" si="319"/>
        <v>61.009300721049513</v>
      </c>
    </row>
    <row r="8674" spans="12:14" x14ac:dyDescent="0.25">
      <c r="L8674" s="11">
        <v>17291</v>
      </c>
      <c r="M8674" s="14">
        <f t="shared" si="320"/>
        <v>0.86463646364636459</v>
      </c>
      <c r="N8674" s="7">
        <f t="shared" si="319"/>
        <v>61.013897312780749</v>
      </c>
    </row>
    <row r="8675" spans="12:14" x14ac:dyDescent="0.25">
      <c r="L8675" s="11">
        <v>17293</v>
      </c>
      <c r="M8675" s="14">
        <f t="shared" si="320"/>
        <v>0.86473647364736472</v>
      </c>
      <c r="N8675" s="7">
        <f t="shared" si="319"/>
        <v>61.018496232779299</v>
      </c>
    </row>
    <row r="8676" spans="12:14" x14ac:dyDescent="0.25">
      <c r="L8676" s="11">
        <v>17295</v>
      </c>
      <c r="M8676" s="14">
        <f t="shared" si="320"/>
        <v>0.86483648364836485</v>
      </c>
      <c r="N8676" s="7">
        <f t="shared" si="319"/>
        <v>61.023097484378653</v>
      </c>
    </row>
    <row r="8677" spans="12:14" x14ac:dyDescent="0.25">
      <c r="L8677" s="11">
        <v>17297</v>
      </c>
      <c r="M8677" s="14">
        <f t="shared" si="320"/>
        <v>0.86493649364936498</v>
      </c>
      <c r="N8677" s="7">
        <f t="shared" si="319"/>
        <v>61.027701070919349</v>
      </c>
    </row>
    <row r="8678" spans="12:14" x14ac:dyDescent="0.25">
      <c r="L8678" s="11">
        <v>17299</v>
      </c>
      <c r="M8678" s="14">
        <f t="shared" si="320"/>
        <v>0.865036503650365</v>
      </c>
      <c r="N8678" s="7">
        <f t="shared" si="319"/>
        <v>61.032306995748975</v>
      </c>
    </row>
    <row r="8679" spans="12:14" x14ac:dyDescent="0.25">
      <c r="L8679" s="11">
        <v>17301</v>
      </c>
      <c r="M8679" s="14">
        <f t="shared" si="320"/>
        <v>0.86513651365136512</v>
      </c>
      <c r="N8679" s="7">
        <f t="shared" si="319"/>
        <v>61.036915262222223</v>
      </c>
    </row>
    <row r="8680" spans="12:14" x14ac:dyDescent="0.25">
      <c r="L8680" s="11">
        <v>17303</v>
      </c>
      <c r="M8680" s="14">
        <f t="shared" si="320"/>
        <v>0.86523652365236525</v>
      </c>
      <c r="N8680" s="7">
        <f t="shared" si="319"/>
        <v>61.041525873700913</v>
      </c>
    </row>
    <row r="8681" spans="12:14" x14ac:dyDescent="0.25">
      <c r="L8681" s="11">
        <v>17305</v>
      </c>
      <c r="M8681" s="14">
        <f t="shared" si="320"/>
        <v>0.86533653365336538</v>
      </c>
      <c r="N8681" s="7">
        <f t="shared" si="319"/>
        <v>61.046138833553954</v>
      </c>
    </row>
    <row r="8682" spans="12:14" x14ac:dyDescent="0.25">
      <c r="L8682" s="11">
        <v>17307</v>
      </c>
      <c r="M8682" s="14">
        <f t="shared" si="320"/>
        <v>0.8654365436543654</v>
      </c>
      <c r="N8682" s="7">
        <f t="shared" si="319"/>
        <v>61.050754145157413</v>
      </c>
    </row>
    <row r="8683" spans="12:14" x14ac:dyDescent="0.25">
      <c r="L8683" s="11">
        <v>17309</v>
      </c>
      <c r="M8683" s="14">
        <f t="shared" si="320"/>
        <v>0.86553655365536553</v>
      </c>
      <c r="N8683" s="7">
        <f t="shared" si="319"/>
        <v>61.055371811894567</v>
      </c>
    </row>
    <row r="8684" spans="12:14" x14ac:dyDescent="0.25">
      <c r="L8684" s="11">
        <v>17311</v>
      </c>
      <c r="M8684" s="14">
        <f t="shared" si="320"/>
        <v>0.86563656365636565</v>
      </c>
      <c r="N8684" s="7">
        <f t="shared" si="319"/>
        <v>61.059991837155842</v>
      </c>
    </row>
    <row r="8685" spans="12:14" x14ac:dyDescent="0.25">
      <c r="L8685" s="11">
        <v>17313</v>
      </c>
      <c r="M8685" s="14">
        <f t="shared" si="320"/>
        <v>0.86573657365736578</v>
      </c>
      <c r="N8685" s="7">
        <f t="shared" si="319"/>
        <v>61.064614224338889</v>
      </c>
    </row>
    <row r="8686" spans="12:14" x14ac:dyDescent="0.25">
      <c r="L8686" s="11">
        <v>17315</v>
      </c>
      <c r="M8686" s="14">
        <f t="shared" si="320"/>
        <v>0.8658365836583658</v>
      </c>
      <c r="N8686" s="7">
        <f t="shared" si="319"/>
        <v>61.069238976848581</v>
      </c>
    </row>
    <row r="8687" spans="12:14" x14ac:dyDescent="0.25">
      <c r="L8687" s="11">
        <v>17317</v>
      </c>
      <c r="M8687" s="14">
        <f t="shared" si="320"/>
        <v>0.86593659365936593</v>
      </c>
      <c r="N8687" s="7">
        <f t="shared" si="319"/>
        <v>61.073866098097085</v>
      </c>
    </row>
    <row r="8688" spans="12:14" x14ac:dyDescent="0.25">
      <c r="L8688" s="11">
        <v>17319</v>
      </c>
      <c r="M8688" s="14">
        <f t="shared" si="320"/>
        <v>0.86603660366036606</v>
      </c>
      <c r="N8688" s="7">
        <f t="shared" si="319"/>
        <v>61.078495591503781</v>
      </c>
    </row>
    <row r="8689" spans="12:14" x14ac:dyDescent="0.25">
      <c r="L8689" s="11">
        <v>17321</v>
      </c>
      <c r="M8689" s="14">
        <f t="shared" si="320"/>
        <v>0.86613661366136618</v>
      </c>
      <c r="N8689" s="7">
        <f t="shared" si="319"/>
        <v>61.083127460495405</v>
      </c>
    </row>
    <row r="8690" spans="12:14" x14ac:dyDescent="0.25">
      <c r="L8690" s="11">
        <v>17323</v>
      </c>
      <c r="M8690" s="14">
        <f t="shared" si="320"/>
        <v>0.8662366236623662</v>
      </c>
      <c r="N8690" s="7">
        <f t="shared" si="319"/>
        <v>61.087761708505965</v>
      </c>
    </row>
    <row r="8691" spans="12:14" x14ac:dyDescent="0.25">
      <c r="L8691" s="11">
        <v>17325</v>
      </c>
      <c r="M8691" s="14">
        <f t="shared" si="320"/>
        <v>0.86633663366336633</v>
      </c>
      <c r="N8691" s="7">
        <f t="shared" si="319"/>
        <v>61.092398338976835</v>
      </c>
    </row>
    <row r="8692" spans="12:14" x14ac:dyDescent="0.25">
      <c r="L8692" s="11">
        <v>17327</v>
      </c>
      <c r="M8692" s="14">
        <f t="shared" si="320"/>
        <v>0.86643664366436646</v>
      </c>
      <c r="N8692" s="7">
        <f t="shared" si="319"/>
        <v>61.097037355356747</v>
      </c>
    </row>
    <row r="8693" spans="12:14" x14ac:dyDescent="0.25">
      <c r="L8693" s="11">
        <v>17329</v>
      </c>
      <c r="M8693" s="14">
        <f t="shared" si="320"/>
        <v>0.86653665366536659</v>
      </c>
      <c r="N8693" s="7">
        <f t="shared" si="319"/>
        <v>61.10167876110178</v>
      </c>
    </row>
    <row r="8694" spans="12:14" x14ac:dyDescent="0.25">
      <c r="L8694" s="11">
        <v>17331</v>
      </c>
      <c r="M8694" s="14">
        <f t="shared" si="320"/>
        <v>0.8666366636663666</v>
      </c>
      <c r="N8694" s="7">
        <f t="shared" si="319"/>
        <v>61.106322559675455</v>
      </c>
    </row>
    <row r="8695" spans="12:14" x14ac:dyDescent="0.25">
      <c r="L8695" s="11">
        <v>17333</v>
      </c>
      <c r="M8695" s="14">
        <f t="shared" si="320"/>
        <v>0.86673667366736673</v>
      </c>
      <c r="N8695" s="7">
        <f t="shared" si="319"/>
        <v>61.110968754548708</v>
      </c>
    </row>
    <row r="8696" spans="12:14" x14ac:dyDescent="0.25">
      <c r="L8696" s="11">
        <v>17335</v>
      </c>
      <c r="M8696" s="14">
        <f t="shared" si="320"/>
        <v>0.86683668366836686</v>
      </c>
      <c r="N8696" s="7">
        <f t="shared" si="319"/>
        <v>61.115617349199916</v>
      </c>
    </row>
    <row r="8697" spans="12:14" x14ac:dyDescent="0.25">
      <c r="L8697" s="11">
        <v>17337</v>
      </c>
      <c r="M8697" s="14">
        <f t="shared" si="320"/>
        <v>0.86693669366936699</v>
      </c>
      <c r="N8697" s="7">
        <f t="shared" si="319"/>
        <v>61.120268347114923</v>
      </c>
    </row>
    <row r="8698" spans="12:14" x14ac:dyDescent="0.25">
      <c r="L8698" s="11">
        <v>17339</v>
      </c>
      <c r="M8698" s="14">
        <f t="shared" si="320"/>
        <v>0.867036703670367</v>
      </c>
      <c r="N8698" s="7">
        <f t="shared" si="319"/>
        <v>61.124921751787049</v>
      </c>
    </row>
    <row r="8699" spans="12:14" x14ac:dyDescent="0.25">
      <c r="L8699" s="11">
        <v>17341</v>
      </c>
      <c r="M8699" s="14">
        <f t="shared" si="320"/>
        <v>0.86713671367136713</v>
      </c>
      <c r="N8699" s="7">
        <f t="shared" si="319"/>
        <v>61.12957756671716</v>
      </c>
    </row>
    <row r="8700" spans="12:14" x14ac:dyDescent="0.25">
      <c r="L8700" s="11">
        <v>17343</v>
      </c>
      <c r="M8700" s="14">
        <f t="shared" si="320"/>
        <v>0.86723672367236726</v>
      </c>
      <c r="N8700" s="7">
        <f t="shared" si="319"/>
        <v>61.134235795413616</v>
      </c>
    </row>
    <row r="8701" spans="12:14" x14ac:dyDescent="0.25">
      <c r="L8701" s="11">
        <v>17345</v>
      </c>
      <c r="M8701" s="14">
        <f t="shared" si="320"/>
        <v>0.86733673367336739</v>
      </c>
      <c r="N8701" s="7">
        <f t="shared" si="319"/>
        <v>61.138896441392362</v>
      </c>
    </row>
    <row r="8702" spans="12:14" x14ac:dyDescent="0.25">
      <c r="L8702" s="11">
        <v>17347</v>
      </c>
      <c r="M8702" s="14">
        <f t="shared" si="320"/>
        <v>0.86743674367436741</v>
      </c>
      <c r="N8702" s="7">
        <f t="shared" si="319"/>
        <v>61.143559508176907</v>
      </c>
    </row>
    <row r="8703" spans="12:14" x14ac:dyDescent="0.25">
      <c r="L8703" s="11">
        <v>17349</v>
      </c>
      <c r="M8703" s="14">
        <f t="shared" si="320"/>
        <v>0.86753675367536753</v>
      </c>
      <c r="N8703" s="7">
        <f t="shared" si="319"/>
        <v>61.14822499929835</v>
      </c>
    </row>
    <row r="8704" spans="12:14" x14ac:dyDescent="0.25">
      <c r="L8704" s="11">
        <v>17351</v>
      </c>
      <c r="M8704" s="14">
        <f t="shared" si="320"/>
        <v>0.86763676367636766</v>
      </c>
      <c r="N8704" s="7">
        <f t="shared" si="319"/>
        <v>61.152892918295429</v>
      </c>
    </row>
    <row r="8705" spans="12:14" x14ac:dyDescent="0.25">
      <c r="L8705" s="11">
        <v>17353</v>
      </c>
      <c r="M8705" s="14">
        <f t="shared" si="320"/>
        <v>0.86773677367736779</v>
      </c>
      <c r="N8705" s="7">
        <f t="shared" si="319"/>
        <v>61.157563268714526</v>
      </c>
    </row>
    <row r="8706" spans="12:14" x14ac:dyDescent="0.25">
      <c r="L8706" s="11">
        <v>17355</v>
      </c>
      <c r="M8706" s="14">
        <f t="shared" si="320"/>
        <v>0.86783678367836781</v>
      </c>
      <c r="N8706" s="7">
        <f t="shared" si="319"/>
        <v>61.162236054109677</v>
      </c>
    </row>
    <row r="8707" spans="12:14" x14ac:dyDescent="0.25">
      <c r="L8707" s="11">
        <v>17357</v>
      </c>
      <c r="M8707" s="14">
        <f t="shared" si="320"/>
        <v>0.86793679367936794</v>
      </c>
      <c r="N8707" s="7">
        <f t="shared" si="319"/>
        <v>61.166911278042605</v>
      </c>
    </row>
    <row r="8708" spans="12:14" x14ac:dyDescent="0.25">
      <c r="L8708" s="11">
        <v>17359</v>
      </c>
      <c r="M8708" s="14">
        <f t="shared" si="320"/>
        <v>0.86803680368036806</v>
      </c>
      <c r="N8708" s="7">
        <f t="shared" si="319"/>
        <v>61.171588944082771</v>
      </c>
    </row>
    <row r="8709" spans="12:14" x14ac:dyDescent="0.25">
      <c r="L8709" s="11">
        <v>17361</v>
      </c>
      <c r="M8709" s="14">
        <f t="shared" si="320"/>
        <v>0.86813681368136819</v>
      </c>
      <c r="N8709" s="7">
        <f t="shared" si="319"/>
        <v>61.176269055807339</v>
      </c>
    </row>
    <row r="8710" spans="12:14" x14ac:dyDescent="0.25">
      <c r="L8710" s="11">
        <v>17363</v>
      </c>
      <c r="M8710" s="14">
        <f t="shared" si="320"/>
        <v>0.86823682368236821</v>
      </c>
      <c r="N8710" s="7">
        <f t="shared" si="319"/>
        <v>61.180951616801245</v>
      </c>
    </row>
    <row r="8711" spans="12:14" x14ac:dyDescent="0.25">
      <c r="L8711" s="11">
        <v>17365</v>
      </c>
      <c r="M8711" s="14">
        <f t="shared" si="320"/>
        <v>0.86833683368336834</v>
      </c>
      <c r="N8711" s="7">
        <f t="shared" si="319"/>
        <v>61.185636630657214</v>
      </c>
    </row>
    <row r="8712" spans="12:14" x14ac:dyDescent="0.25">
      <c r="L8712" s="11">
        <v>17367</v>
      </c>
      <c r="M8712" s="14">
        <f t="shared" si="320"/>
        <v>0.86843684368436846</v>
      </c>
      <c r="N8712" s="7">
        <f t="shared" si="319"/>
        <v>61.190324100975744</v>
      </c>
    </row>
    <row r="8713" spans="12:14" x14ac:dyDescent="0.25">
      <c r="L8713" s="11">
        <v>17369</v>
      </c>
      <c r="M8713" s="14">
        <f t="shared" si="320"/>
        <v>0.86853685368536848</v>
      </c>
      <c r="N8713" s="7">
        <f t="shared" si="319"/>
        <v>61.19501403136519</v>
      </c>
    </row>
    <row r="8714" spans="12:14" x14ac:dyDescent="0.25">
      <c r="L8714" s="11">
        <v>17371</v>
      </c>
      <c r="M8714" s="14">
        <f t="shared" si="320"/>
        <v>0.86863686368636861</v>
      </c>
      <c r="N8714" s="7">
        <f t="shared" si="319"/>
        <v>61.19970642544174</v>
      </c>
    </row>
    <row r="8715" spans="12:14" x14ac:dyDescent="0.25">
      <c r="L8715" s="11">
        <v>17373</v>
      </c>
      <c r="M8715" s="14">
        <f t="shared" si="320"/>
        <v>0.86873687368736874</v>
      </c>
      <c r="N8715" s="7">
        <f t="shared" si="319"/>
        <v>61.204401286829466</v>
      </c>
    </row>
    <row r="8716" spans="12:14" x14ac:dyDescent="0.25">
      <c r="L8716" s="11">
        <v>17375</v>
      </c>
      <c r="M8716" s="14">
        <f t="shared" si="320"/>
        <v>0.86883688368836887</v>
      </c>
      <c r="N8716" s="7">
        <f t="shared" si="319"/>
        <v>61.209098619160329</v>
      </c>
    </row>
    <row r="8717" spans="12:14" x14ac:dyDescent="0.25">
      <c r="L8717" s="11">
        <v>17377</v>
      </c>
      <c r="M8717" s="14">
        <f t="shared" si="320"/>
        <v>0.86893689368936888</v>
      </c>
      <c r="N8717" s="7">
        <f t="shared" si="319"/>
        <v>61.213798426074192</v>
      </c>
    </row>
    <row r="8718" spans="12:14" x14ac:dyDescent="0.25">
      <c r="L8718" s="11">
        <v>17379</v>
      </c>
      <c r="M8718" s="14">
        <f t="shared" si="320"/>
        <v>0.86903690369036901</v>
      </c>
      <c r="N8718" s="7">
        <f t="shared" si="319"/>
        <v>61.218500711218894</v>
      </c>
    </row>
    <row r="8719" spans="12:14" x14ac:dyDescent="0.25">
      <c r="L8719" s="11">
        <v>17381</v>
      </c>
      <c r="M8719" s="14">
        <f t="shared" si="320"/>
        <v>0.86913691369136914</v>
      </c>
      <c r="N8719" s="7">
        <f t="shared" si="319"/>
        <v>61.223205478250222</v>
      </c>
    </row>
    <row r="8720" spans="12:14" x14ac:dyDescent="0.25">
      <c r="L8720" s="11">
        <v>17383</v>
      </c>
      <c r="M8720" s="14">
        <f t="shared" si="320"/>
        <v>0.86923692369236927</v>
      </c>
      <c r="N8720" s="7">
        <f t="shared" si="319"/>
        <v>61.227912730831946</v>
      </c>
    </row>
    <row r="8721" spans="12:14" x14ac:dyDescent="0.25">
      <c r="L8721" s="11">
        <v>17385</v>
      </c>
      <c r="M8721" s="14">
        <f t="shared" si="320"/>
        <v>0.86933693369336928</v>
      </c>
      <c r="N8721" s="7">
        <f t="shared" si="319"/>
        <v>61.23262247263586</v>
      </c>
    </row>
    <row r="8722" spans="12:14" x14ac:dyDescent="0.25">
      <c r="L8722" s="11">
        <v>17387</v>
      </c>
      <c r="M8722" s="14">
        <f t="shared" si="320"/>
        <v>0.86943694369436941</v>
      </c>
      <c r="N8722" s="7">
        <f t="shared" si="319"/>
        <v>61.237334707341788</v>
      </c>
    </row>
    <row r="8723" spans="12:14" x14ac:dyDescent="0.25">
      <c r="L8723" s="11">
        <v>17389</v>
      </c>
      <c r="M8723" s="14">
        <f t="shared" si="320"/>
        <v>0.86953695369536954</v>
      </c>
      <c r="N8723" s="7">
        <f t="shared" si="319"/>
        <v>61.242049438637636</v>
      </c>
    </row>
    <row r="8724" spans="12:14" x14ac:dyDescent="0.25">
      <c r="L8724" s="11">
        <v>17391</v>
      </c>
      <c r="M8724" s="14">
        <f t="shared" si="320"/>
        <v>0.86963696369636967</v>
      </c>
      <c r="N8724" s="7">
        <f t="shared" si="319"/>
        <v>61.246766670219358</v>
      </c>
    </row>
    <row r="8725" spans="12:14" x14ac:dyDescent="0.25">
      <c r="L8725" s="11">
        <v>17393</v>
      </c>
      <c r="M8725" s="14">
        <f t="shared" si="320"/>
        <v>0.86973697369736969</v>
      </c>
      <c r="N8725" s="7">
        <f t="shared" si="319"/>
        <v>61.251486405791042</v>
      </c>
    </row>
    <row r="8726" spans="12:14" x14ac:dyDescent="0.25">
      <c r="L8726" s="11">
        <v>17395</v>
      </c>
      <c r="M8726" s="14">
        <f t="shared" si="320"/>
        <v>0.86983698369836981</v>
      </c>
      <c r="N8726" s="7">
        <f t="shared" si="319"/>
        <v>61.256208649064931</v>
      </c>
    </row>
    <row r="8727" spans="12:14" x14ac:dyDescent="0.25">
      <c r="L8727" s="11">
        <v>17397</v>
      </c>
      <c r="M8727" s="14">
        <f t="shared" si="320"/>
        <v>0.86993699369936994</v>
      </c>
      <c r="N8727" s="7">
        <f t="shared" si="319"/>
        <v>61.260933403761356</v>
      </c>
    </row>
    <row r="8728" spans="12:14" x14ac:dyDescent="0.25">
      <c r="L8728" s="11">
        <v>17399</v>
      </c>
      <c r="M8728" s="14">
        <f t="shared" si="320"/>
        <v>0.87003700370037007</v>
      </c>
      <c r="N8728" s="7">
        <f t="shared" si="319"/>
        <v>61.265660673608927</v>
      </c>
    </row>
    <row r="8729" spans="12:14" x14ac:dyDescent="0.25">
      <c r="L8729" s="11">
        <v>17401</v>
      </c>
      <c r="M8729" s="14">
        <f t="shared" si="320"/>
        <v>0.87013701370137009</v>
      </c>
      <c r="N8729" s="7">
        <f t="shared" si="319"/>
        <v>61.270390462344352</v>
      </c>
    </row>
    <row r="8730" spans="12:14" x14ac:dyDescent="0.25">
      <c r="L8730" s="11">
        <v>17403</v>
      </c>
      <c r="M8730" s="14">
        <f t="shared" si="320"/>
        <v>0.87023702370237022</v>
      </c>
      <c r="N8730" s="7">
        <f t="shared" si="319"/>
        <v>61.275122773712667</v>
      </c>
    </row>
    <row r="8731" spans="12:14" x14ac:dyDescent="0.25">
      <c r="L8731" s="11">
        <v>17405</v>
      </c>
      <c r="M8731" s="14">
        <f t="shared" si="320"/>
        <v>0.87033703370337034</v>
      </c>
      <c r="N8731" s="7">
        <f t="shared" si="319"/>
        <v>61.279857611467115</v>
      </c>
    </row>
    <row r="8732" spans="12:14" x14ac:dyDescent="0.25">
      <c r="L8732" s="11">
        <v>17407</v>
      </c>
      <c r="M8732" s="14">
        <f t="shared" si="320"/>
        <v>0.87043704370437047</v>
      </c>
      <c r="N8732" s="7">
        <f t="shared" si="319"/>
        <v>61.284594979369224</v>
      </c>
    </row>
    <row r="8733" spans="12:14" x14ac:dyDescent="0.25">
      <c r="L8733" s="11">
        <v>17409</v>
      </c>
      <c r="M8733" s="14">
        <f t="shared" si="320"/>
        <v>0.87053705370537049</v>
      </c>
      <c r="N8733" s="7">
        <f t="shared" ref="N8733:N8796" si="321">_xlfn.NORM.INV(M8733,$B$4,$E$4)</f>
        <v>61.289334881188822</v>
      </c>
    </row>
    <row r="8734" spans="12:14" x14ac:dyDescent="0.25">
      <c r="L8734" s="11">
        <v>17411</v>
      </c>
      <c r="M8734" s="14">
        <f t="shared" ref="M8734:M8797" si="322">$L8734/(2*9999)</f>
        <v>0.87063706370637062</v>
      </c>
      <c r="N8734" s="7">
        <f t="shared" si="321"/>
        <v>61.294077320704069</v>
      </c>
    </row>
    <row r="8735" spans="12:14" x14ac:dyDescent="0.25">
      <c r="L8735" s="11">
        <v>17413</v>
      </c>
      <c r="M8735" s="14">
        <f t="shared" si="322"/>
        <v>0.87073707370737075</v>
      </c>
      <c r="N8735" s="7">
        <f t="shared" si="321"/>
        <v>61.29882230170152</v>
      </c>
    </row>
    <row r="8736" spans="12:14" x14ac:dyDescent="0.25">
      <c r="L8736" s="11">
        <v>17415</v>
      </c>
      <c r="M8736" s="14">
        <f t="shared" si="322"/>
        <v>0.87083708370837087</v>
      </c>
      <c r="N8736" s="7">
        <f t="shared" si="321"/>
        <v>61.303569827976048</v>
      </c>
    </row>
    <row r="8737" spans="12:14" x14ac:dyDescent="0.25">
      <c r="L8737" s="11">
        <v>17417</v>
      </c>
      <c r="M8737" s="14">
        <f t="shared" si="322"/>
        <v>0.87093709370937089</v>
      </c>
      <c r="N8737" s="7">
        <f t="shared" si="321"/>
        <v>61.308319903330968</v>
      </c>
    </row>
    <row r="8738" spans="12:14" x14ac:dyDescent="0.25">
      <c r="L8738" s="11">
        <v>17419</v>
      </c>
      <c r="M8738" s="14">
        <f t="shared" si="322"/>
        <v>0.87103710371037102</v>
      </c>
      <c r="N8738" s="7">
        <f t="shared" si="321"/>
        <v>61.31307253157803</v>
      </c>
    </row>
    <row r="8739" spans="12:14" x14ac:dyDescent="0.25">
      <c r="L8739" s="11">
        <v>17421</v>
      </c>
      <c r="M8739" s="14">
        <f t="shared" si="322"/>
        <v>0.87113711371137115</v>
      </c>
      <c r="N8739" s="7">
        <f t="shared" si="321"/>
        <v>61.317827716537408</v>
      </c>
    </row>
    <row r="8740" spans="12:14" x14ac:dyDescent="0.25">
      <c r="L8740" s="11">
        <v>17423</v>
      </c>
      <c r="M8740" s="14">
        <f t="shared" si="322"/>
        <v>0.87123712371237128</v>
      </c>
      <c r="N8740" s="7">
        <f t="shared" si="321"/>
        <v>61.322585462037793</v>
      </c>
    </row>
    <row r="8741" spans="12:14" x14ac:dyDescent="0.25">
      <c r="L8741" s="11">
        <v>17425</v>
      </c>
      <c r="M8741" s="14">
        <f t="shared" si="322"/>
        <v>0.87133713371337129</v>
      </c>
      <c r="N8741" s="7">
        <f t="shared" si="321"/>
        <v>61.327345771916377</v>
      </c>
    </row>
    <row r="8742" spans="12:14" x14ac:dyDescent="0.25">
      <c r="L8742" s="11">
        <v>17427</v>
      </c>
      <c r="M8742" s="14">
        <f t="shared" si="322"/>
        <v>0.87143714371437142</v>
      </c>
      <c r="N8742" s="7">
        <f t="shared" si="321"/>
        <v>61.33210865001886</v>
      </c>
    </row>
    <row r="8743" spans="12:14" x14ac:dyDescent="0.25">
      <c r="L8743" s="11">
        <v>17429</v>
      </c>
      <c r="M8743" s="14">
        <f t="shared" si="322"/>
        <v>0.87153715371537155</v>
      </c>
      <c r="N8743" s="7">
        <f t="shared" si="321"/>
        <v>61.336874100199523</v>
      </c>
    </row>
    <row r="8744" spans="12:14" x14ac:dyDescent="0.25">
      <c r="L8744" s="11">
        <v>17431</v>
      </c>
      <c r="M8744" s="14">
        <f t="shared" si="322"/>
        <v>0.87163716371637168</v>
      </c>
      <c r="N8744" s="7">
        <f t="shared" si="321"/>
        <v>61.341642126321233</v>
      </c>
    </row>
    <row r="8745" spans="12:14" x14ac:dyDescent="0.25">
      <c r="L8745" s="11">
        <v>17433</v>
      </c>
      <c r="M8745" s="14">
        <f t="shared" si="322"/>
        <v>0.87173717371737169</v>
      </c>
      <c r="N8745" s="7">
        <f t="shared" si="321"/>
        <v>61.346412732255445</v>
      </c>
    </row>
    <row r="8746" spans="12:14" x14ac:dyDescent="0.25">
      <c r="L8746" s="11">
        <v>17435</v>
      </c>
      <c r="M8746" s="14">
        <f t="shared" si="322"/>
        <v>0.87183718371837182</v>
      </c>
      <c r="N8746" s="7">
        <f t="shared" si="321"/>
        <v>61.351185921882276</v>
      </c>
    </row>
    <row r="8747" spans="12:14" x14ac:dyDescent="0.25">
      <c r="L8747" s="11">
        <v>17437</v>
      </c>
      <c r="M8747" s="14">
        <f t="shared" si="322"/>
        <v>0.87193719371937195</v>
      </c>
      <c r="N8747" s="7">
        <f t="shared" si="321"/>
        <v>61.355961699090507</v>
      </c>
    </row>
    <row r="8748" spans="12:14" x14ac:dyDescent="0.25">
      <c r="L8748" s="11">
        <v>17439</v>
      </c>
      <c r="M8748" s="14">
        <f t="shared" si="322"/>
        <v>0.87203720372037208</v>
      </c>
      <c r="N8748" s="7">
        <f t="shared" si="321"/>
        <v>61.360740067777591</v>
      </c>
    </row>
    <row r="8749" spans="12:14" x14ac:dyDescent="0.25">
      <c r="L8749" s="11">
        <v>17441</v>
      </c>
      <c r="M8749" s="14">
        <f t="shared" si="322"/>
        <v>0.8721372137213721</v>
      </c>
      <c r="N8749" s="7">
        <f t="shared" si="321"/>
        <v>61.365521031849688</v>
      </c>
    </row>
    <row r="8750" spans="12:14" x14ac:dyDescent="0.25">
      <c r="L8750" s="11">
        <v>17443</v>
      </c>
      <c r="M8750" s="14">
        <f t="shared" si="322"/>
        <v>0.87223722372237222</v>
      </c>
      <c r="N8750" s="7">
        <f t="shared" si="321"/>
        <v>61.370304595221739</v>
      </c>
    </row>
    <row r="8751" spans="12:14" x14ac:dyDescent="0.25">
      <c r="L8751" s="11">
        <v>17445</v>
      </c>
      <c r="M8751" s="14">
        <f t="shared" si="322"/>
        <v>0.87233723372337235</v>
      </c>
      <c r="N8751" s="7">
        <f t="shared" si="321"/>
        <v>61.375090761817425</v>
      </c>
    </row>
    <row r="8752" spans="12:14" x14ac:dyDescent="0.25">
      <c r="L8752" s="11">
        <v>17447</v>
      </c>
      <c r="M8752" s="14">
        <f t="shared" si="322"/>
        <v>0.87243724372437248</v>
      </c>
      <c r="N8752" s="7">
        <f t="shared" si="321"/>
        <v>61.379879535569223</v>
      </c>
    </row>
    <row r="8753" spans="12:14" x14ac:dyDescent="0.25">
      <c r="L8753" s="11">
        <v>17449</v>
      </c>
      <c r="M8753" s="14">
        <f t="shared" si="322"/>
        <v>0.8725372537253725</v>
      </c>
      <c r="N8753" s="7">
        <f t="shared" si="321"/>
        <v>61.384670920418422</v>
      </c>
    </row>
    <row r="8754" spans="12:14" x14ac:dyDescent="0.25">
      <c r="L8754" s="11">
        <v>17451</v>
      </c>
      <c r="M8754" s="14">
        <f t="shared" si="322"/>
        <v>0.87263726372637263</v>
      </c>
      <c r="N8754" s="7">
        <f t="shared" si="321"/>
        <v>61.389464920315199</v>
      </c>
    </row>
    <row r="8755" spans="12:14" x14ac:dyDescent="0.25">
      <c r="L8755" s="11">
        <v>17453</v>
      </c>
      <c r="M8755" s="14">
        <f t="shared" si="322"/>
        <v>0.87273727372737275</v>
      </c>
      <c r="N8755" s="7">
        <f t="shared" si="321"/>
        <v>61.394261539218562</v>
      </c>
    </row>
    <row r="8756" spans="12:14" x14ac:dyDescent="0.25">
      <c r="L8756" s="11">
        <v>17455</v>
      </c>
      <c r="M8756" s="14">
        <f t="shared" si="322"/>
        <v>0.87283728372837288</v>
      </c>
      <c r="N8756" s="7">
        <f t="shared" si="321"/>
        <v>61.399060781096452</v>
      </c>
    </row>
    <row r="8757" spans="12:14" x14ac:dyDescent="0.25">
      <c r="L8757" s="11">
        <v>17457</v>
      </c>
      <c r="M8757" s="14">
        <f t="shared" si="322"/>
        <v>0.8729372937293729</v>
      </c>
      <c r="N8757" s="7">
        <f t="shared" si="321"/>
        <v>61.403862649925742</v>
      </c>
    </row>
    <row r="8758" spans="12:14" x14ac:dyDescent="0.25">
      <c r="L8758" s="11">
        <v>17459</v>
      </c>
      <c r="M8758" s="14">
        <f t="shared" si="322"/>
        <v>0.87303730373037303</v>
      </c>
      <c r="N8758" s="7">
        <f t="shared" si="321"/>
        <v>61.408667149692235</v>
      </c>
    </row>
    <row r="8759" spans="12:14" x14ac:dyDescent="0.25">
      <c r="L8759" s="11">
        <v>17461</v>
      </c>
      <c r="M8759" s="14">
        <f t="shared" si="322"/>
        <v>0.87313731373137315</v>
      </c>
      <c r="N8759" s="7">
        <f t="shared" si="321"/>
        <v>61.41347428439073</v>
      </c>
    </row>
    <row r="8760" spans="12:14" x14ac:dyDescent="0.25">
      <c r="L8760" s="11">
        <v>17463</v>
      </c>
      <c r="M8760" s="14">
        <f t="shared" si="322"/>
        <v>0.87323732373237328</v>
      </c>
      <c r="N8760" s="7">
        <f t="shared" si="321"/>
        <v>61.418284058025066</v>
      </c>
    </row>
    <row r="8761" spans="12:14" x14ac:dyDescent="0.25">
      <c r="L8761" s="11">
        <v>17465</v>
      </c>
      <c r="M8761" s="14">
        <f t="shared" si="322"/>
        <v>0.8733373337333733</v>
      </c>
      <c r="N8761" s="7">
        <f t="shared" si="321"/>
        <v>61.423096474608073</v>
      </c>
    </row>
    <row r="8762" spans="12:14" x14ac:dyDescent="0.25">
      <c r="L8762" s="11">
        <v>17467</v>
      </c>
      <c r="M8762" s="14">
        <f t="shared" si="322"/>
        <v>0.87343734373437343</v>
      </c>
      <c r="N8762" s="7">
        <f t="shared" si="321"/>
        <v>61.427911538161695</v>
      </c>
    </row>
    <row r="8763" spans="12:14" x14ac:dyDescent="0.25">
      <c r="L8763" s="11">
        <v>17469</v>
      </c>
      <c r="M8763" s="14">
        <f t="shared" si="322"/>
        <v>0.87353735373537356</v>
      </c>
      <c r="N8763" s="7">
        <f t="shared" si="321"/>
        <v>61.432729252716953</v>
      </c>
    </row>
    <row r="8764" spans="12:14" x14ac:dyDescent="0.25">
      <c r="L8764" s="11">
        <v>17471</v>
      </c>
      <c r="M8764" s="14">
        <f t="shared" si="322"/>
        <v>0.87363736373637368</v>
      </c>
      <c r="N8764" s="7">
        <f t="shared" si="321"/>
        <v>61.437549622313981</v>
      </c>
    </row>
    <row r="8765" spans="12:14" x14ac:dyDescent="0.25">
      <c r="L8765" s="11">
        <v>17473</v>
      </c>
      <c r="M8765" s="14">
        <f t="shared" si="322"/>
        <v>0.8737373737373737</v>
      </c>
      <c r="N8765" s="7">
        <f t="shared" si="321"/>
        <v>61.442372651002067</v>
      </c>
    </row>
    <row r="8766" spans="12:14" x14ac:dyDescent="0.25">
      <c r="L8766" s="11">
        <v>17475</v>
      </c>
      <c r="M8766" s="14">
        <f t="shared" si="322"/>
        <v>0.87383738373837383</v>
      </c>
      <c r="N8766" s="7">
        <f t="shared" si="321"/>
        <v>61.447198342839712</v>
      </c>
    </row>
    <row r="8767" spans="12:14" x14ac:dyDescent="0.25">
      <c r="L8767" s="11">
        <v>17477</v>
      </c>
      <c r="M8767" s="14">
        <f t="shared" si="322"/>
        <v>0.87393739373937396</v>
      </c>
      <c r="N8767" s="7">
        <f t="shared" si="321"/>
        <v>61.452026701894582</v>
      </c>
    </row>
    <row r="8768" spans="12:14" x14ac:dyDescent="0.25">
      <c r="L8768" s="11">
        <v>17479</v>
      </c>
      <c r="M8768" s="14">
        <f t="shared" si="322"/>
        <v>0.87403740374037409</v>
      </c>
      <c r="N8768" s="7">
        <f t="shared" si="321"/>
        <v>61.456857732243591</v>
      </c>
    </row>
    <row r="8769" spans="12:14" x14ac:dyDescent="0.25">
      <c r="L8769" s="11">
        <v>17481</v>
      </c>
      <c r="M8769" s="14">
        <f t="shared" si="322"/>
        <v>0.8741374137413741</v>
      </c>
      <c r="N8769" s="7">
        <f t="shared" si="321"/>
        <v>61.461691437972931</v>
      </c>
    </row>
    <row r="8770" spans="12:14" x14ac:dyDescent="0.25">
      <c r="L8770" s="11">
        <v>17483</v>
      </c>
      <c r="M8770" s="14">
        <f t="shared" si="322"/>
        <v>0.87423742374237423</v>
      </c>
      <c r="N8770" s="7">
        <f t="shared" si="321"/>
        <v>61.466527823178083</v>
      </c>
    </row>
    <row r="8771" spans="12:14" x14ac:dyDescent="0.25">
      <c r="L8771" s="11">
        <v>17485</v>
      </c>
      <c r="M8771" s="14">
        <f t="shared" si="322"/>
        <v>0.87433743374337436</v>
      </c>
      <c r="N8771" s="7">
        <f t="shared" si="321"/>
        <v>61.471366891963854</v>
      </c>
    </row>
    <row r="8772" spans="12:14" x14ac:dyDescent="0.25">
      <c r="L8772" s="11">
        <v>17487</v>
      </c>
      <c r="M8772" s="14">
        <f t="shared" si="322"/>
        <v>0.87443744374437449</v>
      </c>
      <c r="N8772" s="7">
        <f t="shared" si="321"/>
        <v>61.476208648444377</v>
      </c>
    </row>
    <row r="8773" spans="12:14" x14ac:dyDescent="0.25">
      <c r="L8773" s="11">
        <v>17489</v>
      </c>
      <c r="M8773" s="14">
        <f t="shared" si="322"/>
        <v>0.8745374537453745</v>
      </c>
      <c r="N8773" s="7">
        <f t="shared" si="321"/>
        <v>61.481053096743196</v>
      </c>
    </row>
    <row r="8774" spans="12:14" x14ac:dyDescent="0.25">
      <c r="L8774" s="11">
        <v>17491</v>
      </c>
      <c r="M8774" s="14">
        <f t="shared" si="322"/>
        <v>0.87463746374637463</v>
      </c>
      <c r="N8774" s="7">
        <f t="shared" si="321"/>
        <v>61.485900240993239</v>
      </c>
    </row>
    <row r="8775" spans="12:14" x14ac:dyDescent="0.25">
      <c r="L8775" s="11">
        <v>17493</v>
      </c>
      <c r="M8775" s="14">
        <f t="shared" si="322"/>
        <v>0.87473747374737476</v>
      </c>
      <c r="N8775" s="7">
        <f t="shared" si="321"/>
        <v>61.490750085336913</v>
      </c>
    </row>
    <row r="8776" spans="12:14" x14ac:dyDescent="0.25">
      <c r="L8776" s="11">
        <v>17495</v>
      </c>
      <c r="M8776" s="14">
        <f t="shared" si="322"/>
        <v>0.87483748374837489</v>
      </c>
      <c r="N8776" s="7">
        <f t="shared" si="321"/>
        <v>61.495602633926026</v>
      </c>
    </row>
    <row r="8777" spans="12:14" x14ac:dyDescent="0.25">
      <c r="L8777" s="11">
        <v>17497</v>
      </c>
      <c r="M8777" s="14">
        <f t="shared" si="322"/>
        <v>0.87493749374937491</v>
      </c>
      <c r="N8777" s="7">
        <f t="shared" si="321"/>
        <v>61.500457890921936</v>
      </c>
    </row>
    <row r="8778" spans="12:14" x14ac:dyDescent="0.25">
      <c r="L8778" s="11">
        <v>17499</v>
      </c>
      <c r="M8778" s="14">
        <f t="shared" si="322"/>
        <v>0.87503750375037503</v>
      </c>
      <c r="N8778" s="7">
        <f t="shared" si="321"/>
        <v>61.505315860495529</v>
      </c>
    </row>
    <row r="8779" spans="12:14" x14ac:dyDescent="0.25">
      <c r="L8779" s="11">
        <v>17501</v>
      </c>
      <c r="M8779" s="14">
        <f t="shared" si="322"/>
        <v>0.87513751375137516</v>
      </c>
      <c r="N8779" s="7">
        <f t="shared" si="321"/>
        <v>61.510176546827211</v>
      </c>
    </row>
    <row r="8780" spans="12:14" x14ac:dyDescent="0.25">
      <c r="L8780" s="11">
        <v>17503</v>
      </c>
      <c r="M8780" s="14">
        <f t="shared" si="322"/>
        <v>0.87523752375237529</v>
      </c>
      <c r="N8780" s="7">
        <f t="shared" si="321"/>
        <v>61.515039954106996</v>
      </c>
    </row>
    <row r="8781" spans="12:14" x14ac:dyDescent="0.25">
      <c r="L8781" s="11">
        <v>17505</v>
      </c>
      <c r="M8781" s="14">
        <f t="shared" si="322"/>
        <v>0.87533753375337531</v>
      </c>
      <c r="N8781" s="7">
        <f t="shared" si="321"/>
        <v>61.519906086534505</v>
      </c>
    </row>
    <row r="8782" spans="12:14" x14ac:dyDescent="0.25">
      <c r="L8782" s="11">
        <v>17507</v>
      </c>
      <c r="M8782" s="14">
        <f t="shared" si="322"/>
        <v>0.87543754375437544</v>
      </c>
      <c r="N8782" s="7">
        <f t="shared" si="321"/>
        <v>61.52477494831902</v>
      </c>
    </row>
    <row r="8783" spans="12:14" x14ac:dyDescent="0.25">
      <c r="L8783" s="11">
        <v>17509</v>
      </c>
      <c r="M8783" s="14">
        <f t="shared" si="322"/>
        <v>0.87553755375537556</v>
      </c>
      <c r="N8783" s="7">
        <f t="shared" si="321"/>
        <v>61.52964654367949</v>
      </c>
    </row>
    <row r="8784" spans="12:14" x14ac:dyDescent="0.25">
      <c r="L8784" s="11">
        <v>17511</v>
      </c>
      <c r="M8784" s="14">
        <f t="shared" si="322"/>
        <v>0.87563756375637569</v>
      </c>
      <c r="N8784" s="7">
        <f t="shared" si="321"/>
        <v>61.534520876844567</v>
      </c>
    </row>
    <row r="8785" spans="12:14" x14ac:dyDescent="0.25">
      <c r="L8785" s="11">
        <v>17513</v>
      </c>
      <c r="M8785" s="14">
        <f t="shared" si="322"/>
        <v>0.87573757375737571</v>
      </c>
      <c r="N8785" s="7">
        <f t="shared" si="321"/>
        <v>61.539397952052624</v>
      </c>
    </row>
    <row r="8786" spans="12:14" x14ac:dyDescent="0.25">
      <c r="L8786" s="11">
        <v>17515</v>
      </c>
      <c r="M8786" s="14">
        <f t="shared" si="322"/>
        <v>0.87583758375837584</v>
      </c>
      <c r="N8786" s="7">
        <f t="shared" si="321"/>
        <v>61.54427777355184</v>
      </c>
    </row>
    <row r="8787" spans="12:14" x14ac:dyDescent="0.25">
      <c r="L8787" s="11">
        <v>17517</v>
      </c>
      <c r="M8787" s="14">
        <f t="shared" si="322"/>
        <v>0.87593759375937597</v>
      </c>
      <c r="N8787" s="7">
        <f t="shared" si="321"/>
        <v>61.54916034560015</v>
      </c>
    </row>
    <row r="8788" spans="12:14" x14ac:dyDescent="0.25">
      <c r="L8788" s="11">
        <v>17519</v>
      </c>
      <c r="M8788" s="14">
        <f t="shared" si="322"/>
        <v>0.87603760376037598</v>
      </c>
      <c r="N8788" s="7">
        <f t="shared" si="321"/>
        <v>61.554045672465335</v>
      </c>
    </row>
    <row r="8789" spans="12:14" x14ac:dyDescent="0.25">
      <c r="L8789" s="11">
        <v>17521</v>
      </c>
      <c r="M8789" s="14">
        <f t="shared" si="322"/>
        <v>0.87613761376137611</v>
      </c>
      <c r="N8789" s="7">
        <f t="shared" si="321"/>
        <v>61.558933758425056</v>
      </c>
    </row>
    <row r="8790" spans="12:14" x14ac:dyDescent="0.25">
      <c r="L8790" s="11">
        <v>17523</v>
      </c>
      <c r="M8790" s="14">
        <f t="shared" si="322"/>
        <v>0.87623762376237624</v>
      </c>
      <c r="N8790" s="7">
        <f t="shared" si="321"/>
        <v>61.563824607766819</v>
      </c>
    </row>
    <row r="8791" spans="12:14" x14ac:dyDescent="0.25">
      <c r="L8791" s="11">
        <v>17525</v>
      </c>
      <c r="M8791" s="14">
        <f t="shared" si="322"/>
        <v>0.87633763376337637</v>
      </c>
      <c r="N8791" s="7">
        <f t="shared" si="321"/>
        <v>61.568718224788078</v>
      </c>
    </row>
    <row r="8792" spans="12:14" x14ac:dyDescent="0.25">
      <c r="L8792" s="11">
        <v>17527</v>
      </c>
      <c r="M8792" s="14">
        <f t="shared" si="322"/>
        <v>0.87643764376437638</v>
      </c>
      <c r="N8792" s="7">
        <f t="shared" si="321"/>
        <v>61.573614613796224</v>
      </c>
    </row>
    <row r="8793" spans="12:14" x14ac:dyDescent="0.25">
      <c r="L8793" s="11">
        <v>17529</v>
      </c>
      <c r="M8793" s="14">
        <f t="shared" si="322"/>
        <v>0.87653765376537651</v>
      </c>
      <c r="N8793" s="7">
        <f t="shared" si="321"/>
        <v>61.578513779108675</v>
      </c>
    </row>
    <row r="8794" spans="12:14" x14ac:dyDescent="0.25">
      <c r="L8794" s="11">
        <v>17531</v>
      </c>
      <c r="M8794" s="14">
        <f t="shared" si="322"/>
        <v>0.87663766376637664</v>
      </c>
      <c r="N8794" s="7">
        <f t="shared" si="321"/>
        <v>61.583415725052788</v>
      </c>
    </row>
    <row r="8795" spans="12:14" x14ac:dyDescent="0.25">
      <c r="L8795" s="11">
        <v>17533</v>
      </c>
      <c r="M8795" s="14">
        <f t="shared" si="322"/>
        <v>0.87673767376737677</v>
      </c>
      <c r="N8795" s="7">
        <f t="shared" si="321"/>
        <v>61.588320455966041</v>
      </c>
    </row>
    <row r="8796" spans="12:14" x14ac:dyDescent="0.25">
      <c r="L8796" s="11">
        <v>17535</v>
      </c>
      <c r="M8796" s="14">
        <f t="shared" si="322"/>
        <v>0.87683768376837679</v>
      </c>
      <c r="N8796" s="7">
        <f t="shared" si="321"/>
        <v>61.593227976195919</v>
      </c>
    </row>
    <row r="8797" spans="12:14" x14ac:dyDescent="0.25">
      <c r="L8797" s="11">
        <v>17537</v>
      </c>
      <c r="M8797" s="14">
        <f t="shared" si="322"/>
        <v>0.87693769376937691</v>
      </c>
      <c r="N8797" s="7">
        <f t="shared" ref="N8797:N8860" si="323">_xlfn.NORM.INV(M8797,$B$4,$E$4)</f>
        <v>61.598138290100088</v>
      </c>
    </row>
    <row r="8798" spans="12:14" x14ac:dyDescent="0.25">
      <c r="L8798" s="11">
        <v>17539</v>
      </c>
      <c r="M8798" s="14">
        <f t="shared" ref="M8798:M8861" si="324">$L8798/(2*9999)</f>
        <v>0.87703770377037704</v>
      </c>
      <c r="N8798" s="7">
        <f t="shared" si="323"/>
        <v>61.603051402046304</v>
      </c>
    </row>
    <row r="8799" spans="12:14" x14ac:dyDescent="0.25">
      <c r="L8799" s="11">
        <v>17541</v>
      </c>
      <c r="M8799" s="14">
        <f t="shared" si="324"/>
        <v>0.87713771377137717</v>
      </c>
      <c r="N8799" s="7">
        <f t="shared" si="323"/>
        <v>61.60796731641252</v>
      </c>
    </row>
    <row r="8800" spans="12:14" x14ac:dyDescent="0.25">
      <c r="L8800" s="11">
        <v>17543</v>
      </c>
      <c r="M8800" s="14">
        <f t="shared" si="324"/>
        <v>0.87723772377237719</v>
      </c>
      <c r="N8800" s="7">
        <f t="shared" si="323"/>
        <v>61.612886037586868</v>
      </c>
    </row>
    <row r="8801" spans="12:14" x14ac:dyDescent="0.25">
      <c r="L8801" s="11">
        <v>17545</v>
      </c>
      <c r="M8801" s="14">
        <f t="shared" si="324"/>
        <v>0.87733773377337732</v>
      </c>
      <c r="N8801" s="7">
        <f t="shared" si="323"/>
        <v>61.617807569967752</v>
      </c>
    </row>
    <row r="8802" spans="12:14" x14ac:dyDescent="0.25">
      <c r="L8802" s="11">
        <v>17547</v>
      </c>
      <c r="M8802" s="14">
        <f t="shared" si="324"/>
        <v>0.87743774377437744</v>
      </c>
      <c r="N8802" s="7">
        <f t="shared" si="323"/>
        <v>61.62273191796384</v>
      </c>
    </row>
    <row r="8803" spans="12:14" x14ac:dyDescent="0.25">
      <c r="L8803" s="11">
        <v>17549</v>
      </c>
      <c r="M8803" s="14">
        <f t="shared" si="324"/>
        <v>0.87753775377537757</v>
      </c>
      <c r="N8803" s="7">
        <f t="shared" si="323"/>
        <v>61.627659085994082</v>
      </c>
    </row>
    <row r="8804" spans="12:14" x14ac:dyDescent="0.25">
      <c r="L8804" s="11">
        <v>17551</v>
      </c>
      <c r="M8804" s="14">
        <f t="shared" si="324"/>
        <v>0.87763776377637759</v>
      </c>
      <c r="N8804" s="7">
        <f t="shared" si="323"/>
        <v>61.632589078487776</v>
      </c>
    </row>
    <row r="8805" spans="12:14" x14ac:dyDescent="0.25">
      <c r="L8805" s="11">
        <v>17553</v>
      </c>
      <c r="M8805" s="14">
        <f t="shared" si="324"/>
        <v>0.87773777377737772</v>
      </c>
      <c r="N8805" s="7">
        <f t="shared" si="323"/>
        <v>61.63752189988459</v>
      </c>
    </row>
    <row r="8806" spans="12:14" x14ac:dyDescent="0.25">
      <c r="L8806" s="11">
        <v>17555</v>
      </c>
      <c r="M8806" s="14">
        <f t="shared" si="324"/>
        <v>0.87783778377837784</v>
      </c>
      <c r="N8806" s="7">
        <f t="shared" si="323"/>
        <v>61.642457554634582</v>
      </c>
    </row>
    <row r="8807" spans="12:14" x14ac:dyDescent="0.25">
      <c r="L8807" s="11">
        <v>17557</v>
      </c>
      <c r="M8807" s="14">
        <f t="shared" si="324"/>
        <v>0.87793779377937797</v>
      </c>
      <c r="N8807" s="7">
        <f t="shared" si="323"/>
        <v>61.647396047198271</v>
      </c>
    </row>
    <row r="8808" spans="12:14" x14ac:dyDescent="0.25">
      <c r="L8808" s="11">
        <v>17559</v>
      </c>
      <c r="M8808" s="14">
        <f t="shared" si="324"/>
        <v>0.87803780378037799</v>
      </c>
      <c r="N8808" s="7">
        <f t="shared" si="323"/>
        <v>61.652337382046596</v>
      </c>
    </row>
    <row r="8809" spans="12:14" x14ac:dyDescent="0.25">
      <c r="L8809" s="11">
        <v>17561</v>
      </c>
      <c r="M8809" s="14">
        <f t="shared" si="324"/>
        <v>0.87813781378137812</v>
      </c>
      <c r="N8809" s="7">
        <f t="shared" si="323"/>
        <v>61.657281563661073</v>
      </c>
    </row>
    <row r="8810" spans="12:14" x14ac:dyDescent="0.25">
      <c r="L8810" s="11">
        <v>17563</v>
      </c>
      <c r="M8810" s="14">
        <f t="shared" si="324"/>
        <v>0.87823782378237825</v>
      </c>
      <c r="N8810" s="7">
        <f t="shared" si="323"/>
        <v>61.662228596533659</v>
      </c>
    </row>
    <row r="8811" spans="12:14" x14ac:dyDescent="0.25">
      <c r="L8811" s="11">
        <v>17565</v>
      </c>
      <c r="M8811" s="14">
        <f t="shared" si="324"/>
        <v>0.87833783378337837</v>
      </c>
      <c r="N8811" s="7">
        <f t="shared" si="323"/>
        <v>61.667178485166957</v>
      </c>
    </row>
    <row r="8812" spans="12:14" x14ac:dyDescent="0.25">
      <c r="L8812" s="11">
        <v>17567</v>
      </c>
      <c r="M8812" s="14">
        <f t="shared" si="324"/>
        <v>0.87843784378437839</v>
      </c>
      <c r="N8812" s="7">
        <f t="shared" si="323"/>
        <v>61.672131234074115</v>
      </c>
    </row>
    <row r="8813" spans="12:14" x14ac:dyDescent="0.25">
      <c r="L8813" s="11">
        <v>17569</v>
      </c>
      <c r="M8813" s="14">
        <f t="shared" si="324"/>
        <v>0.87853785378537852</v>
      </c>
      <c r="N8813" s="7">
        <f t="shared" si="323"/>
        <v>61.677086847778966</v>
      </c>
    </row>
    <row r="8814" spans="12:14" x14ac:dyDescent="0.25">
      <c r="L8814" s="11">
        <v>17571</v>
      </c>
      <c r="M8814" s="14">
        <f t="shared" si="324"/>
        <v>0.87863786378637865</v>
      </c>
      <c r="N8814" s="7">
        <f t="shared" si="323"/>
        <v>61.682045330815981</v>
      </c>
    </row>
    <row r="8815" spans="12:14" x14ac:dyDescent="0.25">
      <c r="L8815" s="11">
        <v>17573</v>
      </c>
      <c r="M8815" s="14">
        <f t="shared" si="324"/>
        <v>0.87873787378737878</v>
      </c>
      <c r="N8815" s="7">
        <f t="shared" si="323"/>
        <v>61.687006687730339</v>
      </c>
    </row>
    <row r="8816" spans="12:14" x14ac:dyDescent="0.25">
      <c r="L8816" s="11">
        <v>17575</v>
      </c>
      <c r="M8816" s="14">
        <f t="shared" si="324"/>
        <v>0.87883788378837879</v>
      </c>
      <c r="N8816" s="7">
        <f t="shared" si="323"/>
        <v>61.691970923077946</v>
      </c>
    </row>
    <row r="8817" spans="12:14" x14ac:dyDescent="0.25">
      <c r="L8817" s="11">
        <v>17577</v>
      </c>
      <c r="M8817" s="14">
        <f t="shared" si="324"/>
        <v>0.87893789378937892</v>
      </c>
      <c r="N8817" s="7">
        <f t="shared" si="323"/>
        <v>61.696938041425526</v>
      </c>
    </row>
    <row r="8818" spans="12:14" x14ac:dyDescent="0.25">
      <c r="L8818" s="11">
        <v>17579</v>
      </c>
      <c r="M8818" s="14">
        <f t="shared" si="324"/>
        <v>0.87903790379037905</v>
      </c>
      <c r="N8818" s="7">
        <f t="shared" si="323"/>
        <v>61.701908047350564</v>
      </c>
    </row>
    <row r="8819" spans="12:14" x14ac:dyDescent="0.25">
      <c r="L8819" s="11">
        <v>17581</v>
      </c>
      <c r="M8819" s="14">
        <f t="shared" si="324"/>
        <v>0.87913791379137918</v>
      </c>
      <c r="N8819" s="7">
        <f t="shared" si="323"/>
        <v>61.706880945441398</v>
      </c>
    </row>
    <row r="8820" spans="12:14" x14ac:dyDescent="0.25">
      <c r="L8820" s="11">
        <v>17583</v>
      </c>
      <c r="M8820" s="14">
        <f t="shared" si="324"/>
        <v>0.87923792379237919</v>
      </c>
      <c r="N8820" s="7">
        <f t="shared" si="323"/>
        <v>61.71185674029725</v>
      </c>
    </row>
    <row r="8821" spans="12:14" x14ac:dyDescent="0.25">
      <c r="L8821" s="11">
        <v>17585</v>
      </c>
      <c r="M8821" s="14">
        <f t="shared" si="324"/>
        <v>0.87933793379337932</v>
      </c>
      <c r="N8821" s="7">
        <f t="shared" si="323"/>
        <v>61.716835436528243</v>
      </c>
    </row>
    <row r="8822" spans="12:14" x14ac:dyDescent="0.25">
      <c r="L8822" s="11">
        <v>17587</v>
      </c>
      <c r="M8822" s="14">
        <f t="shared" si="324"/>
        <v>0.87943794379437945</v>
      </c>
      <c r="N8822" s="7">
        <f t="shared" si="323"/>
        <v>61.721817038755461</v>
      </c>
    </row>
    <row r="8823" spans="12:14" x14ac:dyDescent="0.25">
      <c r="L8823" s="11">
        <v>17589</v>
      </c>
      <c r="M8823" s="14">
        <f t="shared" si="324"/>
        <v>0.87953795379537958</v>
      </c>
      <c r="N8823" s="7">
        <f t="shared" si="323"/>
        <v>61.726801551610961</v>
      </c>
    </row>
    <row r="8824" spans="12:14" x14ac:dyDescent="0.25">
      <c r="L8824" s="11">
        <v>17591</v>
      </c>
      <c r="M8824" s="14">
        <f t="shared" si="324"/>
        <v>0.8796379637963796</v>
      </c>
      <c r="N8824" s="7">
        <f t="shared" si="323"/>
        <v>61.731788979737814</v>
      </c>
    </row>
    <row r="8825" spans="12:14" x14ac:dyDescent="0.25">
      <c r="L8825" s="11">
        <v>17593</v>
      </c>
      <c r="M8825" s="14">
        <f t="shared" si="324"/>
        <v>0.87973797379737972</v>
      </c>
      <c r="N8825" s="7">
        <f t="shared" si="323"/>
        <v>61.736779327790174</v>
      </c>
    </row>
    <row r="8826" spans="12:14" x14ac:dyDescent="0.25">
      <c r="L8826" s="11">
        <v>17595</v>
      </c>
      <c r="M8826" s="14">
        <f t="shared" si="324"/>
        <v>0.87983798379837985</v>
      </c>
      <c r="N8826" s="7">
        <f t="shared" si="323"/>
        <v>61.741772600433215</v>
      </c>
    </row>
    <row r="8827" spans="12:14" x14ac:dyDescent="0.25">
      <c r="L8827" s="11">
        <v>17597</v>
      </c>
      <c r="M8827" s="14">
        <f t="shared" si="324"/>
        <v>0.87993799379937998</v>
      </c>
      <c r="N8827" s="7">
        <f t="shared" si="323"/>
        <v>61.746768802343311</v>
      </c>
    </row>
    <row r="8828" spans="12:14" x14ac:dyDescent="0.25">
      <c r="L8828" s="11">
        <v>17599</v>
      </c>
      <c r="M8828" s="14">
        <f t="shared" si="324"/>
        <v>0.88003800380038</v>
      </c>
      <c r="N8828" s="7">
        <f t="shared" si="323"/>
        <v>61.751767938207962</v>
      </c>
    </row>
    <row r="8829" spans="12:14" x14ac:dyDescent="0.25">
      <c r="L8829" s="11">
        <v>17601</v>
      </c>
      <c r="M8829" s="14">
        <f t="shared" si="324"/>
        <v>0.88013801380138013</v>
      </c>
      <c r="N8829" s="7">
        <f t="shared" si="323"/>
        <v>61.756770012725859</v>
      </c>
    </row>
    <row r="8830" spans="12:14" x14ac:dyDescent="0.25">
      <c r="L8830" s="11">
        <v>17603</v>
      </c>
      <c r="M8830" s="14">
        <f t="shared" si="324"/>
        <v>0.88023802380238025</v>
      </c>
      <c r="N8830" s="7">
        <f t="shared" si="323"/>
        <v>61.761775030606934</v>
      </c>
    </row>
    <row r="8831" spans="12:14" x14ac:dyDescent="0.25">
      <c r="L8831" s="11">
        <v>17605</v>
      </c>
      <c r="M8831" s="14">
        <f t="shared" si="324"/>
        <v>0.88033803380338038</v>
      </c>
      <c r="N8831" s="7">
        <f t="shared" si="323"/>
        <v>61.766782996572402</v>
      </c>
    </row>
    <row r="8832" spans="12:14" x14ac:dyDescent="0.25">
      <c r="L8832" s="11">
        <v>17607</v>
      </c>
      <c r="M8832" s="14">
        <f t="shared" si="324"/>
        <v>0.8804380438043804</v>
      </c>
      <c r="N8832" s="7">
        <f t="shared" si="323"/>
        <v>61.771793915354735</v>
      </c>
    </row>
    <row r="8833" spans="12:14" x14ac:dyDescent="0.25">
      <c r="L8833" s="11">
        <v>17609</v>
      </c>
      <c r="M8833" s="14">
        <f t="shared" si="324"/>
        <v>0.88053805380538053</v>
      </c>
      <c r="N8833" s="7">
        <f t="shared" si="323"/>
        <v>61.776807791697834</v>
      </c>
    </row>
    <row r="8834" spans="12:14" x14ac:dyDescent="0.25">
      <c r="L8834" s="11">
        <v>17611</v>
      </c>
      <c r="M8834" s="14">
        <f t="shared" si="324"/>
        <v>0.88063806380638066</v>
      </c>
      <c r="N8834" s="7">
        <f t="shared" si="323"/>
        <v>61.781824630356894</v>
      </c>
    </row>
    <row r="8835" spans="12:14" x14ac:dyDescent="0.25">
      <c r="L8835" s="11">
        <v>17613</v>
      </c>
      <c r="M8835" s="14">
        <f t="shared" si="324"/>
        <v>0.88073807380738078</v>
      </c>
      <c r="N8835" s="7">
        <f t="shared" si="323"/>
        <v>61.786844436098583</v>
      </c>
    </row>
    <row r="8836" spans="12:14" x14ac:dyDescent="0.25">
      <c r="L8836" s="11">
        <v>17615</v>
      </c>
      <c r="M8836" s="14">
        <f t="shared" si="324"/>
        <v>0.8808380838083808</v>
      </c>
      <c r="N8836" s="7">
        <f t="shared" si="323"/>
        <v>61.791867213700982</v>
      </c>
    </row>
    <row r="8837" spans="12:14" x14ac:dyDescent="0.25">
      <c r="L8837" s="11">
        <v>17617</v>
      </c>
      <c r="M8837" s="14">
        <f t="shared" si="324"/>
        <v>0.88093809380938093</v>
      </c>
      <c r="N8837" s="7">
        <f t="shared" si="323"/>
        <v>61.796892967953696</v>
      </c>
    </row>
    <row r="8838" spans="12:14" x14ac:dyDescent="0.25">
      <c r="L8838" s="11">
        <v>17619</v>
      </c>
      <c r="M8838" s="14">
        <f t="shared" si="324"/>
        <v>0.88103810381038106</v>
      </c>
      <c r="N8838" s="7">
        <f t="shared" si="323"/>
        <v>61.801921703657847</v>
      </c>
    </row>
    <row r="8839" spans="12:14" x14ac:dyDescent="0.25">
      <c r="L8839" s="11">
        <v>17621</v>
      </c>
      <c r="M8839" s="14">
        <f t="shared" si="324"/>
        <v>0.88113811381138119</v>
      </c>
      <c r="N8839" s="7">
        <f t="shared" si="323"/>
        <v>61.806953425626112</v>
      </c>
    </row>
    <row r="8840" spans="12:14" x14ac:dyDescent="0.25">
      <c r="L8840" s="11">
        <v>17623</v>
      </c>
      <c r="M8840" s="14">
        <f t="shared" si="324"/>
        <v>0.8812381238123812</v>
      </c>
      <c r="N8840" s="7">
        <f t="shared" si="323"/>
        <v>61.811988138682779</v>
      </c>
    </row>
    <row r="8841" spans="12:14" x14ac:dyDescent="0.25">
      <c r="L8841" s="11">
        <v>17625</v>
      </c>
      <c r="M8841" s="14">
        <f t="shared" si="324"/>
        <v>0.88133813381338133</v>
      </c>
      <c r="N8841" s="7">
        <f t="shared" si="323"/>
        <v>61.8170258476638</v>
      </c>
    </row>
    <row r="8842" spans="12:14" x14ac:dyDescent="0.25">
      <c r="L8842" s="11">
        <v>17627</v>
      </c>
      <c r="M8842" s="14">
        <f t="shared" si="324"/>
        <v>0.88143814381438146</v>
      </c>
      <c r="N8842" s="7">
        <f t="shared" si="323"/>
        <v>61.822066557416775</v>
      </c>
    </row>
    <row r="8843" spans="12:14" x14ac:dyDescent="0.25">
      <c r="L8843" s="11">
        <v>17629</v>
      </c>
      <c r="M8843" s="14">
        <f t="shared" si="324"/>
        <v>0.88153815381538159</v>
      </c>
      <c r="N8843" s="7">
        <f t="shared" si="323"/>
        <v>61.82711027280105</v>
      </c>
    </row>
    <row r="8844" spans="12:14" x14ac:dyDescent="0.25">
      <c r="L8844" s="11">
        <v>17631</v>
      </c>
      <c r="M8844" s="14">
        <f t="shared" si="324"/>
        <v>0.8816381638163816</v>
      </c>
      <c r="N8844" s="7">
        <f t="shared" si="323"/>
        <v>61.832156998687687</v>
      </c>
    </row>
    <row r="8845" spans="12:14" x14ac:dyDescent="0.25">
      <c r="L8845" s="11">
        <v>17633</v>
      </c>
      <c r="M8845" s="14">
        <f t="shared" si="324"/>
        <v>0.88173817381738173</v>
      </c>
      <c r="N8845" s="7">
        <f t="shared" si="323"/>
        <v>61.837206739959598</v>
      </c>
    </row>
    <row r="8846" spans="12:14" x14ac:dyDescent="0.25">
      <c r="L8846" s="11">
        <v>17635</v>
      </c>
      <c r="M8846" s="14">
        <f t="shared" si="324"/>
        <v>0.88183818381838186</v>
      </c>
      <c r="N8846" s="7">
        <f t="shared" si="323"/>
        <v>61.842259501511485</v>
      </c>
    </row>
    <row r="8847" spans="12:14" x14ac:dyDescent="0.25">
      <c r="L8847" s="11">
        <v>17637</v>
      </c>
      <c r="M8847" s="14">
        <f t="shared" si="324"/>
        <v>0.88193819381938199</v>
      </c>
      <c r="N8847" s="7">
        <f t="shared" si="323"/>
        <v>61.847315288249952</v>
      </c>
    </row>
    <row r="8848" spans="12:14" x14ac:dyDescent="0.25">
      <c r="L8848" s="11">
        <v>17639</v>
      </c>
      <c r="M8848" s="14">
        <f t="shared" si="324"/>
        <v>0.88203820382038201</v>
      </c>
      <c r="N8848" s="7">
        <f t="shared" si="323"/>
        <v>61.852374105093496</v>
      </c>
    </row>
    <row r="8849" spans="12:14" x14ac:dyDescent="0.25">
      <c r="L8849" s="11">
        <v>17641</v>
      </c>
      <c r="M8849" s="14">
        <f t="shared" si="324"/>
        <v>0.88213821382138213</v>
      </c>
      <c r="N8849" s="7">
        <f t="shared" si="323"/>
        <v>61.85743595697258</v>
      </c>
    </row>
    <row r="8850" spans="12:14" x14ac:dyDescent="0.25">
      <c r="L8850" s="11">
        <v>17643</v>
      </c>
      <c r="M8850" s="14">
        <f t="shared" si="324"/>
        <v>0.88223822382238226</v>
      </c>
      <c r="N8850" s="7">
        <f t="shared" si="323"/>
        <v>61.86250084882964</v>
      </c>
    </row>
    <row r="8851" spans="12:14" x14ac:dyDescent="0.25">
      <c r="L8851" s="11">
        <v>17645</v>
      </c>
      <c r="M8851" s="14">
        <f t="shared" si="324"/>
        <v>0.88233823382338239</v>
      </c>
      <c r="N8851" s="7">
        <f t="shared" si="323"/>
        <v>61.867568785619156</v>
      </c>
    </row>
    <row r="8852" spans="12:14" x14ac:dyDescent="0.25">
      <c r="L8852" s="11">
        <v>17647</v>
      </c>
      <c r="M8852" s="14">
        <f t="shared" si="324"/>
        <v>0.88243824382438241</v>
      </c>
      <c r="N8852" s="7">
        <f t="shared" si="323"/>
        <v>61.872639772307679</v>
      </c>
    </row>
    <row r="8853" spans="12:14" x14ac:dyDescent="0.25">
      <c r="L8853" s="11">
        <v>17649</v>
      </c>
      <c r="M8853" s="14">
        <f t="shared" si="324"/>
        <v>0.88253825382538253</v>
      </c>
      <c r="N8853" s="7">
        <f t="shared" si="323"/>
        <v>61.877713813873868</v>
      </c>
    </row>
    <row r="8854" spans="12:14" x14ac:dyDescent="0.25">
      <c r="L8854" s="11">
        <v>17651</v>
      </c>
      <c r="M8854" s="14">
        <f t="shared" si="324"/>
        <v>0.88263826382638266</v>
      </c>
      <c r="N8854" s="7">
        <f t="shared" si="323"/>
        <v>61.88279091530854</v>
      </c>
    </row>
    <row r="8855" spans="12:14" x14ac:dyDescent="0.25">
      <c r="L8855" s="11">
        <v>17653</v>
      </c>
      <c r="M8855" s="14">
        <f t="shared" si="324"/>
        <v>0.88273827382738279</v>
      </c>
      <c r="N8855" s="7">
        <f t="shared" si="323"/>
        <v>61.887871081614676</v>
      </c>
    </row>
    <row r="8856" spans="12:14" x14ac:dyDescent="0.25">
      <c r="L8856" s="11">
        <v>17655</v>
      </c>
      <c r="M8856" s="14">
        <f t="shared" si="324"/>
        <v>0.88283828382838281</v>
      </c>
      <c r="N8856" s="7">
        <f t="shared" si="323"/>
        <v>61.892954317807515</v>
      </c>
    </row>
    <row r="8857" spans="12:14" x14ac:dyDescent="0.25">
      <c r="L8857" s="11">
        <v>17657</v>
      </c>
      <c r="M8857" s="14">
        <f t="shared" si="324"/>
        <v>0.88293829382938294</v>
      </c>
      <c r="N8857" s="7">
        <f t="shared" si="323"/>
        <v>61.898040628914551</v>
      </c>
    </row>
    <row r="8858" spans="12:14" x14ac:dyDescent="0.25">
      <c r="L8858" s="11">
        <v>17659</v>
      </c>
      <c r="M8858" s="14">
        <f t="shared" si="324"/>
        <v>0.88303830383038306</v>
      </c>
      <c r="N8858" s="7">
        <f t="shared" si="323"/>
        <v>61.903130019975606</v>
      </c>
    </row>
    <row r="8859" spans="12:14" x14ac:dyDescent="0.25">
      <c r="L8859" s="11">
        <v>17661</v>
      </c>
      <c r="M8859" s="14">
        <f t="shared" si="324"/>
        <v>0.88313831383138319</v>
      </c>
      <c r="N8859" s="7">
        <f t="shared" si="323"/>
        <v>61.908222496042839</v>
      </c>
    </row>
    <row r="8860" spans="12:14" x14ac:dyDescent="0.25">
      <c r="L8860" s="11">
        <v>17663</v>
      </c>
      <c r="M8860" s="14">
        <f t="shared" si="324"/>
        <v>0.88323832383238321</v>
      </c>
      <c r="N8860" s="7">
        <f t="shared" si="323"/>
        <v>61.913318062180807</v>
      </c>
    </row>
    <row r="8861" spans="12:14" x14ac:dyDescent="0.25">
      <c r="L8861" s="11">
        <v>17665</v>
      </c>
      <c r="M8861" s="14">
        <f t="shared" si="324"/>
        <v>0.88333833383338334</v>
      </c>
      <c r="N8861" s="7">
        <f t="shared" ref="N8861:N8924" si="325">_xlfn.NORM.INV(M8861,$B$4,$E$4)</f>
        <v>61.918416723466507</v>
      </c>
    </row>
    <row r="8862" spans="12:14" x14ac:dyDescent="0.25">
      <c r="L8862" s="11">
        <v>17667</v>
      </c>
      <c r="M8862" s="14">
        <f t="shared" ref="M8862:M8925" si="326">$L8862/(2*9999)</f>
        <v>0.88343834383438347</v>
      </c>
      <c r="N8862" s="7">
        <f t="shared" si="325"/>
        <v>61.923518484989422</v>
      </c>
    </row>
    <row r="8863" spans="12:14" x14ac:dyDescent="0.25">
      <c r="L8863" s="11">
        <v>17669</v>
      </c>
      <c r="M8863" s="14">
        <f t="shared" si="326"/>
        <v>0.88353835383538348</v>
      </c>
      <c r="N8863" s="7">
        <f t="shared" si="325"/>
        <v>61.92862335185152</v>
      </c>
    </row>
    <row r="8864" spans="12:14" x14ac:dyDescent="0.25">
      <c r="L8864" s="11">
        <v>17671</v>
      </c>
      <c r="M8864" s="14">
        <f t="shared" si="326"/>
        <v>0.88363836383638361</v>
      </c>
      <c r="N8864" s="7">
        <f t="shared" si="325"/>
        <v>61.933731329167372</v>
      </c>
    </row>
    <row r="8865" spans="12:14" x14ac:dyDescent="0.25">
      <c r="L8865" s="11">
        <v>17673</v>
      </c>
      <c r="M8865" s="14">
        <f t="shared" si="326"/>
        <v>0.88373837383738374</v>
      </c>
      <c r="N8865" s="7">
        <f t="shared" si="325"/>
        <v>61.93884242206412</v>
      </c>
    </row>
    <row r="8866" spans="12:14" x14ac:dyDescent="0.25">
      <c r="L8866" s="11">
        <v>17675</v>
      </c>
      <c r="M8866" s="14">
        <f t="shared" si="326"/>
        <v>0.88383838383838387</v>
      </c>
      <c r="N8866" s="7">
        <f t="shared" si="325"/>
        <v>61.943956635681566</v>
      </c>
    </row>
    <row r="8867" spans="12:14" x14ac:dyDescent="0.25">
      <c r="L8867" s="11">
        <v>17677</v>
      </c>
      <c r="M8867" s="14">
        <f t="shared" si="326"/>
        <v>0.88393839383938388</v>
      </c>
      <c r="N8867" s="7">
        <f t="shared" si="325"/>
        <v>61.949073975172176</v>
      </c>
    </row>
    <row r="8868" spans="12:14" x14ac:dyDescent="0.25">
      <c r="L8868" s="11">
        <v>17679</v>
      </c>
      <c r="M8868" s="14">
        <f t="shared" si="326"/>
        <v>0.88403840384038401</v>
      </c>
      <c r="N8868" s="7">
        <f t="shared" si="325"/>
        <v>61.954194445701184</v>
      </c>
    </row>
    <row r="8869" spans="12:14" x14ac:dyDescent="0.25">
      <c r="L8869" s="11">
        <v>17681</v>
      </c>
      <c r="M8869" s="14">
        <f t="shared" si="326"/>
        <v>0.88413841384138414</v>
      </c>
      <c r="N8869" s="7">
        <f t="shared" si="325"/>
        <v>61.959318052446562</v>
      </c>
    </row>
    <row r="8870" spans="12:14" x14ac:dyDescent="0.25">
      <c r="L8870" s="11">
        <v>17683</v>
      </c>
      <c r="M8870" s="14">
        <f t="shared" si="326"/>
        <v>0.88423842384238427</v>
      </c>
      <c r="N8870" s="7">
        <f t="shared" si="325"/>
        <v>61.964444800599104</v>
      </c>
    </row>
    <row r="8871" spans="12:14" x14ac:dyDescent="0.25">
      <c r="L8871" s="11">
        <v>17685</v>
      </c>
      <c r="M8871" s="14">
        <f t="shared" si="326"/>
        <v>0.88433843384338429</v>
      </c>
      <c r="N8871" s="7">
        <f t="shared" si="325"/>
        <v>61.969574695362468</v>
      </c>
    </row>
    <row r="8872" spans="12:14" x14ac:dyDescent="0.25">
      <c r="L8872" s="11">
        <v>17687</v>
      </c>
      <c r="M8872" s="14">
        <f t="shared" si="326"/>
        <v>0.88443844384438441</v>
      </c>
      <c r="N8872" s="7">
        <f t="shared" si="325"/>
        <v>61.97470774195321</v>
      </c>
    </row>
    <row r="8873" spans="12:14" x14ac:dyDescent="0.25">
      <c r="L8873" s="11">
        <v>17689</v>
      </c>
      <c r="M8873" s="14">
        <f t="shared" si="326"/>
        <v>0.88453845384538454</v>
      </c>
      <c r="N8873" s="7">
        <f t="shared" si="325"/>
        <v>61.979843945600834</v>
      </c>
    </row>
    <row r="8874" spans="12:14" x14ac:dyDescent="0.25">
      <c r="L8874" s="11">
        <v>17691</v>
      </c>
      <c r="M8874" s="14">
        <f t="shared" si="326"/>
        <v>0.88463846384638467</v>
      </c>
      <c r="N8874" s="7">
        <f t="shared" si="325"/>
        <v>61.984983311547815</v>
      </c>
    </row>
    <row r="8875" spans="12:14" x14ac:dyDescent="0.25">
      <c r="L8875" s="11">
        <v>17693</v>
      </c>
      <c r="M8875" s="14">
        <f t="shared" si="326"/>
        <v>0.88473847384738469</v>
      </c>
      <c r="N8875" s="7">
        <f t="shared" si="325"/>
        <v>61.990125845049683</v>
      </c>
    </row>
    <row r="8876" spans="12:14" x14ac:dyDescent="0.25">
      <c r="L8876" s="11">
        <v>17695</v>
      </c>
      <c r="M8876" s="14">
        <f t="shared" si="326"/>
        <v>0.88483848384838482</v>
      </c>
      <c r="N8876" s="7">
        <f t="shared" si="325"/>
        <v>61.995271551375026</v>
      </c>
    </row>
    <row r="8877" spans="12:14" x14ac:dyDescent="0.25">
      <c r="L8877" s="11">
        <v>17697</v>
      </c>
      <c r="M8877" s="14">
        <f t="shared" si="326"/>
        <v>0.88493849384938494</v>
      </c>
      <c r="N8877" s="7">
        <f t="shared" si="325"/>
        <v>62.000420435805559</v>
      </c>
    </row>
    <row r="8878" spans="12:14" x14ac:dyDescent="0.25">
      <c r="L8878" s="11">
        <v>17699</v>
      </c>
      <c r="M8878" s="14">
        <f t="shared" si="326"/>
        <v>0.88503850385038507</v>
      </c>
      <c r="N8878" s="7">
        <f t="shared" si="325"/>
        <v>62.005572503636152</v>
      </c>
    </row>
    <row r="8879" spans="12:14" x14ac:dyDescent="0.25">
      <c r="L8879" s="11">
        <v>17701</v>
      </c>
      <c r="M8879" s="14">
        <f t="shared" si="326"/>
        <v>0.88513851385138509</v>
      </c>
      <c r="N8879" s="7">
        <f t="shared" si="325"/>
        <v>62.010727760174888</v>
      </c>
    </row>
    <row r="8880" spans="12:14" x14ac:dyDescent="0.25">
      <c r="L8880" s="11">
        <v>17703</v>
      </c>
      <c r="M8880" s="14">
        <f t="shared" si="326"/>
        <v>0.88523852385238522</v>
      </c>
      <c r="N8880" s="7">
        <f t="shared" si="325"/>
        <v>62.015886210743112</v>
      </c>
    </row>
    <row r="8881" spans="12:14" x14ac:dyDescent="0.25">
      <c r="L8881" s="11">
        <v>17705</v>
      </c>
      <c r="M8881" s="14">
        <f t="shared" si="326"/>
        <v>0.88533853385338535</v>
      </c>
      <c r="N8881" s="7">
        <f t="shared" si="325"/>
        <v>62.021047860675459</v>
      </c>
    </row>
    <row r="8882" spans="12:14" x14ac:dyDescent="0.25">
      <c r="L8882" s="11">
        <v>17707</v>
      </c>
      <c r="M8882" s="14">
        <f t="shared" si="326"/>
        <v>0.88543854385438547</v>
      </c>
      <c r="N8882" s="7">
        <f t="shared" si="325"/>
        <v>62.0262127153199</v>
      </c>
    </row>
    <row r="8883" spans="12:14" x14ac:dyDescent="0.25">
      <c r="L8883" s="11">
        <v>17709</v>
      </c>
      <c r="M8883" s="14">
        <f t="shared" si="326"/>
        <v>0.88553855385538549</v>
      </c>
      <c r="N8883" s="7">
        <f t="shared" si="325"/>
        <v>62.031380780037807</v>
      </c>
    </row>
    <row r="8884" spans="12:14" x14ac:dyDescent="0.25">
      <c r="L8884" s="11">
        <v>17711</v>
      </c>
      <c r="M8884" s="14">
        <f t="shared" si="326"/>
        <v>0.88563856385638562</v>
      </c>
      <c r="N8884" s="7">
        <f t="shared" si="325"/>
        <v>62.036552060203974</v>
      </c>
    </row>
    <row r="8885" spans="12:14" x14ac:dyDescent="0.25">
      <c r="L8885" s="11">
        <v>17713</v>
      </c>
      <c r="M8885" s="14">
        <f t="shared" si="326"/>
        <v>0.88573857385738575</v>
      </c>
      <c r="N8885" s="7">
        <f t="shared" si="325"/>
        <v>62.04172656120668</v>
      </c>
    </row>
    <row r="8886" spans="12:14" x14ac:dyDescent="0.25">
      <c r="L8886" s="11">
        <v>17715</v>
      </c>
      <c r="M8886" s="14">
        <f t="shared" si="326"/>
        <v>0.88583858385838588</v>
      </c>
      <c r="N8886" s="7">
        <f t="shared" si="325"/>
        <v>62.04690428844772</v>
      </c>
    </row>
    <row r="8887" spans="12:14" x14ac:dyDescent="0.25">
      <c r="L8887" s="11">
        <v>17717</v>
      </c>
      <c r="M8887" s="14">
        <f t="shared" si="326"/>
        <v>0.88593859385938589</v>
      </c>
      <c r="N8887" s="7">
        <f t="shared" si="325"/>
        <v>62.052085247342475</v>
      </c>
    </row>
    <row r="8888" spans="12:14" x14ac:dyDescent="0.25">
      <c r="L8888" s="11">
        <v>17719</v>
      </c>
      <c r="M8888" s="14">
        <f t="shared" si="326"/>
        <v>0.88603860386038602</v>
      </c>
      <c r="N8888" s="7">
        <f t="shared" si="325"/>
        <v>62.057269443319953</v>
      </c>
    </row>
    <row r="8889" spans="12:14" x14ac:dyDescent="0.25">
      <c r="L8889" s="11">
        <v>17721</v>
      </c>
      <c r="M8889" s="14">
        <f t="shared" si="326"/>
        <v>0.88613861386138615</v>
      </c>
      <c r="N8889" s="7">
        <f t="shared" si="325"/>
        <v>62.062456881822783</v>
      </c>
    </row>
    <row r="8890" spans="12:14" x14ac:dyDescent="0.25">
      <c r="L8890" s="11">
        <v>17723</v>
      </c>
      <c r="M8890" s="14">
        <f t="shared" si="326"/>
        <v>0.88623862386238628</v>
      </c>
      <c r="N8890" s="7">
        <f t="shared" si="325"/>
        <v>62.067647568307329</v>
      </c>
    </row>
    <row r="8891" spans="12:14" x14ac:dyDescent="0.25">
      <c r="L8891" s="11">
        <v>17725</v>
      </c>
      <c r="M8891" s="14">
        <f t="shared" si="326"/>
        <v>0.88633863386338629</v>
      </c>
      <c r="N8891" s="7">
        <f t="shared" si="325"/>
        <v>62.072841508243719</v>
      </c>
    </row>
    <row r="8892" spans="12:14" x14ac:dyDescent="0.25">
      <c r="L8892" s="11">
        <v>17727</v>
      </c>
      <c r="M8892" s="14">
        <f t="shared" si="326"/>
        <v>0.88643864386438642</v>
      </c>
      <c r="N8892" s="7">
        <f t="shared" si="325"/>
        <v>62.078038707115901</v>
      </c>
    </row>
    <row r="8893" spans="12:14" x14ac:dyDescent="0.25">
      <c r="L8893" s="11">
        <v>17729</v>
      </c>
      <c r="M8893" s="14">
        <f t="shared" si="326"/>
        <v>0.88653865386538655</v>
      </c>
      <c r="N8893" s="7">
        <f t="shared" si="325"/>
        <v>62.083239170421621</v>
      </c>
    </row>
    <row r="8894" spans="12:14" x14ac:dyDescent="0.25">
      <c r="L8894" s="11">
        <v>17731</v>
      </c>
      <c r="M8894" s="14">
        <f t="shared" si="326"/>
        <v>0.88663866386638668</v>
      </c>
      <c r="N8894" s="7">
        <f t="shared" si="325"/>
        <v>62.088442903672572</v>
      </c>
    </row>
    <row r="8895" spans="12:14" x14ac:dyDescent="0.25">
      <c r="L8895" s="11">
        <v>17733</v>
      </c>
      <c r="M8895" s="14">
        <f t="shared" si="326"/>
        <v>0.8867386738673867</v>
      </c>
      <c r="N8895" s="7">
        <f t="shared" si="325"/>
        <v>62.093649912394355</v>
      </c>
    </row>
    <row r="8896" spans="12:14" x14ac:dyDescent="0.25">
      <c r="L8896" s="11">
        <v>17735</v>
      </c>
      <c r="M8896" s="14">
        <f t="shared" si="326"/>
        <v>0.88683868386838682</v>
      </c>
      <c r="N8896" s="7">
        <f t="shared" si="325"/>
        <v>62.098860202126616</v>
      </c>
    </row>
    <row r="8897" spans="12:14" x14ac:dyDescent="0.25">
      <c r="L8897" s="11">
        <v>17737</v>
      </c>
      <c r="M8897" s="14">
        <f t="shared" si="326"/>
        <v>0.88693869386938695</v>
      </c>
      <c r="N8897" s="7">
        <f t="shared" si="325"/>
        <v>62.104073778423007</v>
      </c>
    </row>
    <row r="8898" spans="12:14" x14ac:dyDescent="0.25">
      <c r="L8898" s="11">
        <v>17739</v>
      </c>
      <c r="M8898" s="14">
        <f t="shared" si="326"/>
        <v>0.88703870387038708</v>
      </c>
      <c r="N8898" s="7">
        <f t="shared" si="325"/>
        <v>62.109290646851264</v>
      </c>
    </row>
    <row r="8899" spans="12:14" x14ac:dyDescent="0.25">
      <c r="L8899" s="11">
        <v>17741</v>
      </c>
      <c r="M8899" s="14">
        <f t="shared" si="326"/>
        <v>0.8871387138713871</v>
      </c>
      <c r="N8899" s="7">
        <f t="shared" si="325"/>
        <v>62.114510812993267</v>
      </c>
    </row>
    <row r="8900" spans="12:14" x14ac:dyDescent="0.25">
      <c r="L8900" s="11">
        <v>17743</v>
      </c>
      <c r="M8900" s="14">
        <f t="shared" si="326"/>
        <v>0.88723872387238722</v>
      </c>
      <c r="N8900" s="7">
        <f t="shared" si="325"/>
        <v>62.119734282445123</v>
      </c>
    </row>
    <row r="8901" spans="12:14" x14ac:dyDescent="0.25">
      <c r="L8901" s="11">
        <v>17745</v>
      </c>
      <c r="M8901" s="14">
        <f t="shared" si="326"/>
        <v>0.88733873387338735</v>
      </c>
      <c r="N8901" s="7">
        <f t="shared" si="325"/>
        <v>62.124961060817128</v>
      </c>
    </row>
    <row r="8902" spans="12:14" x14ac:dyDescent="0.25">
      <c r="L8902" s="11">
        <v>17747</v>
      </c>
      <c r="M8902" s="14">
        <f t="shared" si="326"/>
        <v>0.88743874387438748</v>
      </c>
      <c r="N8902" s="7">
        <f t="shared" si="325"/>
        <v>62.130191153733875</v>
      </c>
    </row>
    <row r="8903" spans="12:14" x14ac:dyDescent="0.25">
      <c r="L8903" s="11">
        <v>17749</v>
      </c>
      <c r="M8903" s="14">
        <f t="shared" si="326"/>
        <v>0.8875387538753875</v>
      </c>
      <c r="N8903" s="7">
        <f t="shared" si="325"/>
        <v>62.13542456683431</v>
      </c>
    </row>
    <row r="8904" spans="12:14" x14ac:dyDescent="0.25">
      <c r="L8904" s="11">
        <v>17751</v>
      </c>
      <c r="M8904" s="14">
        <f t="shared" si="326"/>
        <v>0.88763876387638763</v>
      </c>
      <c r="N8904" s="7">
        <f t="shared" si="325"/>
        <v>62.140661305771744</v>
      </c>
    </row>
    <row r="8905" spans="12:14" x14ac:dyDescent="0.25">
      <c r="L8905" s="11">
        <v>17753</v>
      </c>
      <c r="M8905" s="14">
        <f t="shared" si="326"/>
        <v>0.88773877387738775</v>
      </c>
      <c r="N8905" s="7">
        <f t="shared" si="325"/>
        <v>62.145901376213928</v>
      </c>
    </row>
    <row r="8906" spans="12:14" x14ac:dyDescent="0.25">
      <c r="L8906" s="11">
        <v>17755</v>
      </c>
      <c r="M8906" s="14">
        <f t="shared" si="326"/>
        <v>0.88783878387838788</v>
      </c>
      <c r="N8906" s="7">
        <f t="shared" si="325"/>
        <v>62.151144783843108</v>
      </c>
    </row>
    <row r="8907" spans="12:14" x14ac:dyDescent="0.25">
      <c r="L8907" s="11">
        <v>17757</v>
      </c>
      <c r="M8907" s="14">
        <f t="shared" si="326"/>
        <v>0.8879387938793879</v>
      </c>
      <c r="N8907" s="7">
        <f t="shared" si="325"/>
        <v>62.156391534356032</v>
      </c>
    </row>
    <row r="8908" spans="12:14" x14ac:dyDescent="0.25">
      <c r="L8908" s="11">
        <v>17759</v>
      </c>
      <c r="M8908" s="14">
        <f t="shared" si="326"/>
        <v>0.88803880388038803</v>
      </c>
      <c r="N8908" s="7">
        <f t="shared" si="325"/>
        <v>62.161641633464086</v>
      </c>
    </row>
    <row r="8909" spans="12:14" x14ac:dyDescent="0.25">
      <c r="L8909" s="11">
        <v>17761</v>
      </c>
      <c r="M8909" s="14">
        <f t="shared" si="326"/>
        <v>0.88813881388138816</v>
      </c>
      <c r="N8909" s="7">
        <f t="shared" si="325"/>
        <v>62.166895086893241</v>
      </c>
    </row>
    <row r="8910" spans="12:14" x14ac:dyDescent="0.25">
      <c r="L8910" s="11">
        <v>17763</v>
      </c>
      <c r="M8910" s="14">
        <f t="shared" si="326"/>
        <v>0.88823882388238828</v>
      </c>
      <c r="N8910" s="7">
        <f t="shared" si="325"/>
        <v>62.172151900384193</v>
      </c>
    </row>
    <row r="8911" spans="12:14" x14ac:dyDescent="0.25">
      <c r="L8911" s="11">
        <v>17765</v>
      </c>
      <c r="M8911" s="14">
        <f t="shared" si="326"/>
        <v>0.8883388338833883</v>
      </c>
      <c r="N8911" s="7">
        <f t="shared" si="325"/>
        <v>62.177412079692331</v>
      </c>
    </row>
    <row r="8912" spans="12:14" x14ac:dyDescent="0.25">
      <c r="L8912" s="11">
        <v>17767</v>
      </c>
      <c r="M8912" s="14">
        <f t="shared" si="326"/>
        <v>0.88843884388438843</v>
      </c>
      <c r="N8912" s="7">
        <f t="shared" si="325"/>
        <v>62.182675630587894</v>
      </c>
    </row>
    <row r="8913" spans="12:14" x14ac:dyDescent="0.25">
      <c r="L8913" s="11">
        <v>17769</v>
      </c>
      <c r="M8913" s="14">
        <f t="shared" si="326"/>
        <v>0.88853885388538856</v>
      </c>
      <c r="N8913" s="7">
        <f t="shared" si="325"/>
        <v>62.187942558855895</v>
      </c>
    </row>
    <row r="8914" spans="12:14" x14ac:dyDescent="0.25">
      <c r="L8914" s="11">
        <v>17771</v>
      </c>
      <c r="M8914" s="14">
        <f t="shared" si="326"/>
        <v>0.88863886388638869</v>
      </c>
      <c r="N8914" s="7">
        <f t="shared" si="325"/>
        <v>62.193212870296279</v>
      </c>
    </row>
    <row r="8915" spans="12:14" x14ac:dyDescent="0.25">
      <c r="L8915" s="11">
        <v>17773</v>
      </c>
      <c r="M8915" s="14">
        <f t="shared" si="326"/>
        <v>0.8887388738873887</v>
      </c>
      <c r="N8915" s="7">
        <f t="shared" si="325"/>
        <v>62.198486570723929</v>
      </c>
    </row>
    <row r="8916" spans="12:14" x14ac:dyDescent="0.25">
      <c r="L8916" s="11">
        <v>17775</v>
      </c>
      <c r="M8916" s="14">
        <f t="shared" si="326"/>
        <v>0.88883888388838883</v>
      </c>
      <c r="N8916" s="7">
        <f t="shared" si="325"/>
        <v>62.203763665968722</v>
      </c>
    </row>
    <row r="8917" spans="12:14" x14ac:dyDescent="0.25">
      <c r="L8917" s="11">
        <v>17777</v>
      </c>
      <c r="M8917" s="14">
        <f t="shared" si="326"/>
        <v>0.88893889388938896</v>
      </c>
      <c r="N8917" s="7">
        <f t="shared" si="325"/>
        <v>62.209044161875582</v>
      </c>
    </row>
    <row r="8918" spans="12:14" x14ac:dyDescent="0.25">
      <c r="L8918" s="11">
        <v>17779</v>
      </c>
      <c r="M8918" s="14">
        <f t="shared" si="326"/>
        <v>0.88903890389038909</v>
      </c>
      <c r="N8918" s="7">
        <f t="shared" si="325"/>
        <v>62.214328064304539</v>
      </c>
    </row>
    <row r="8919" spans="12:14" x14ac:dyDescent="0.25">
      <c r="L8919" s="11">
        <v>17781</v>
      </c>
      <c r="M8919" s="14">
        <f t="shared" si="326"/>
        <v>0.8891389138913891</v>
      </c>
      <c r="N8919" s="7">
        <f t="shared" si="325"/>
        <v>62.219615379130758</v>
      </c>
    </row>
    <row r="8920" spans="12:14" x14ac:dyDescent="0.25">
      <c r="L8920" s="11">
        <v>17783</v>
      </c>
      <c r="M8920" s="14">
        <f t="shared" si="326"/>
        <v>0.88923892389238923</v>
      </c>
      <c r="N8920" s="7">
        <f t="shared" si="325"/>
        <v>62.224906112244639</v>
      </c>
    </row>
    <row r="8921" spans="12:14" x14ac:dyDescent="0.25">
      <c r="L8921" s="11">
        <v>17785</v>
      </c>
      <c r="M8921" s="14">
        <f t="shared" si="326"/>
        <v>0.88933893389338936</v>
      </c>
      <c r="N8921" s="7">
        <f t="shared" si="325"/>
        <v>62.230200269551844</v>
      </c>
    </row>
    <row r="8922" spans="12:14" x14ac:dyDescent="0.25">
      <c r="L8922" s="11">
        <v>17787</v>
      </c>
      <c r="M8922" s="14">
        <f t="shared" si="326"/>
        <v>0.88943894389438949</v>
      </c>
      <c r="N8922" s="7">
        <f t="shared" si="325"/>
        <v>62.235497856973282</v>
      </c>
    </row>
    <row r="8923" spans="12:14" x14ac:dyDescent="0.25">
      <c r="L8923" s="11">
        <v>17789</v>
      </c>
      <c r="M8923" s="14">
        <f t="shared" si="326"/>
        <v>0.88953895389538951</v>
      </c>
      <c r="N8923" s="7">
        <f t="shared" si="325"/>
        <v>62.24079888044534</v>
      </c>
    </row>
    <row r="8924" spans="12:14" x14ac:dyDescent="0.25">
      <c r="L8924" s="11">
        <v>17791</v>
      </c>
      <c r="M8924" s="14">
        <f t="shared" si="326"/>
        <v>0.88963896389638963</v>
      </c>
      <c r="N8924" s="7">
        <f t="shared" si="325"/>
        <v>62.246103345919749</v>
      </c>
    </row>
    <row r="8925" spans="12:14" x14ac:dyDescent="0.25">
      <c r="L8925" s="11">
        <v>17793</v>
      </c>
      <c r="M8925" s="14">
        <f t="shared" si="326"/>
        <v>0.88973897389738976</v>
      </c>
      <c r="N8925" s="7">
        <f t="shared" ref="N8925:N8988" si="327">_xlfn.NORM.INV(M8925,$B$4,$E$4)</f>
        <v>62.251411259363742</v>
      </c>
    </row>
    <row r="8926" spans="12:14" x14ac:dyDescent="0.25">
      <c r="L8926" s="11">
        <v>17795</v>
      </c>
      <c r="M8926" s="14">
        <f t="shared" ref="M8926:M8989" si="328">$L8926/(2*9999)</f>
        <v>0.88983898389838989</v>
      </c>
      <c r="N8926" s="7">
        <f t="shared" si="327"/>
        <v>62.256722626760052</v>
      </c>
    </row>
    <row r="8927" spans="12:14" x14ac:dyDescent="0.25">
      <c r="L8927" s="11">
        <v>17797</v>
      </c>
      <c r="M8927" s="14">
        <f t="shared" si="328"/>
        <v>0.88993899389938991</v>
      </c>
      <c r="N8927" s="7">
        <f t="shared" si="327"/>
        <v>62.262037454107045</v>
      </c>
    </row>
    <row r="8928" spans="12:14" x14ac:dyDescent="0.25">
      <c r="L8928" s="11">
        <v>17799</v>
      </c>
      <c r="M8928" s="14">
        <f t="shared" si="328"/>
        <v>0.89003900390039004</v>
      </c>
      <c r="N8928" s="7">
        <f t="shared" si="327"/>
        <v>62.267355747418719</v>
      </c>
    </row>
    <row r="8929" spans="12:14" x14ac:dyDescent="0.25">
      <c r="L8929" s="11">
        <v>17801</v>
      </c>
      <c r="M8929" s="14">
        <f t="shared" si="328"/>
        <v>0.89013901390139016</v>
      </c>
      <c r="N8929" s="7">
        <f t="shared" si="327"/>
        <v>62.272677512724734</v>
      </c>
    </row>
    <row r="8930" spans="12:14" x14ac:dyDescent="0.25">
      <c r="L8930" s="11">
        <v>17803</v>
      </c>
      <c r="M8930" s="14">
        <f t="shared" si="328"/>
        <v>0.89023902390239029</v>
      </c>
      <c r="N8930" s="7">
        <f t="shared" si="327"/>
        <v>62.278002756070521</v>
      </c>
    </row>
    <row r="8931" spans="12:14" x14ac:dyDescent="0.25">
      <c r="L8931" s="11">
        <v>17805</v>
      </c>
      <c r="M8931" s="14">
        <f t="shared" si="328"/>
        <v>0.89033903390339031</v>
      </c>
      <c r="N8931" s="7">
        <f t="shared" si="327"/>
        <v>62.283331483517344</v>
      </c>
    </row>
    <row r="8932" spans="12:14" x14ac:dyDescent="0.25">
      <c r="L8932" s="11">
        <v>17807</v>
      </c>
      <c r="M8932" s="14">
        <f t="shared" si="328"/>
        <v>0.89043904390439044</v>
      </c>
      <c r="N8932" s="7">
        <f t="shared" si="327"/>
        <v>62.288663701142276</v>
      </c>
    </row>
    <row r="8933" spans="12:14" x14ac:dyDescent="0.25">
      <c r="L8933" s="11">
        <v>17809</v>
      </c>
      <c r="M8933" s="14">
        <f t="shared" si="328"/>
        <v>0.89053905390539057</v>
      </c>
      <c r="N8933" s="7">
        <f t="shared" si="327"/>
        <v>62.293999415038357</v>
      </c>
    </row>
    <row r="8934" spans="12:14" x14ac:dyDescent="0.25">
      <c r="L8934" s="11">
        <v>17811</v>
      </c>
      <c r="M8934" s="14">
        <f t="shared" si="328"/>
        <v>0.89063906390639069</v>
      </c>
      <c r="N8934" s="7">
        <f t="shared" si="327"/>
        <v>62.299338631314598</v>
      </c>
    </row>
    <row r="8935" spans="12:14" x14ac:dyDescent="0.25">
      <c r="L8935" s="11">
        <v>17813</v>
      </c>
      <c r="M8935" s="14">
        <f t="shared" si="328"/>
        <v>0.89073907390739071</v>
      </c>
      <c r="N8935" s="7">
        <f t="shared" si="327"/>
        <v>62.304681356095998</v>
      </c>
    </row>
    <row r="8936" spans="12:14" x14ac:dyDescent="0.25">
      <c r="L8936" s="11">
        <v>17815</v>
      </c>
      <c r="M8936" s="14">
        <f t="shared" si="328"/>
        <v>0.89083908390839084</v>
      </c>
      <c r="N8936" s="7">
        <f t="shared" si="327"/>
        <v>62.310027595523707</v>
      </c>
    </row>
    <row r="8937" spans="12:14" x14ac:dyDescent="0.25">
      <c r="L8937" s="11">
        <v>17817</v>
      </c>
      <c r="M8937" s="14">
        <f t="shared" si="328"/>
        <v>0.89093909390939097</v>
      </c>
      <c r="N8937" s="7">
        <f t="shared" si="327"/>
        <v>62.31537735575499</v>
      </c>
    </row>
    <row r="8938" spans="12:14" x14ac:dyDescent="0.25">
      <c r="L8938" s="11">
        <v>17819</v>
      </c>
      <c r="M8938" s="14">
        <f t="shared" si="328"/>
        <v>0.89103910391039098</v>
      </c>
      <c r="N8938" s="7">
        <f t="shared" si="327"/>
        <v>62.320730642963298</v>
      </c>
    </row>
    <row r="8939" spans="12:14" x14ac:dyDescent="0.25">
      <c r="L8939" s="11">
        <v>17821</v>
      </c>
      <c r="M8939" s="14">
        <f t="shared" si="328"/>
        <v>0.89113911391139111</v>
      </c>
      <c r="N8939" s="7">
        <f t="shared" si="327"/>
        <v>62.326087463338396</v>
      </c>
    </row>
    <row r="8940" spans="12:14" x14ac:dyDescent="0.25">
      <c r="L8940" s="11">
        <v>17823</v>
      </c>
      <c r="M8940" s="14">
        <f t="shared" si="328"/>
        <v>0.89123912391239124</v>
      </c>
      <c r="N8940" s="7">
        <f t="shared" si="327"/>
        <v>62.331447823086322</v>
      </c>
    </row>
    <row r="8941" spans="12:14" x14ac:dyDescent="0.25">
      <c r="L8941" s="11">
        <v>17825</v>
      </c>
      <c r="M8941" s="14">
        <f t="shared" si="328"/>
        <v>0.89133913391339137</v>
      </c>
      <c r="N8941" s="7">
        <f t="shared" si="327"/>
        <v>62.336811728429517</v>
      </c>
    </row>
    <row r="8942" spans="12:14" x14ac:dyDescent="0.25">
      <c r="L8942" s="11">
        <v>17827</v>
      </c>
      <c r="M8942" s="14">
        <f t="shared" si="328"/>
        <v>0.89143914391439139</v>
      </c>
      <c r="N8942" s="7">
        <f t="shared" si="327"/>
        <v>62.342179185606852</v>
      </c>
    </row>
    <row r="8943" spans="12:14" x14ac:dyDescent="0.25">
      <c r="L8943" s="11">
        <v>17829</v>
      </c>
      <c r="M8943" s="14">
        <f t="shared" si="328"/>
        <v>0.89153915391539151</v>
      </c>
      <c r="N8943" s="7">
        <f t="shared" si="327"/>
        <v>62.347550200873698</v>
      </c>
    </row>
    <row r="8944" spans="12:14" x14ac:dyDescent="0.25">
      <c r="L8944" s="11">
        <v>17831</v>
      </c>
      <c r="M8944" s="14">
        <f t="shared" si="328"/>
        <v>0.89163916391639164</v>
      </c>
      <c r="N8944" s="7">
        <f t="shared" si="327"/>
        <v>62.352924780502001</v>
      </c>
    </row>
    <row r="8945" spans="12:14" x14ac:dyDescent="0.25">
      <c r="L8945" s="11">
        <v>17833</v>
      </c>
      <c r="M8945" s="14">
        <f t="shared" si="328"/>
        <v>0.89173917391739177</v>
      </c>
      <c r="N8945" s="7">
        <f t="shared" si="327"/>
        <v>62.358302930780262</v>
      </c>
    </row>
    <row r="8946" spans="12:14" x14ac:dyDescent="0.25">
      <c r="L8946" s="11">
        <v>17835</v>
      </c>
      <c r="M8946" s="14">
        <f t="shared" si="328"/>
        <v>0.89183918391839179</v>
      </c>
      <c r="N8946" s="7">
        <f t="shared" si="327"/>
        <v>62.36368465801371</v>
      </c>
    </row>
    <row r="8947" spans="12:14" x14ac:dyDescent="0.25">
      <c r="L8947" s="11">
        <v>17837</v>
      </c>
      <c r="M8947" s="14">
        <f t="shared" si="328"/>
        <v>0.89193919391939191</v>
      </c>
      <c r="N8947" s="7">
        <f t="shared" si="327"/>
        <v>62.369069968524308</v>
      </c>
    </row>
    <row r="8948" spans="12:14" x14ac:dyDescent="0.25">
      <c r="L8948" s="11">
        <v>17839</v>
      </c>
      <c r="M8948" s="14">
        <f t="shared" si="328"/>
        <v>0.89203920392039204</v>
      </c>
      <c r="N8948" s="7">
        <f t="shared" si="327"/>
        <v>62.374458868650777</v>
      </c>
    </row>
    <row r="8949" spans="12:14" x14ac:dyDescent="0.25">
      <c r="L8949" s="11">
        <v>17841</v>
      </c>
      <c r="M8949" s="14">
        <f t="shared" si="328"/>
        <v>0.89213921392139217</v>
      </c>
      <c r="N8949" s="7">
        <f t="shared" si="327"/>
        <v>62.379851364748731</v>
      </c>
    </row>
    <row r="8950" spans="12:14" x14ac:dyDescent="0.25">
      <c r="L8950" s="11">
        <v>17843</v>
      </c>
      <c r="M8950" s="14">
        <f t="shared" si="328"/>
        <v>0.89223922392239219</v>
      </c>
      <c r="N8950" s="7">
        <f t="shared" si="327"/>
        <v>62.385247463190659</v>
      </c>
    </row>
    <row r="8951" spans="12:14" x14ac:dyDescent="0.25">
      <c r="L8951" s="11">
        <v>17845</v>
      </c>
      <c r="M8951" s="14">
        <f t="shared" si="328"/>
        <v>0.89233923392339232</v>
      </c>
      <c r="N8951" s="7">
        <f t="shared" si="327"/>
        <v>62.390647170366101</v>
      </c>
    </row>
    <row r="8952" spans="12:14" x14ac:dyDescent="0.25">
      <c r="L8952" s="11">
        <v>17847</v>
      </c>
      <c r="M8952" s="14">
        <f t="shared" si="328"/>
        <v>0.89243924392439244</v>
      </c>
      <c r="N8952" s="7">
        <f t="shared" si="327"/>
        <v>62.396050492681532</v>
      </c>
    </row>
    <row r="8953" spans="12:14" x14ac:dyDescent="0.25">
      <c r="L8953" s="11">
        <v>17849</v>
      </c>
      <c r="M8953" s="14">
        <f t="shared" si="328"/>
        <v>0.89253925392539257</v>
      </c>
      <c r="N8953" s="7">
        <f t="shared" si="327"/>
        <v>62.401457436560605</v>
      </c>
    </row>
    <row r="8954" spans="12:14" x14ac:dyDescent="0.25">
      <c r="L8954" s="11">
        <v>17851</v>
      </c>
      <c r="M8954" s="14">
        <f t="shared" si="328"/>
        <v>0.89263926392639259</v>
      </c>
      <c r="N8954" s="7">
        <f t="shared" si="327"/>
        <v>62.406868008444093</v>
      </c>
    </row>
    <row r="8955" spans="12:14" x14ac:dyDescent="0.25">
      <c r="L8955" s="11">
        <v>17853</v>
      </c>
      <c r="M8955" s="14">
        <f t="shared" si="328"/>
        <v>0.89273927392739272</v>
      </c>
      <c r="N8955" s="7">
        <f t="shared" si="327"/>
        <v>62.412282214790032</v>
      </c>
    </row>
    <row r="8956" spans="12:14" x14ac:dyDescent="0.25">
      <c r="L8956" s="11">
        <v>17855</v>
      </c>
      <c r="M8956" s="14">
        <f t="shared" si="328"/>
        <v>0.89283928392839285</v>
      </c>
      <c r="N8956" s="7">
        <f t="shared" si="327"/>
        <v>62.417700062073713</v>
      </c>
    </row>
    <row r="8957" spans="12:14" x14ac:dyDescent="0.25">
      <c r="L8957" s="11">
        <v>17857</v>
      </c>
      <c r="M8957" s="14">
        <f t="shared" si="328"/>
        <v>0.89293929392939297</v>
      </c>
      <c r="N8957" s="7">
        <f t="shared" si="327"/>
        <v>62.42312155678777</v>
      </c>
    </row>
    <row r="8958" spans="12:14" x14ac:dyDescent="0.25">
      <c r="L8958" s="11">
        <v>17859</v>
      </c>
      <c r="M8958" s="14">
        <f t="shared" si="328"/>
        <v>0.89303930393039299</v>
      </c>
      <c r="N8958" s="7">
        <f t="shared" si="327"/>
        <v>62.428546705442287</v>
      </c>
    </row>
    <row r="8959" spans="12:14" x14ac:dyDescent="0.25">
      <c r="L8959" s="11">
        <v>17861</v>
      </c>
      <c r="M8959" s="14">
        <f t="shared" si="328"/>
        <v>0.89313931393139312</v>
      </c>
      <c r="N8959" s="7">
        <f t="shared" si="327"/>
        <v>62.433975514564764</v>
      </c>
    </row>
    <row r="8960" spans="12:14" x14ac:dyDescent="0.25">
      <c r="L8960" s="11">
        <v>17863</v>
      </c>
      <c r="M8960" s="14">
        <f t="shared" si="328"/>
        <v>0.89323932393239325</v>
      </c>
      <c r="N8960" s="7">
        <f t="shared" si="327"/>
        <v>62.439407990700303</v>
      </c>
    </row>
    <row r="8961" spans="12:14" x14ac:dyDescent="0.25">
      <c r="L8961" s="11">
        <v>17865</v>
      </c>
      <c r="M8961" s="14">
        <f t="shared" si="328"/>
        <v>0.89333933393339338</v>
      </c>
      <c r="N8961" s="7">
        <f t="shared" si="327"/>
        <v>62.444844140411561</v>
      </c>
    </row>
    <row r="8962" spans="12:14" x14ac:dyDescent="0.25">
      <c r="L8962" s="11">
        <v>17867</v>
      </c>
      <c r="M8962" s="14">
        <f t="shared" si="328"/>
        <v>0.89343934393439339</v>
      </c>
      <c r="N8962" s="7">
        <f t="shared" si="327"/>
        <v>62.450283970278875</v>
      </c>
    </row>
    <row r="8963" spans="12:14" x14ac:dyDescent="0.25">
      <c r="L8963" s="11">
        <v>17869</v>
      </c>
      <c r="M8963" s="14">
        <f t="shared" si="328"/>
        <v>0.89353935393539352</v>
      </c>
      <c r="N8963" s="7">
        <f t="shared" si="327"/>
        <v>62.455727486900351</v>
      </c>
    </row>
    <row r="8964" spans="12:14" x14ac:dyDescent="0.25">
      <c r="L8964" s="11">
        <v>17871</v>
      </c>
      <c r="M8964" s="14">
        <f t="shared" si="328"/>
        <v>0.89363936393639365</v>
      </c>
      <c r="N8964" s="7">
        <f t="shared" si="327"/>
        <v>62.461174696891824</v>
      </c>
    </row>
    <row r="8965" spans="12:14" x14ac:dyDescent="0.25">
      <c r="L8965" s="11">
        <v>17873</v>
      </c>
      <c r="M8965" s="14">
        <f t="shared" si="328"/>
        <v>0.89373937393739378</v>
      </c>
      <c r="N8965" s="7">
        <f t="shared" si="327"/>
        <v>62.466625606887035</v>
      </c>
    </row>
    <row r="8966" spans="12:14" x14ac:dyDescent="0.25">
      <c r="L8966" s="11">
        <v>17875</v>
      </c>
      <c r="M8966" s="14">
        <f t="shared" si="328"/>
        <v>0.89383938393839379</v>
      </c>
      <c r="N8966" s="7">
        <f t="shared" si="327"/>
        <v>62.472080223537617</v>
      </c>
    </row>
    <row r="8967" spans="12:14" x14ac:dyDescent="0.25">
      <c r="L8967" s="11">
        <v>17877</v>
      </c>
      <c r="M8967" s="14">
        <f t="shared" si="328"/>
        <v>0.89393939393939392</v>
      </c>
      <c r="N8967" s="7">
        <f t="shared" si="327"/>
        <v>62.477538553513241</v>
      </c>
    </row>
    <row r="8968" spans="12:14" x14ac:dyDescent="0.25">
      <c r="L8968" s="11">
        <v>17879</v>
      </c>
      <c r="M8968" s="14">
        <f t="shared" si="328"/>
        <v>0.89403940394039405</v>
      </c>
      <c r="N8968" s="7">
        <f t="shared" si="327"/>
        <v>62.483000603501608</v>
      </c>
    </row>
    <row r="8969" spans="12:14" x14ac:dyDescent="0.25">
      <c r="L8969" s="11">
        <v>17881</v>
      </c>
      <c r="M8969" s="14">
        <f t="shared" si="328"/>
        <v>0.89413941394139418</v>
      </c>
      <c r="N8969" s="7">
        <f t="shared" si="327"/>
        <v>62.488466380208536</v>
      </c>
    </row>
    <row r="8970" spans="12:14" x14ac:dyDescent="0.25">
      <c r="L8970" s="11">
        <v>17883</v>
      </c>
      <c r="M8970" s="14">
        <f t="shared" si="328"/>
        <v>0.8942394239423942</v>
      </c>
      <c r="N8970" s="7">
        <f t="shared" si="327"/>
        <v>62.493935890358046</v>
      </c>
    </row>
    <row r="8971" spans="12:14" x14ac:dyDescent="0.25">
      <c r="L8971" s="11">
        <v>17885</v>
      </c>
      <c r="M8971" s="14">
        <f t="shared" si="328"/>
        <v>0.89433943394339432</v>
      </c>
      <c r="N8971" s="7">
        <f t="shared" si="327"/>
        <v>62.499409140692407</v>
      </c>
    </row>
    <row r="8972" spans="12:14" x14ac:dyDescent="0.25">
      <c r="L8972" s="11">
        <v>17887</v>
      </c>
      <c r="M8972" s="14">
        <f t="shared" si="328"/>
        <v>0.89443944394439445</v>
      </c>
      <c r="N8972" s="7">
        <f t="shared" si="327"/>
        <v>62.504886137972221</v>
      </c>
    </row>
    <row r="8973" spans="12:14" x14ac:dyDescent="0.25">
      <c r="L8973" s="11">
        <v>17889</v>
      </c>
      <c r="M8973" s="14">
        <f t="shared" si="328"/>
        <v>0.89453945394539458</v>
      </c>
      <c r="N8973" s="7">
        <f t="shared" si="327"/>
        <v>62.510366888976478</v>
      </c>
    </row>
    <row r="8974" spans="12:14" x14ac:dyDescent="0.25">
      <c r="L8974" s="11">
        <v>17891</v>
      </c>
      <c r="M8974" s="14">
        <f t="shared" si="328"/>
        <v>0.8946394639463946</v>
      </c>
      <c r="N8974" s="7">
        <f t="shared" si="327"/>
        <v>62.51585140050264</v>
      </c>
    </row>
    <row r="8975" spans="12:14" x14ac:dyDescent="0.25">
      <c r="L8975" s="11">
        <v>17893</v>
      </c>
      <c r="M8975" s="14">
        <f t="shared" si="328"/>
        <v>0.89473947394739473</v>
      </c>
      <c r="N8975" s="7">
        <f t="shared" si="327"/>
        <v>62.521339679366676</v>
      </c>
    </row>
    <row r="8976" spans="12:14" x14ac:dyDescent="0.25">
      <c r="L8976" s="11">
        <v>17895</v>
      </c>
      <c r="M8976" s="14">
        <f t="shared" si="328"/>
        <v>0.89483948394839485</v>
      </c>
      <c r="N8976" s="7">
        <f t="shared" si="327"/>
        <v>62.526831732403153</v>
      </c>
    </row>
    <row r="8977" spans="12:14" x14ac:dyDescent="0.25">
      <c r="L8977" s="11">
        <v>17897</v>
      </c>
      <c r="M8977" s="14">
        <f t="shared" si="328"/>
        <v>0.89493949394939498</v>
      </c>
      <c r="N8977" s="7">
        <f t="shared" si="327"/>
        <v>62.532327566465312</v>
      </c>
    </row>
    <row r="8978" spans="12:14" x14ac:dyDescent="0.25">
      <c r="L8978" s="11">
        <v>17899</v>
      </c>
      <c r="M8978" s="14">
        <f t="shared" si="328"/>
        <v>0.895039503950395</v>
      </c>
      <c r="N8978" s="7">
        <f t="shared" si="327"/>
        <v>62.53782718842514</v>
      </c>
    </row>
    <row r="8979" spans="12:14" x14ac:dyDescent="0.25">
      <c r="L8979" s="11">
        <v>17901</v>
      </c>
      <c r="M8979" s="14">
        <f t="shared" si="328"/>
        <v>0.89513951395139513</v>
      </c>
      <c r="N8979" s="7">
        <f t="shared" si="327"/>
        <v>62.543330605173388</v>
      </c>
    </row>
    <row r="8980" spans="12:14" x14ac:dyDescent="0.25">
      <c r="L8980" s="11">
        <v>17903</v>
      </c>
      <c r="M8980" s="14">
        <f t="shared" si="328"/>
        <v>0.89523952395239526</v>
      </c>
      <c r="N8980" s="7">
        <f t="shared" si="327"/>
        <v>62.548837823619735</v>
      </c>
    </row>
    <row r="8981" spans="12:14" x14ac:dyDescent="0.25">
      <c r="L8981" s="11">
        <v>17905</v>
      </c>
      <c r="M8981" s="14">
        <f t="shared" si="328"/>
        <v>0.89533953395339538</v>
      </c>
      <c r="N8981" s="7">
        <f t="shared" si="327"/>
        <v>62.554348850692747</v>
      </c>
    </row>
    <row r="8982" spans="12:14" x14ac:dyDescent="0.25">
      <c r="L8982" s="11">
        <v>17907</v>
      </c>
      <c r="M8982" s="14">
        <f t="shared" si="328"/>
        <v>0.8954395439543954</v>
      </c>
      <c r="N8982" s="7">
        <f t="shared" si="327"/>
        <v>62.559863693340034</v>
      </c>
    </row>
    <row r="8983" spans="12:14" x14ac:dyDescent="0.25">
      <c r="L8983" s="11">
        <v>17909</v>
      </c>
      <c r="M8983" s="14">
        <f t="shared" si="328"/>
        <v>0.89553955395539553</v>
      </c>
      <c r="N8983" s="7">
        <f t="shared" si="327"/>
        <v>62.565382358528289</v>
      </c>
    </row>
    <row r="8984" spans="12:14" x14ac:dyDescent="0.25">
      <c r="L8984" s="11">
        <v>17911</v>
      </c>
      <c r="M8984" s="14">
        <f t="shared" si="328"/>
        <v>0.89563956395639566</v>
      </c>
      <c r="N8984" s="7">
        <f t="shared" si="327"/>
        <v>62.57090485324337</v>
      </c>
    </row>
    <row r="8985" spans="12:14" x14ac:dyDescent="0.25">
      <c r="L8985" s="11">
        <v>17913</v>
      </c>
      <c r="M8985" s="14">
        <f t="shared" si="328"/>
        <v>0.89573957395739578</v>
      </c>
      <c r="N8985" s="7">
        <f t="shared" si="327"/>
        <v>62.576431184490332</v>
      </c>
    </row>
    <row r="8986" spans="12:14" x14ac:dyDescent="0.25">
      <c r="L8986" s="11">
        <v>17915</v>
      </c>
      <c r="M8986" s="14">
        <f t="shared" si="328"/>
        <v>0.8958395839583958</v>
      </c>
      <c r="N8986" s="7">
        <f t="shared" si="327"/>
        <v>62.58196135929353</v>
      </c>
    </row>
    <row r="8987" spans="12:14" x14ac:dyDescent="0.25">
      <c r="L8987" s="11">
        <v>17917</v>
      </c>
      <c r="M8987" s="14">
        <f t="shared" si="328"/>
        <v>0.89593959395939593</v>
      </c>
      <c r="N8987" s="7">
        <f t="shared" si="327"/>
        <v>62.58749538469673</v>
      </c>
    </row>
    <row r="8988" spans="12:14" x14ac:dyDescent="0.25">
      <c r="L8988" s="11">
        <v>17919</v>
      </c>
      <c r="M8988" s="14">
        <f t="shared" si="328"/>
        <v>0.89603960396039606</v>
      </c>
      <c r="N8988" s="7">
        <f t="shared" si="327"/>
        <v>62.59303326776309</v>
      </c>
    </row>
    <row r="8989" spans="12:14" x14ac:dyDescent="0.25">
      <c r="L8989" s="11">
        <v>17921</v>
      </c>
      <c r="M8989" s="14">
        <f t="shared" si="328"/>
        <v>0.89613961396139619</v>
      </c>
      <c r="N8989" s="7">
        <f t="shared" ref="N8989:N9052" si="329">_xlfn.NORM.INV(M8989,$B$4,$E$4)</f>
        <v>62.598575015575335</v>
      </c>
    </row>
    <row r="8990" spans="12:14" x14ac:dyDescent="0.25">
      <c r="L8990" s="11">
        <v>17923</v>
      </c>
      <c r="M8990" s="14">
        <f t="shared" ref="M8990:M9053" si="330">$L8990/(2*9999)</f>
        <v>0.8962396239623962</v>
      </c>
      <c r="N8990" s="7">
        <f t="shared" si="329"/>
        <v>62.604120635235716</v>
      </c>
    </row>
    <row r="8991" spans="12:14" x14ac:dyDescent="0.25">
      <c r="L8991" s="11">
        <v>17925</v>
      </c>
      <c r="M8991" s="14">
        <f t="shared" si="330"/>
        <v>0.89633963396339633</v>
      </c>
      <c r="N8991" s="7">
        <f t="shared" si="329"/>
        <v>62.609670133866203</v>
      </c>
    </row>
    <row r="8992" spans="12:14" x14ac:dyDescent="0.25">
      <c r="L8992" s="11">
        <v>17927</v>
      </c>
      <c r="M8992" s="14">
        <f t="shared" si="330"/>
        <v>0.89643964396439646</v>
      </c>
      <c r="N8992" s="7">
        <f t="shared" si="329"/>
        <v>62.615223518608467</v>
      </c>
    </row>
    <row r="8993" spans="12:14" x14ac:dyDescent="0.25">
      <c r="L8993" s="11">
        <v>17929</v>
      </c>
      <c r="M8993" s="14">
        <f t="shared" si="330"/>
        <v>0.89653965396539659</v>
      </c>
      <c r="N8993" s="7">
        <f t="shared" si="329"/>
        <v>62.62078079662399</v>
      </c>
    </row>
    <row r="8994" spans="12:14" x14ac:dyDescent="0.25">
      <c r="L8994" s="11">
        <v>17931</v>
      </c>
      <c r="M8994" s="14">
        <f t="shared" si="330"/>
        <v>0.89663966396639661</v>
      </c>
      <c r="N8994" s="7">
        <f t="shared" si="329"/>
        <v>62.626341975094149</v>
      </c>
    </row>
    <row r="8995" spans="12:14" x14ac:dyDescent="0.25">
      <c r="L8995" s="11">
        <v>17933</v>
      </c>
      <c r="M8995" s="14">
        <f t="shared" si="330"/>
        <v>0.89673967396739673</v>
      </c>
      <c r="N8995" s="7">
        <f t="shared" si="329"/>
        <v>62.631907061220289</v>
      </c>
    </row>
    <row r="8996" spans="12:14" x14ac:dyDescent="0.25">
      <c r="L8996" s="11">
        <v>17935</v>
      </c>
      <c r="M8996" s="14">
        <f t="shared" si="330"/>
        <v>0.89683968396839686</v>
      </c>
      <c r="N8996" s="7">
        <f t="shared" si="329"/>
        <v>62.637476062223783</v>
      </c>
    </row>
    <row r="8997" spans="12:14" x14ac:dyDescent="0.25">
      <c r="L8997" s="11">
        <v>17937</v>
      </c>
      <c r="M8997" s="14">
        <f t="shared" si="330"/>
        <v>0.89693969396939699</v>
      </c>
      <c r="N8997" s="7">
        <f t="shared" si="329"/>
        <v>62.64304898534607</v>
      </c>
    </row>
    <row r="8998" spans="12:14" x14ac:dyDescent="0.25">
      <c r="L8998" s="11">
        <v>17939</v>
      </c>
      <c r="M8998" s="14">
        <f t="shared" si="330"/>
        <v>0.89703970397039701</v>
      </c>
      <c r="N8998" s="7">
        <f t="shared" si="329"/>
        <v>62.64862583784884</v>
      </c>
    </row>
    <row r="8999" spans="12:14" x14ac:dyDescent="0.25">
      <c r="L8999" s="11">
        <v>17941</v>
      </c>
      <c r="M8999" s="14">
        <f t="shared" si="330"/>
        <v>0.89713971397139713</v>
      </c>
      <c r="N8999" s="7">
        <f t="shared" si="329"/>
        <v>62.654206627014005</v>
      </c>
    </row>
    <row r="9000" spans="12:14" x14ac:dyDescent="0.25">
      <c r="L9000" s="11">
        <v>17943</v>
      </c>
      <c r="M9000" s="14">
        <f t="shared" si="330"/>
        <v>0.89723972397239726</v>
      </c>
      <c r="N9000" s="7">
        <f t="shared" si="329"/>
        <v>62.659791360143828</v>
      </c>
    </row>
    <row r="9001" spans="12:14" x14ac:dyDescent="0.25">
      <c r="L9001" s="11">
        <v>17945</v>
      </c>
      <c r="M9001" s="14">
        <f t="shared" si="330"/>
        <v>0.89733973397339739</v>
      </c>
      <c r="N9001" s="7">
        <f t="shared" si="329"/>
        <v>62.665380044560969</v>
      </c>
    </row>
    <row r="9002" spans="12:14" x14ac:dyDescent="0.25">
      <c r="L9002" s="11">
        <v>17947</v>
      </c>
      <c r="M9002" s="14">
        <f t="shared" si="330"/>
        <v>0.89743974397439741</v>
      </c>
      <c r="N9002" s="7">
        <f t="shared" si="329"/>
        <v>62.670972687608604</v>
      </c>
    </row>
    <row r="9003" spans="12:14" x14ac:dyDescent="0.25">
      <c r="L9003" s="11">
        <v>17949</v>
      </c>
      <c r="M9003" s="14">
        <f t="shared" si="330"/>
        <v>0.89753975397539754</v>
      </c>
      <c r="N9003" s="7">
        <f t="shared" si="329"/>
        <v>62.676569296650491</v>
      </c>
    </row>
    <row r="9004" spans="12:14" x14ac:dyDescent="0.25">
      <c r="L9004" s="11">
        <v>17951</v>
      </c>
      <c r="M9004" s="14">
        <f t="shared" si="330"/>
        <v>0.89763976397639766</v>
      </c>
      <c r="N9004" s="7">
        <f t="shared" si="329"/>
        <v>62.682169879070969</v>
      </c>
    </row>
    <row r="9005" spans="12:14" x14ac:dyDescent="0.25">
      <c r="L9005" s="11">
        <v>17953</v>
      </c>
      <c r="M9005" s="14">
        <f t="shared" si="330"/>
        <v>0.89773977397739779</v>
      </c>
      <c r="N9005" s="7">
        <f t="shared" si="329"/>
        <v>62.687774442275185</v>
      </c>
    </row>
    <row r="9006" spans="12:14" x14ac:dyDescent="0.25">
      <c r="L9006" s="11">
        <v>17955</v>
      </c>
      <c r="M9006" s="14">
        <f t="shared" si="330"/>
        <v>0.89783978397839781</v>
      </c>
      <c r="N9006" s="7">
        <f t="shared" si="329"/>
        <v>62.693382993689013</v>
      </c>
    </row>
    <row r="9007" spans="12:14" x14ac:dyDescent="0.25">
      <c r="L9007" s="11">
        <v>17957</v>
      </c>
      <c r="M9007" s="14">
        <f t="shared" si="330"/>
        <v>0.89793979397939794</v>
      </c>
      <c r="N9007" s="7">
        <f t="shared" si="329"/>
        <v>62.698995540759292</v>
      </c>
    </row>
    <row r="9008" spans="12:14" x14ac:dyDescent="0.25">
      <c r="L9008" s="11">
        <v>17959</v>
      </c>
      <c r="M9008" s="14">
        <f t="shared" si="330"/>
        <v>0.89803980398039807</v>
      </c>
      <c r="N9008" s="7">
        <f t="shared" si="329"/>
        <v>62.704612090953766</v>
      </c>
    </row>
    <row r="9009" spans="12:14" x14ac:dyDescent="0.25">
      <c r="L9009" s="11">
        <v>17961</v>
      </c>
      <c r="M9009" s="14">
        <f t="shared" si="330"/>
        <v>0.89813981398139819</v>
      </c>
      <c r="N9009" s="7">
        <f t="shared" si="329"/>
        <v>62.710232651761245</v>
      </c>
    </row>
    <row r="9010" spans="12:14" x14ac:dyDescent="0.25">
      <c r="L9010" s="11">
        <v>17963</v>
      </c>
      <c r="M9010" s="14">
        <f t="shared" si="330"/>
        <v>0.89823982398239821</v>
      </c>
      <c r="N9010" s="7">
        <f t="shared" si="329"/>
        <v>62.715857230691633</v>
      </c>
    </row>
    <row r="9011" spans="12:14" x14ac:dyDescent="0.25">
      <c r="L9011" s="11">
        <v>17965</v>
      </c>
      <c r="M9011" s="14">
        <f t="shared" si="330"/>
        <v>0.89833983398339834</v>
      </c>
      <c r="N9011" s="7">
        <f t="shared" si="329"/>
        <v>62.721485835276098</v>
      </c>
    </row>
    <row r="9012" spans="12:14" x14ac:dyDescent="0.25">
      <c r="L9012" s="11">
        <v>17967</v>
      </c>
      <c r="M9012" s="14">
        <f t="shared" si="330"/>
        <v>0.89843984398439847</v>
      </c>
      <c r="N9012" s="7">
        <f t="shared" si="329"/>
        <v>62.727118473067037</v>
      </c>
    </row>
    <row r="9013" spans="12:14" x14ac:dyDescent="0.25">
      <c r="L9013" s="11">
        <v>17969</v>
      </c>
      <c r="M9013" s="14">
        <f t="shared" si="330"/>
        <v>0.89853985398539848</v>
      </c>
      <c r="N9013" s="7">
        <f t="shared" si="329"/>
        <v>62.732755151638244</v>
      </c>
    </row>
    <row r="9014" spans="12:14" x14ac:dyDescent="0.25">
      <c r="L9014" s="11">
        <v>17971</v>
      </c>
      <c r="M9014" s="14">
        <f t="shared" si="330"/>
        <v>0.89863986398639861</v>
      </c>
      <c r="N9014" s="7">
        <f t="shared" si="329"/>
        <v>62.738395878584953</v>
      </c>
    </row>
    <row r="9015" spans="12:14" x14ac:dyDescent="0.25">
      <c r="L9015" s="11">
        <v>17973</v>
      </c>
      <c r="M9015" s="14">
        <f t="shared" si="330"/>
        <v>0.89873987398739874</v>
      </c>
      <c r="N9015" s="7">
        <f t="shared" si="329"/>
        <v>62.744040661523925</v>
      </c>
    </row>
    <row r="9016" spans="12:14" x14ac:dyDescent="0.25">
      <c r="L9016" s="11">
        <v>17975</v>
      </c>
      <c r="M9016" s="14">
        <f t="shared" si="330"/>
        <v>0.89883988398839887</v>
      </c>
      <c r="N9016" s="7">
        <f t="shared" si="329"/>
        <v>62.749689508093567</v>
      </c>
    </row>
    <row r="9017" spans="12:14" x14ac:dyDescent="0.25">
      <c r="L9017" s="11">
        <v>17977</v>
      </c>
      <c r="M9017" s="14">
        <f t="shared" si="330"/>
        <v>0.89893989398939889</v>
      </c>
      <c r="N9017" s="7">
        <f t="shared" si="329"/>
        <v>62.755342425953913</v>
      </c>
    </row>
    <row r="9018" spans="12:14" x14ac:dyDescent="0.25">
      <c r="L9018" s="11">
        <v>17979</v>
      </c>
      <c r="M9018" s="14">
        <f t="shared" si="330"/>
        <v>0.89903990399039901</v>
      </c>
      <c r="N9018" s="7">
        <f t="shared" si="329"/>
        <v>62.76099942278686</v>
      </c>
    </row>
    <row r="9019" spans="12:14" x14ac:dyDescent="0.25">
      <c r="L9019" s="11">
        <v>17981</v>
      </c>
      <c r="M9019" s="14">
        <f t="shared" si="330"/>
        <v>0.89913991399139914</v>
      </c>
      <c r="N9019" s="7">
        <f t="shared" si="329"/>
        <v>62.766660506296091</v>
      </c>
    </row>
    <row r="9020" spans="12:14" x14ac:dyDescent="0.25">
      <c r="L9020" s="11">
        <v>17983</v>
      </c>
      <c r="M9020" s="14">
        <f t="shared" si="330"/>
        <v>0.89923992399239927</v>
      </c>
      <c r="N9020" s="7">
        <f t="shared" si="329"/>
        <v>62.77232568420731</v>
      </c>
    </row>
    <row r="9021" spans="12:14" x14ac:dyDescent="0.25">
      <c r="L9021" s="11">
        <v>17985</v>
      </c>
      <c r="M9021" s="14">
        <f t="shared" si="330"/>
        <v>0.89933993399339929</v>
      </c>
      <c r="N9021" s="7">
        <f t="shared" si="329"/>
        <v>62.777994964268203</v>
      </c>
    </row>
    <row r="9022" spans="12:14" x14ac:dyDescent="0.25">
      <c r="L9022" s="11">
        <v>17987</v>
      </c>
      <c r="M9022" s="14">
        <f t="shared" si="330"/>
        <v>0.89943994399439942</v>
      </c>
      <c r="N9022" s="7">
        <f t="shared" si="329"/>
        <v>62.783668354248604</v>
      </c>
    </row>
    <row r="9023" spans="12:14" x14ac:dyDescent="0.25">
      <c r="L9023" s="11">
        <v>17989</v>
      </c>
      <c r="M9023" s="14">
        <f t="shared" si="330"/>
        <v>0.89953995399539954</v>
      </c>
      <c r="N9023" s="7">
        <f t="shared" si="329"/>
        <v>62.789345861940518</v>
      </c>
    </row>
    <row r="9024" spans="12:14" x14ac:dyDescent="0.25">
      <c r="L9024" s="11">
        <v>17991</v>
      </c>
      <c r="M9024" s="14">
        <f t="shared" si="330"/>
        <v>0.89963996399639967</v>
      </c>
      <c r="N9024" s="7">
        <f t="shared" si="329"/>
        <v>62.795027495158273</v>
      </c>
    </row>
    <row r="9025" spans="12:14" x14ac:dyDescent="0.25">
      <c r="L9025" s="11">
        <v>17993</v>
      </c>
      <c r="M9025" s="14">
        <f t="shared" si="330"/>
        <v>0.89973997399739969</v>
      </c>
      <c r="N9025" s="7">
        <f t="shared" si="329"/>
        <v>62.800713261738558</v>
      </c>
    </row>
    <row r="9026" spans="12:14" x14ac:dyDescent="0.25">
      <c r="L9026" s="11">
        <v>17995</v>
      </c>
      <c r="M9026" s="14">
        <f t="shared" si="330"/>
        <v>0.89983998399839982</v>
      </c>
      <c r="N9026" s="7">
        <f t="shared" si="329"/>
        <v>62.806403169540538</v>
      </c>
    </row>
    <row r="9027" spans="12:14" x14ac:dyDescent="0.25">
      <c r="L9027" s="11">
        <v>17997</v>
      </c>
      <c r="M9027" s="14">
        <f t="shared" si="330"/>
        <v>0.89993999399939995</v>
      </c>
      <c r="N9027" s="7">
        <f t="shared" si="329"/>
        <v>62.8120972264459</v>
      </c>
    </row>
    <row r="9028" spans="12:14" x14ac:dyDescent="0.25">
      <c r="L9028" s="11">
        <v>17999</v>
      </c>
      <c r="M9028" s="14">
        <f t="shared" si="330"/>
        <v>0.90004000400040007</v>
      </c>
      <c r="N9028" s="7">
        <f t="shared" si="329"/>
        <v>62.817795440358999</v>
      </c>
    </row>
    <row r="9029" spans="12:14" x14ac:dyDescent="0.25">
      <c r="L9029" s="11">
        <v>18001</v>
      </c>
      <c r="M9029" s="14">
        <f t="shared" si="330"/>
        <v>0.90014001400140009</v>
      </c>
      <c r="N9029" s="7">
        <f t="shared" si="329"/>
        <v>62.823497819206878</v>
      </c>
    </row>
    <row r="9030" spans="12:14" x14ac:dyDescent="0.25">
      <c r="L9030" s="11">
        <v>18003</v>
      </c>
      <c r="M9030" s="14">
        <f t="shared" si="330"/>
        <v>0.90024002400240022</v>
      </c>
      <c r="N9030" s="7">
        <f t="shared" si="329"/>
        <v>62.829204370939451</v>
      </c>
    </row>
    <row r="9031" spans="12:14" x14ac:dyDescent="0.25">
      <c r="L9031" s="11">
        <v>18005</v>
      </c>
      <c r="M9031" s="14">
        <f t="shared" si="330"/>
        <v>0.90034003400340035</v>
      </c>
      <c r="N9031" s="7">
        <f t="shared" si="329"/>
        <v>62.834915103529482</v>
      </c>
    </row>
    <row r="9032" spans="12:14" x14ac:dyDescent="0.25">
      <c r="L9032" s="11">
        <v>18007</v>
      </c>
      <c r="M9032" s="14">
        <f t="shared" si="330"/>
        <v>0.90044004400440047</v>
      </c>
      <c r="N9032" s="7">
        <f t="shared" si="329"/>
        <v>62.840630024972754</v>
      </c>
    </row>
    <row r="9033" spans="12:14" x14ac:dyDescent="0.25">
      <c r="L9033" s="11">
        <v>18009</v>
      </c>
      <c r="M9033" s="14">
        <f t="shared" si="330"/>
        <v>0.90054005400540049</v>
      </c>
      <c r="N9033" s="7">
        <f t="shared" si="329"/>
        <v>62.846349143288123</v>
      </c>
    </row>
    <row r="9034" spans="12:14" x14ac:dyDescent="0.25">
      <c r="L9034" s="11">
        <v>18011</v>
      </c>
      <c r="M9034" s="14">
        <f t="shared" si="330"/>
        <v>0.90064006400640062</v>
      </c>
      <c r="N9034" s="7">
        <f t="shared" si="329"/>
        <v>62.852072466517612</v>
      </c>
    </row>
    <row r="9035" spans="12:14" x14ac:dyDescent="0.25">
      <c r="L9035" s="11">
        <v>18013</v>
      </c>
      <c r="M9035" s="14">
        <f t="shared" si="330"/>
        <v>0.90074007400740075</v>
      </c>
      <c r="N9035" s="7">
        <f t="shared" si="329"/>
        <v>62.857800002726535</v>
      </c>
    </row>
    <row r="9036" spans="12:14" x14ac:dyDescent="0.25">
      <c r="L9036" s="11">
        <v>18015</v>
      </c>
      <c r="M9036" s="14">
        <f t="shared" si="330"/>
        <v>0.90084008400840088</v>
      </c>
      <c r="N9036" s="7">
        <f t="shared" si="329"/>
        <v>62.863531760003532</v>
      </c>
    </row>
    <row r="9037" spans="12:14" x14ac:dyDescent="0.25">
      <c r="L9037" s="11">
        <v>18017</v>
      </c>
      <c r="M9037" s="14">
        <f t="shared" si="330"/>
        <v>0.90094009400940089</v>
      </c>
      <c r="N9037" s="7">
        <f t="shared" si="329"/>
        <v>62.869267746460693</v>
      </c>
    </row>
    <row r="9038" spans="12:14" x14ac:dyDescent="0.25">
      <c r="L9038" s="11">
        <v>18019</v>
      </c>
      <c r="M9038" s="14">
        <f t="shared" si="330"/>
        <v>0.90104010401040102</v>
      </c>
      <c r="N9038" s="7">
        <f t="shared" si="329"/>
        <v>62.875007970233654</v>
      </c>
    </row>
    <row r="9039" spans="12:14" x14ac:dyDescent="0.25">
      <c r="L9039" s="11">
        <v>18021</v>
      </c>
      <c r="M9039" s="14">
        <f t="shared" si="330"/>
        <v>0.90114011401140115</v>
      </c>
      <c r="N9039" s="7">
        <f t="shared" si="329"/>
        <v>62.880752439481675</v>
      </c>
    </row>
    <row r="9040" spans="12:14" x14ac:dyDescent="0.25">
      <c r="L9040" s="11">
        <v>18023</v>
      </c>
      <c r="M9040" s="14">
        <f t="shared" si="330"/>
        <v>0.90124012401240128</v>
      </c>
      <c r="N9040" s="7">
        <f t="shared" si="329"/>
        <v>62.886501162387731</v>
      </c>
    </row>
    <row r="9041" spans="12:14" x14ac:dyDescent="0.25">
      <c r="L9041" s="11">
        <v>18025</v>
      </c>
      <c r="M9041" s="14">
        <f t="shared" si="330"/>
        <v>0.9013401340134013</v>
      </c>
      <c r="N9041" s="7">
        <f t="shared" si="329"/>
        <v>62.892254147158638</v>
      </c>
    </row>
    <row r="9042" spans="12:14" x14ac:dyDescent="0.25">
      <c r="L9042" s="11">
        <v>18027</v>
      </c>
      <c r="M9042" s="14">
        <f t="shared" si="330"/>
        <v>0.90144014401440142</v>
      </c>
      <c r="N9042" s="7">
        <f t="shared" si="329"/>
        <v>62.898011402025105</v>
      </c>
    </row>
    <row r="9043" spans="12:14" x14ac:dyDescent="0.25">
      <c r="L9043" s="11">
        <v>18029</v>
      </c>
      <c r="M9043" s="14">
        <f t="shared" si="330"/>
        <v>0.90154015401540155</v>
      </c>
      <c r="N9043" s="7">
        <f t="shared" si="329"/>
        <v>62.903772935241854</v>
      </c>
    </row>
    <row r="9044" spans="12:14" x14ac:dyDescent="0.25">
      <c r="L9044" s="11">
        <v>18031</v>
      </c>
      <c r="M9044" s="14">
        <f t="shared" si="330"/>
        <v>0.90164016401640168</v>
      </c>
      <c r="N9044" s="7">
        <f t="shared" si="329"/>
        <v>62.909538755087702</v>
      </c>
    </row>
    <row r="9045" spans="12:14" x14ac:dyDescent="0.25">
      <c r="L9045" s="11">
        <v>18033</v>
      </c>
      <c r="M9045" s="14">
        <f t="shared" si="330"/>
        <v>0.9017401740174017</v>
      </c>
      <c r="N9045" s="7">
        <f t="shared" si="329"/>
        <v>62.915308869865633</v>
      </c>
    </row>
    <row r="9046" spans="12:14" x14ac:dyDescent="0.25">
      <c r="L9046" s="11">
        <v>18035</v>
      </c>
      <c r="M9046" s="14">
        <f t="shared" si="330"/>
        <v>0.90184018401840182</v>
      </c>
      <c r="N9046" s="7">
        <f t="shared" si="329"/>
        <v>62.921083287902981</v>
      </c>
    </row>
    <row r="9047" spans="12:14" x14ac:dyDescent="0.25">
      <c r="L9047" s="11">
        <v>18037</v>
      </c>
      <c r="M9047" s="14">
        <f t="shared" si="330"/>
        <v>0.90194019401940195</v>
      </c>
      <c r="N9047" s="7">
        <f t="shared" si="329"/>
        <v>62.926862017551407</v>
      </c>
    </row>
    <row r="9048" spans="12:14" x14ac:dyDescent="0.25">
      <c r="L9048" s="11">
        <v>18039</v>
      </c>
      <c r="M9048" s="14">
        <f t="shared" si="330"/>
        <v>0.90204020402040208</v>
      </c>
      <c r="N9048" s="7">
        <f t="shared" si="329"/>
        <v>62.932645067187124</v>
      </c>
    </row>
    <row r="9049" spans="12:14" x14ac:dyDescent="0.25">
      <c r="L9049" s="11">
        <v>18041</v>
      </c>
      <c r="M9049" s="14">
        <f t="shared" si="330"/>
        <v>0.9021402140214021</v>
      </c>
      <c r="N9049" s="7">
        <f t="shared" si="329"/>
        <v>62.938432445210836</v>
      </c>
    </row>
    <row r="9050" spans="12:14" x14ac:dyDescent="0.25">
      <c r="L9050" s="11">
        <v>18043</v>
      </c>
      <c r="M9050" s="14">
        <f t="shared" si="330"/>
        <v>0.90224022402240223</v>
      </c>
      <c r="N9050" s="7">
        <f t="shared" si="329"/>
        <v>62.944224160048002</v>
      </c>
    </row>
    <row r="9051" spans="12:14" x14ac:dyDescent="0.25">
      <c r="L9051" s="11">
        <v>18045</v>
      </c>
      <c r="M9051" s="14">
        <f t="shared" si="330"/>
        <v>0.90234023402340235</v>
      </c>
      <c r="N9051" s="7">
        <f t="shared" si="329"/>
        <v>62.950020220148808</v>
      </c>
    </row>
    <row r="9052" spans="12:14" x14ac:dyDescent="0.25">
      <c r="L9052" s="11">
        <v>18047</v>
      </c>
      <c r="M9052" s="14">
        <f t="shared" si="330"/>
        <v>0.90244024402440248</v>
      </c>
      <c r="N9052" s="7">
        <f t="shared" si="329"/>
        <v>62.95582063398836</v>
      </c>
    </row>
    <row r="9053" spans="12:14" x14ac:dyDescent="0.25">
      <c r="L9053" s="11">
        <v>18049</v>
      </c>
      <c r="M9053" s="14">
        <f t="shared" si="330"/>
        <v>0.9025402540254025</v>
      </c>
      <c r="N9053" s="7">
        <f t="shared" ref="N9053:N9116" si="331">_xlfn.NORM.INV(M9053,$B$4,$E$4)</f>
        <v>62.961625410066702</v>
      </c>
    </row>
    <row r="9054" spans="12:14" x14ac:dyDescent="0.25">
      <c r="L9054" s="11">
        <v>18051</v>
      </c>
      <c r="M9054" s="14">
        <f t="shared" ref="M9054:M9117" si="332">$L9054/(2*9999)</f>
        <v>0.90264026402640263</v>
      </c>
      <c r="N9054" s="7">
        <f t="shared" si="331"/>
        <v>62.967434556908955</v>
      </c>
    </row>
    <row r="9055" spans="12:14" x14ac:dyDescent="0.25">
      <c r="L9055" s="11">
        <v>18053</v>
      </c>
      <c r="M9055" s="14">
        <f t="shared" si="332"/>
        <v>0.90274027402740276</v>
      </c>
      <c r="N9055" s="7">
        <f t="shared" si="331"/>
        <v>62.973248083065442</v>
      </c>
    </row>
    <row r="9056" spans="12:14" x14ac:dyDescent="0.25">
      <c r="L9056" s="11">
        <v>18055</v>
      </c>
      <c r="M9056" s="14">
        <f t="shared" si="332"/>
        <v>0.90284028402840288</v>
      </c>
      <c r="N9056" s="7">
        <f t="shared" si="331"/>
        <v>62.979065997111711</v>
      </c>
    </row>
    <row r="9057" spans="12:14" x14ac:dyDescent="0.25">
      <c r="L9057" s="11">
        <v>18057</v>
      </c>
      <c r="M9057" s="14">
        <f t="shared" si="332"/>
        <v>0.9029402940294029</v>
      </c>
      <c r="N9057" s="7">
        <f t="shared" si="331"/>
        <v>62.984888307648745</v>
      </c>
    </row>
    <row r="9058" spans="12:14" x14ac:dyDescent="0.25">
      <c r="L9058" s="11">
        <v>18059</v>
      </c>
      <c r="M9058" s="14">
        <f t="shared" si="332"/>
        <v>0.90304030403040303</v>
      </c>
      <c r="N9058" s="7">
        <f t="shared" si="331"/>
        <v>62.990715023302954</v>
      </c>
    </row>
    <row r="9059" spans="12:14" x14ac:dyDescent="0.25">
      <c r="L9059" s="11">
        <v>18061</v>
      </c>
      <c r="M9059" s="14">
        <f t="shared" si="332"/>
        <v>0.90314031403140316</v>
      </c>
      <c r="N9059" s="7">
        <f t="shared" si="331"/>
        <v>62.99654615272636</v>
      </c>
    </row>
    <row r="9060" spans="12:14" x14ac:dyDescent="0.25">
      <c r="L9060" s="11">
        <v>18063</v>
      </c>
      <c r="M9060" s="14">
        <f t="shared" si="332"/>
        <v>0.90324032403240329</v>
      </c>
      <c r="N9060" s="7">
        <f t="shared" si="331"/>
        <v>63.002381704596658</v>
      </c>
    </row>
    <row r="9061" spans="12:14" x14ac:dyDescent="0.25">
      <c r="L9061" s="11">
        <v>18065</v>
      </c>
      <c r="M9061" s="14">
        <f t="shared" si="332"/>
        <v>0.9033403340334033</v>
      </c>
      <c r="N9061" s="7">
        <f t="shared" si="331"/>
        <v>63.008221687617315</v>
      </c>
    </row>
    <row r="9062" spans="12:14" x14ac:dyDescent="0.25">
      <c r="L9062" s="11">
        <v>18067</v>
      </c>
      <c r="M9062" s="14">
        <f t="shared" si="332"/>
        <v>0.90344034403440343</v>
      </c>
      <c r="N9062" s="7">
        <f t="shared" si="331"/>
        <v>63.014066110517696</v>
      </c>
    </row>
    <row r="9063" spans="12:14" x14ac:dyDescent="0.25">
      <c r="L9063" s="11">
        <v>18069</v>
      </c>
      <c r="M9063" s="14">
        <f t="shared" si="332"/>
        <v>0.90354035403540356</v>
      </c>
      <c r="N9063" s="7">
        <f t="shared" si="331"/>
        <v>63.019914982053166</v>
      </c>
    </row>
    <row r="9064" spans="12:14" x14ac:dyDescent="0.25">
      <c r="L9064" s="11">
        <v>18071</v>
      </c>
      <c r="M9064" s="14">
        <f t="shared" si="332"/>
        <v>0.90364036403640369</v>
      </c>
      <c r="N9064" s="7">
        <f t="shared" si="331"/>
        <v>63.025768311005201</v>
      </c>
    </row>
    <row r="9065" spans="12:14" x14ac:dyDescent="0.25">
      <c r="L9065" s="11">
        <v>18073</v>
      </c>
      <c r="M9065" s="14">
        <f t="shared" si="332"/>
        <v>0.9037403740374037</v>
      </c>
      <c r="N9065" s="7">
        <f t="shared" si="331"/>
        <v>63.03162610618142</v>
      </c>
    </row>
    <row r="9066" spans="12:14" x14ac:dyDescent="0.25">
      <c r="L9066" s="11">
        <v>18075</v>
      </c>
      <c r="M9066" s="14">
        <f t="shared" si="332"/>
        <v>0.90384038403840383</v>
      </c>
      <c r="N9066" s="7">
        <f t="shared" si="331"/>
        <v>63.037488376415823</v>
      </c>
    </row>
    <row r="9067" spans="12:14" x14ac:dyDescent="0.25">
      <c r="L9067" s="11">
        <v>18077</v>
      </c>
      <c r="M9067" s="14">
        <f t="shared" si="332"/>
        <v>0.90394039403940396</v>
      </c>
      <c r="N9067" s="7">
        <f t="shared" si="331"/>
        <v>63.043355130568798</v>
      </c>
    </row>
    <row r="9068" spans="12:14" x14ac:dyDescent="0.25">
      <c r="L9068" s="11">
        <v>18079</v>
      </c>
      <c r="M9068" s="14">
        <f t="shared" si="332"/>
        <v>0.90404040404040409</v>
      </c>
      <c r="N9068" s="7">
        <f t="shared" si="331"/>
        <v>63.049226377527241</v>
      </c>
    </row>
    <row r="9069" spans="12:14" x14ac:dyDescent="0.25">
      <c r="L9069" s="11">
        <v>18081</v>
      </c>
      <c r="M9069" s="14">
        <f t="shared" si="332"/>
        <v>0.90414041404140411</v>
      </c>
      <c r="N9069" s="7">
        <f t="shared" si="331"/>
        <v>63.055102126204709</v>
      </c>
    </row>
    <row r="9070" spans="12:14" x14ac:dyDescent="0.25">
      <c r="L9070" s="11">
        <v>18083</v>
      </c>
      <c r="M9070" s="14">
        <f t="shared" si="332"/>
        <v>0.90424042404240423</v>
      </c>
      <c r="N9070" s="7">
        <f t="shared" si="331"/>
        <v>63.060982385541458</v>
      </c>
    </row>
    <row r="9071" spans="12:14" x14ac:dyDescent="0.25">
      <c r="L9071" s="11">
        <v>18085</v>
      </c>
      <c r="M9071" s="14">
        <f t="shared" si="332"/>
        <v>0.90434043404340436</v>
      </c>
      <c r="N9071" s="7">
        <f t="shared" si="331"/>
        <v>63.066867164504622</v>
      </c>
    </row>
    <row r="9072" spans="12:14" x14ac:dyDescent="0.25">
      <c r="L9072" s="11">
        <v>18087</v>
      </c>
      <c r="M9072" s="14">
        <f t="shared" si="332"/>
        <v>0.90444044404440449</v>
      </c>
      <c r="N9072" s="7">
        <f t="shared" si="331"/>
        <v>63.072756472088273</v>
      </c>
    </row>
    <row r="9073" spans="12:14" x14ac:dyDescent="0.25">
      <c r="L9073" s="11">
        <v>18089</v>
      </c>
      <c r="M9073" s="14">
        <f t="shared" si="332"/>
        <v>0.90454045404540451</v>
      </c>
      <c r="N9073" s="7">
        <f t="shared" si="331"/>
        <v>63.078650317313539</v>
      </c>
    </row>
    <row r="9074" spans="12:14" x14ac:dyDescent="0.25">
      <c r="L9074" s="11">
        <v>18091</v>
      </c>
      <c r="M9074" s="14">
        <f t="shared" si="332"/>
        <v>0.90464046404640464</v>
      </c>
      <c r="N9074" s="7">
        <f t="shared" si="331"/>
        <v>63.084548709228784</v>
      </c>
    </row>
    <row r="9075" spans="12:14" x14ac:dyDescent="0.25">
      <c r="L9075" s="11">
        <v>18093</v>
      </c>
      <c r="M9075" s="14">
        <f t="shared" si="332"/>
        <v>0.90474047404740476</v>
      </c>
      <c r="N9075" s="7">
        <f t="shared" si="331"/>
        <v>63.090451656909586</v>
      </c>
    </row>
    <row r="9076" spans="12:14" x14ac:dyDescent="0.25">
      <c r="L9076" s="11">
        <v>18095</v>
      </c>
      <c r="M9076" s="14">
        <f t="shared" si="332"/>
        <v>0.90484048404840489</v>
      </c>
      <c r="N9076" s="7">
        <f t="shared" si="331"/>
        <v>63.096359169458957</v>
      </c>
    </row>
    <row r="9077" spans="12:14" x14ac:dyDescent="0.25">
      <c r="L9077" s="11">
        <v>18097</v>
      </c>
      <c r="M9077" s="14">
        <f t="shared" si="332"/>
        <v>0.90494049404940491</v>
      </c>
      <c r="N9077" s="7">
        <f t="shared" si="331"/>
        <v>63.102271256007398</v>
      </c>
    </row>
    <row r="9078" spans="12:14" x14ac:dyDescent="0.25">
      <c r="L9078" s="11">
        <v>18099</v>
      </c>
      <c r="M9078" s="14">
        <f t="shared" si="332"/>
        <v>0.90504050405040504</v>
      </c>
      <c r="N9078" s="7">
        <f t="shared" si="331"/>
        <v>63.108187925713054</v>
      </c>
    </row>
    <row r="9079" spans="12:14" x14ac:dyDescent="0.25">
      <c r="L9079" s="11">
        <v>18101</v>
      </c>
      <c r="M9079" s="14">
        <f t="shared" si="332"/>
        <v>0.90514051405140517</v>
      </c>
      <c r="N9079" s="7">
        <f t="shared" si="331"/>
        <v>63.114109187761805</v>
      </c>
    </row>
    <row r="9080" spans="12:14" x14ac:dyDescent="0.25">
      <c r="L9080" s="11">
        <v>18103</v>
      </c>
      <c r="M9080" s="14">
        <f t="shared" si="332"/>
        <v>0.90524052405240529</v>
      </c>
      <c r="N9080" s="7">
        <f t="shared" si="331"/>
        <v>63.120035051367353</v>
      </c>
    </row>
    <row r="9081" spans="12:14" x14ac:dyDescent="0.25">
      <c r="L9081" s="11">
        <v>18105</v>
      </c>
      <c r="M9081" s="14">
        <f t="shared" si="332"/>
        <v>0.90534053405340531</v>
      </c>
      <c r="N9081" s="7">
        <f t="shared" si="331"/>
        <v>63.125965525771392</v>
      </c>
    </row>
    <row r="9082" spans="12:14" x14ac:dyDescent="0.25">
      <c r="L9082" s="11">
        <v>18107</v>
      </c>
      <c r="M9082" s="14">
        <f t="shared" si="332"/>
        <v>0.90544054405440544</v>
      </c>
      <c r="N9082" s="7">
        <f t="shared" si="331"/>
        <v>63.131900620243691</v>
      </c>
    </row>
    <row r="9083" spans="12:14" x14ac:dyDescent="0.25">
      <c r="L9083" s="11">
        <v>18109</v>
      </c>
      <c r="M9083" s="14">
        <f t="shared" si="332"/>
        <v>0.90554055405540557</v>
      </c>
      <c r="N9083" s="7">
        <f t="shared" si="331"/>
        <v>63.137840344082193</v>
      </c>
    </row>
    <row r="9084" spans="12:14" x14ac:dyDescent="0.25">
      <c r="L9084" s="11">
        <v>18111</v>
      </c>
      <c r="M9084" s="14">
        <f t="shared" si="332"/>
        <v>0.90564056405640569</v>
      </c>
      <c r="N9084" s="7">
        <f t="shared" si="331"/>
        <v>63.143784706613175</v>
      </c>
    </row>
    <row r="9085" spans="12:14" x14ac:dyDescent="0.25">
      <c r="L9085" s="11">
        <v>18113</v>
      </c>
      <c r="M9085" s="14">
        <f t="shared" si="332"/>
        <v>0.90574057405740571</v>
      </c>
      <c r="N9085" s="7">
        <f t="shared" si="331"/>
        <v>63.149733717191324</v>
      </c>
    </row>
    <row r="9086" spans="12:14" x14ac:dyDescent="0.25">
      <c r="L9086" s="11">
        <v>18115</v>
      </c>
      <c r="M9086" s="14">
        <f t="shared" si="332"/>
        <v>0.90584058405840584</v>
      </c>
      <c r="N9086" s="7">
        <f t="shared" si="331"/>
        <v>63.155687385199869</v>
      </c>
    </row>
    <row r="9087" spans="12:14" x14ac:dyDescent="0.25">
      <c r="L9087" s="11">
        <v>18117</v>
      </c>
      <c r="M9087" s="14">
        <f t="shared" si="332"/>
        <v>0.90594059405940597</v>
      </c>
      <c r="N9087" s="7">
        <f t="shared" si="331"/>
        <v>63.161645720050728</v>
      </c>
    </row>
    <row r="9088" spans="12:14" x14ac:dyDescent="0.25">
      <c r="L9088" s="11">
        <v>18119</v>
      </c>
      <c r="M9088" s="14">
        <f t="shared" si="332"/>
        <v>0.90604060406040599</v>
      </c>
      <c r="N9088" s="7">
        <f t="shared" si="331"/>
        <v>63.167608731184544</v>
      </c>
    </row>
    <row r="9089" spans="12:14" x14ac:dyDescent="0.25">
      <c r="L9089" s="11">
        <v>18121</v>
      </c>
      <c r="M9089" s="14">
        <f t="shared" si="332"/>
        <v>0.90614061406140611</v>
      </c>
      <c r="N9089" s="7">
        <f t="shared" si="331"/>
        <v>63.173576428070923</v>
      </c>
    </row>
    <row r="9090" spans="12:14" x14ac:dyDescent="0.25">
      <c r="L9090" s="11">
        <v>18123</v>
      </c>
      <c r="M9090" s="14">
        <f t="shared" si="332"/>
        <v>0.90624062406240624</v>
      </c>
      <c r="N9090" s="7">
        <f t="shared" si="331"/>
        <v>63.179548820208467</v>
      </c>
    </row>
    <row r="9091" spans="12:14" x14ac:dyDescent="0.25">
      <c r="L9091" s="11">
        <v>18125</v>
      </c>
      <c r="M9091" s="14">
        <f t="shared" si="332"/>
        <v>0.90634063406340637</v>
      </c>
      <c r="N9091" s="7">
        <f t="shared" si="331"/>
        <v>63.185525917124878</v>
      </c>
    </row>
    <row r="9092" spans="12:14" x14ac:dyDescent="0.25">
      <c r="L9092" s="11">
        <v>18127</v>
      </c>
      <c r="M9092" s="14">
        <f t="shared" si="332"/>
        <v>0.90644064406440639</v>
      </c>
      <c r="N9092" s="7">
        <f t="shared" si="331"/>
        <v>63.191507728377175</v>
      </c>
    </row>
    <row r="9093" spans="12:14" x14ac:dyDescent="0.25">
      <c r="L9093" s="11">
        <v>18129</v>
      </c>
      <c r="M9093" s="14">
        <f t="shared" si="332"/>
        <v>0.90654065406540651</v>
      </c>
      <c r="N9093" s="7">
        <f t="shared" si="331"/>
        <v>63.197494263551732</v>
      </c>
    </row>
    <row r="9094" spans="12:14" x14ac:dyDescent="0.25">
      <c r="L9094" s="11">
        <v>18131</v>
      </c>
      <c r="M9094" s="14">
        <f t="shared" si="332"/>
        <v>0.90664066406640664</v>
      </c>
      <c r="N9094" s="7">
        <f t="shared" si="331"/>
        <v>63.203485532264423</v>
      </c>
    </row>
    <row r="9095" spans="12:14" x14ac:dyDescent="0.25">
      <c r="L9095" s="11">
        <v>18133</v>
      </c>
      <c r="M9095" s="14">
        <f t="shared" si="332"/>
        <v>0.90674067406740677</v>
      </c>
      <c r="N9095" s="7">
        <f t="shared" si="331"/>
        <v>63.209481544160759</v>
      </c>
    </row>
    <row r="9096" spans="12:14" x14ac:dyDescent="0.25">
      <c r="L9096" s="11">
        <v>18135</v>
      </c>
      <c r="M9096" s="14">
        <f t="shared" si="332"/>
        <v>0.90684068406840679</v>
      </c>
      <c r="N9096" s="7">
        <f t="shared" si="331"/>
        <v>63.215482308915995</v>
      </c>
    </row>
    <row r="9097" spans="12:14" x14ac:dyDescent="0.25">
      <c r="L9097" s="11">
        <v>18137</v>
      </c>
      <c r="M9097" s="14">
        <f t="shared" si="332"/>
        <v>0.90694069406940692</v>
      </c>
      <c r="N9097" s="7">
        <f t="shared" si="331"/>
        <v>63.221487836235283</v>
      </c>
    </row>
    <row r="9098" spans="12:14" x14ac:dyDescent="0.25">
      <c r="L9098" s="11">
        <v>18139</v>
      </c>
      <c r="M9098" s="14">
        <f t="shared" si="332"/>
        <v>0.90704070407040704</v>
      </c>
      <c r="N9098" s="7">
        <f t="shared" si="331"/>
        <v>63.227498135853708</v>
      </c>
    </row>
    <row r="9099" spans="12:14" x14ac:dyDescent="0.25">
      <c r="L9099" s="11">
        <v>18141</v>
      </c>
      <c r="M9099" s="14">
        <f t="shared" si="332"/>
        <v>0.90714071407140717</v>
      </c>
      <c r="N9099" s="7">
        <f t="shared" si="331"/>
        <v>63.233513217536583</v>
      </c>
    </row>
    <row r="9100" spans="12:14" x14ac:dyDescent="0.25">
      <c r="L9100" s="11">
        <v>18143</v>
      </c>
      <c r="M9100" s="14">
        <f t="shared" si="332"/>
        <v>0.90724072407240719</v>
      </c>
      <c r="N9100" s="7">
        <f t="shared" si="331"/>
        <v>63.239533091079409</v>
      </c>
    </row>
    <row r="9101" spans="12:14" x14ac:dyDescent="0.25">
      <c r="L9101" s="11">
        <v>18145</v>
      </c>
      <c r="M9101" s="14">
        <f t="shared" si="332"/>
        <v>0.90734073407340732</v>
      </c>
      <c r="N9101" s="7">
        <f t="shared" si="331"/>
        <v>63.245557766308025</v>
      </c>
    </row>
    <row r="9102" spans="12:14" x14ac:dyDescent="0.25">
      <c r="L9102" s="11">
        <v>18147</v>
      </c>
      <c r="M9102" s="14">
        <f t="shared" si="332"/>
        <v>0.90744074407440745</v>
      </c>
      <c r="N9102" s="7">
        <f t="shared" si="331"/>
        <v>63.251587253078881</v>
      </c>
    </row>
    <row r="9103" spans="12:14" x14ac:dyDescent="0.25">
      <c r="L9103" s="11">
        <v>18149</v>
      </c>
      <c r="M9103" s="14">
        <f t="shared" si="332"/>
        <v>0.90754075407540757</v>
      </c>
      <c r="N9103" s="7">
        <f t="shared" si="331"/>
        <v>63.257621561278953</v>
      </c>
    </row>
    <row r="9104" spans="12:14" x14ac:dyDescent="0.25">
      <c r="L9104" s="11">
        <v>18151</v>
      </c>
      <c r="M9104" s="14">
        <f t="shared" si="332"/>
        <v>0.90764076407640759</v>
      </c>
      <c r="N9104" s="7">
        <f t="shared" si="331"/>
        <v>63.26366070082608</v>
      </c>
    </row>
    <row r="9105" spans="12:14" x14ac:dyDescent="0.25">
      <c r="L9105" s="11">
        <v>18153</v>
      </c>
      <c r="M9105" s="14">
        <f t="shared" si="332"/>
        <v>0.90774077407740772</v>
      </c>
      <c r="N9105" s="7">
        <f t="shared" si="331"/>
        <v>63.269704681668898</v>
      </c>
    </row>
    <row r="9106" spans="12:14" x14ac:dyDescent="0.25">
      <c r="L9106" s="11">
        <v>18155</v>
      </c>
      <c r="M9106" s="14">
        <f t="shared" si="332"/>
        <v>0.90784078407840785</v>
      </c>
      <c r="N9106" s="7">
        <f t="shared" si="331"/>
        <v>63.275753513787166</v>
      </c>
    </row>
    <row r="9107" spans="12:14" x14ac:dyDescent="0.25">
      <c r="L9107" s="11">
        <v>18157</v>
      </c>
      <c r="M9107" s="14">
        <f t="shared" si="332"/>
        <v>0.90794079407940798</v>
      </c>
      <c r="N9107" s="7">
        <f t="shared" si="331"/>
        <v>63.281807207191662</v>
      </c>
    </row>
    <row r="9108" spans="12:14" x14ac:dyDescent="0.25">
      <c r="L9108" s="11">
        <v>18159</v>
      </c>
      <c r="M9108" s="14">
        <f t="shared" si="332"/>
        <v>0.90804080408040799</v>
      </c>
      <c r="N9108" s="7">
        <f t="shared" si="331"/>
        <v>63.287865771924601</v>
      </c>
    </row>
    <row r="9109" spans="12:14" x14ac:dyDescent="0.25">
      <c r="L9109" s="11">
        <v>18161</v>
      </c>
      <c r="M9109" s="14">
        <f t="shared" si="332"/>
        <v>0.90814081408140812</v>
      </c>
      <c r="N9109" s="7">
        <f t="shared" si="331"/>
        <v>63.293929218059503</v>
      </c>
    </row>
    <row r="9110" spans="12:14" x14ac:dyDescent="0.25">
      <c r="L9110" s="11">
        <v>18163</v>
      </c>
      <c r="M9110" s="14">
        <f t="shared" si="332"/>
        <v>0.90824082408240825</v>
      </c>
      <c r="N9110" s="7">
        <f t="shared" si="331"/>
        <v>63.299997555701481</v>
      </c>
    </row>
    <row r="9111" spans="12:14" x14ac:dyDescent="0.25">
      <c r="L9111" s="11">
        <v>18165</v>
      </c>
      <c r="M9111" s="14">
        <f t="shared" si="332"/>
        <v>0.90834083408340838</v>
      </c>
      <c r="N9111" s="7">
        <f t="shared" si="331"/>
        <v>63.306070794987328</v>
      </c>
    </row>
    <row r="9112" spans="12:14" x14ac:dyDescent="0.25">
      <c r="L9112" s="11">
        <v>18167</v>
      </c>
      <c r="M9112" s="14">
        <f t="shared" si="332"/>
        <v>0.90844084408440839</v>
      </c>
      <c r="N9112" s="7">
        <f t="shared" si="331"/>
        <v>63.312148946085642</v>
      </c>
    </row>
    <row r="9113" spans="12:14" x14ac:dyDescent="0.25">
      <c r="L9113" s="11">
        <v>18169</v>
      </c>
      <c r="M9113" s="14">
        <f t="shared" si="332"/>
        <v>0.90854085408540852</v>
      </c>
      <c r="N9113" s="7">
        <f t="shared" si="331"/>
        <v>63.318232019197026</v>
      </c>
    </row>
    <row r="9114" spans="12:14" x14ac:dyDescent="0.25">
      <c r="L9114" s="11">
        <v>18171</v>
      </c>
      <c r="M9114" s="14">
        <f t="shared" si="332"/>
        <v>0.90864086408640865</v>
      </c>
      <c r="N9114" s="7">
        <f t="shared" si="331"/>
        <v>63.324320024554083</v>
      </c>
    </row>
    <row r="9115" spans="12:14" x14ac:dyDescent="0.25">
      <c r="L9115" s="11">
        <v>18173</v>
      </c>
      <c r="M9115" s="14">
        <f t="shared" si="332"/>
        <v>0.90874087408740878</v>
      </c>
      <c r="N9115" s="7">
        <f t="shared" si="331"/>
        <v>63.33041297242174</v>
      </c>
    </row>
    <row r="9116" spans="12:14" x14ac:dyDescent="0.25">
      <c r="L9116" s="11">
        <v>18175</v>
      </c>
      <c r="M9116" s="14">
        <f t="shared" si="332"/>
        <v>0.9088408840884088</v>
      </c>
      <c r="N9116" s="7">
        <f t="shared" si="331"/>
        <v>63.336510873097197</v>
      </c>
    </row>
    <row r="9117" spans="12:14" x14ac:dyDescent="0.25">
      <c r="L9117" s="11">
        <v>18177</v>
      </c>
      <c r="M9117" s="14">
        <f t="shared" si="332"/>
        <v>0.90894089408940892</v>
      </c>
      <c r="N9117" s="7">
        <f t="shared" ref="N9117:N9180" si="333">_xlfn.NORM.INV(M9117,$B$4,$E$4)</f>
        <v>63.342613736910231</v>
      </c>
    </row>
    <row r="9118" spans="12:14" x14ac:dyDescent="0.25">
      <c r="L9118" s="11">
        <v>18179</v>
      </c>
      <c r="M9118" s="14">
        <f t="shared" ref="M9118:M9181" si="334">$L9118/(2*9999)</f>
        <v>0.90904090409040905</v>
      </c>
      <c r="N9118" s="7">
        <f t="shared" si="333"/>
        <v>63.348721574223198</v>
      </c>
    </row>
    <row r="9119" spans="12:14" x14ac:dyDescent="0.25">
      <c r="L9119" s="11">
        <v>18181</v>
      </c>
      <c r="M9119" s="14">
        <f t="shared" si="334"/>
        <v>0.90914091409140918</v>
      </c>
      <c r="N9119" s="7">
        <f t="shared" si="333"/>
        <v>63.35483439543129</v>
      </c>
    </row>
    <row r="9120" spans="12:14" x14ac:dyDescent="0.25">
      <c r="L9120" s="11">
        <v>18183</v>
      </c>
      <c r="M9120" s="14">
        <f t="shared" si="334"/>
        <v>0.9092409240924092</v>
      </c>
      <c r="N9120" s="7">
        <f t="shared" si="333"/>
        <v>63.360952210962544</v>
      </c>
    </row>
    <row r="9121" spans="12:14" x14ac:dyDescent="0.25">
      <c r="L9121" s="11">
        <v>18185</v>
      </c>
      <c r="M9121" s="14">
        <f t="shared" si="334"/>
        <v>0.90934093409340933</v>
      </c>
      <c r="N9121" s="7">
        <f t="shared" si="333"/>
        <v>63.367075031278148</v>
      </c>
    </row>
    <row r="9122" spans="12:14" x14ac:dyDescent="0.25">
      <c r="L9122" s="11">
        <v>18187</v>
      </c>
      <c r="M9122" s="14">
        <f t="shared" si="334"/>
        <v>0.90944094409440945</v>
      </c>
      <c r="N9122" s="7">
        <f t="shared" si="333"/>
        <v>63.373202866872433</v>
      </c>
    </row>
    <row r="9123" spans="12:14" x14ac:dyDescent="0.25">
      <c r="L9123" s="11">
        <v>18189</v>
      </c>
      <c r="M9123" s="14">
        <f t="shared" si="334"/>
        <v>0.90954095409540958</v>
      </c>
      <c r="N9123" s="7">
        <f t="shared" si="333"/>
        <v>63.379335728273098</v>
      </c>
    </row>
    <row r="9124" spans="12:14" x14ac:dyDescent="0.25">
      <c r="L9124" s="11">
        <v>18191</v>
      </c>
      <c r="M9124" s="14">
        <f t="shared" si="334"/>
        <v>0.9096409640964096</v>
      </c>
      <c r="N9124" s="7">
        <f t="shared" si="333"/>
        <v>63.385473626041311</v>
      </c>
    </row>
    <row r="9125" spans="12:14" x14ac:dyDescent="0.25">
      <c r="L9125" s="11">
        <v>18193</v>
      </c>
      <c r="M9125" s="14">
        <f t="shared" si="334"/>
        <v>0.90974097409740973</v>
      </c>
      <c r="N9125" s="7">
        <f t="shared" si="333"/>
        <v>63.391616570771909</v>
      </c>
    </row>
    <row r="9126" spans="12:14" x14ac:dyDescent="0.25">
      <c r="L9126" s="11">
        <v>18195</v>
      </c>
      <c r="M9126" s="14">
        <f t="shared" si="334"/>
        <v>0.90984098409840986</v>
      </c>
      <c r="N9126" s="7">
        <f t="shared" si="333"/>
        <v>63.397764573093447</v>
      </c>
    </row>
    <row r="9127" spans="12:14" x14ac:dyDescent="0.25">
      <c r="L9127" s="11">
        <v>18197</v>
      </c>
      <c r="M9127" s="14">
        <f t="shared" si="334"/>
        <v>0.90994099409940998</v>
      </c>
      <c r="N9127" s="7">
        <f t="shared" si="333"/>
        <v>63.403917643668478</v>
      </c>
    </row>
    <row r="9128" spans="12:14" x14ac:dyDescent="0.25">
      <c r="L9128" s="11">
        <v>18199</v>
      </c>
      <c r="M9128" s="14">
        <f t="shared" si="334"/>
        <v>0.91004100410041</v>
      </c>
      <c r="N9128" s="7">
        <f t="shared" si="333"/>
        <v>63.410075793193556</v>
      </c>
    </row>
    <row r="9129" spans="12:14" x14ac:dyDescent="0.25">
      <c r="L9129" s="11">
        <v>18201</v>
      </c>
      <c r="M9129" s="14">
        <f t="shared" si="334"/>
        <v>0.91014101410141013</v>
      </c>
      <c r="N9129" s="7">
        <f t="shared" si="333"/>
        <v>63.416239032399517</v>
      </c>
    </row>
    <row r="9130" spans="12:14" x14ac:dyDescent="0.25">
      <c r="L9130" s="11">
        <v>18203</v>
      </c>
      <c r="M9130" s="14">
        <f t="shared" si="334"/>
        <v>0.91024102410241026</v>
      </c>
      <c r="N9130" s="7">
        <f t="shared" si="333"/>
        <v>63.422407372051495</v>
      </c>
    </row>
    <row r="9131" spans="12:14" x14ac:dyDescent="0.25">
      <c r="L9131" s="11">
        <v>18205</v>
      </c>
      <c r="M9131" s="14">
        <f t="shared" si="334"/>
        <v>0.91034103410341038</v>
      </c>
      <c r="N9131" s="7">
        <f t="shared" si="333"/>
        <v>63.428580822949193</v>
      </c>
    </row>
    <row r="9132" spans="12:14" x14ac:dyDescent="0.25">
      <c r="L9132" s="11">
        <v>18207</v>
      </c>
      <c r="M9132" s="14">
        <f t="shared" si="334"/>
        <v>0.9104410441044104</v>
      </c>
      <c r="N9132" s="7">
        <f t="shared" si="333"/>
        <v>63.434759395926967</v>
      </c>
    </row>
    <row r="9133" spans="12:14" x14ac:dyDescent="0.25">
      <c r="L9133" s="11">
        <v>18209</v>
      </c>
      <c r="M9133" s="14">
        <f t="shared" si="334"/>
        <v>0.91054105410541053</v>
      </c>
      <c r="N9133" s="7">
        <f t="shared" si="333"/>
        <v>63.440943101853946</v>
      </c>
    </row>
    <row r="9134" spans="12:14" x14ac:dyDescent="0.25">
      <c r="L9134" s="11">
        <v>18211</v>
      </c>
      <c r="M9134" s="14">
        <f t="shared" si="334"/>
        <v>0.91064106410641066</v>
      </c>
      <c r="N9134" s="7">
        <f t="shared" si="333"/>
        <v>63.44713195163429</v>
      </c>
    </row>
    <row r="9135" spans="12:14" x14ac:dyDescent="0.25">
      <c r="L9135" s="11">
        <v>18213</v>
      </c>
      <c r="M9135" s="14">
        <f t="shared" si="334"/>
        <v>0.91074107410741079</v>
      </c>
      <c r="N9135" s="7">
        <f t="shared" si="333"/>
        <v>63.453325956207237</v>
      </c>
    </row>
    <row r="9136" spans="12:14" x14ac:dyDescent="0.25">
      <c r="L9136" s="11">
        <v>18215</v>
      </c>
      <c r="M9136" s="14">
        <f t="shared" si="334"/>
        <v>0.9108410841084108</v>
      </c>
      <c r="N9136" s="7">
        <f t="shared" si="333"/>
        <v>63.45952512654727</v>
      </c>
    </row>
    <row r="9137" spans="12:14" x14ac:dyDescent="0.25">
      <c r="L9137" s="11">
        <v>18217</v>
      </c>
      <c r="M9137" s="14">
        <f t="shared" si="334"/>
        <v>0.91094109410941093</v>
      </c>
      <c r="N9137" s="7">
        <f t="shared" si="333"/>
        <v>63.465729473664403</v>
      </c>
    </row>
    <row r="9138" spans="12:14" x14ac:dyDescent="0.25">
      <c r="L9138" s="11">
        <v>18219</v>
      </c>
      <c r="M9138" s="14">
        <f t="shared" si="334"/>
        <v>0.91104110411041106</v>
      </c>
      <c r="N9138" s="7">
        <f t="shared" si="333"/>
        <v>63.471939008604082</v>
      </c>
    </row>
    <row r="9139" spans="12:14" x14ac:dyDescent="0.25">
      <c r="L9139" s="11">
        <v>18221</v>
      </c>
      <c r="M9139" s="14">
        <f t="shared" si="334"/>
        <v>0.91114111411141119</v>
      </c>
      <c r="N9139" s="7">
        <f t="shared" si="333"/>
        <v>63.478153742447589</v>
      </c>
    </row>
    <row r="9140" spans="12:14" x14ac:dyDescent="0.25">
      <c r="L9140" s="11">
        <v>18223</v>
      </c>
      <c r="M9140" s="14">
        <f t="shared" si="334"/>
        <v>0.9112411241124112</v>
      </c>
      <c r="N9140" s="7">
        <f t="shared" si="333"/>
        <v>63.484373686312097</v>
      </c>
    </row>
    <row r="9141" spans="12:14" x14ac:dyDescent="0.25">
      <c r="L9141" s="11">
        <v>18225</v>
      </c>
      <c r="M9141" s="14">
        <f t="shared" si="334"/>
        <v>0.91134113411341133</v>
      </c>
      <c r="N9141" s="7">
        <f t="shared" si="333"/>
        <v>63.490598851350782</v>
      </c>
    </row>
    <row r="9142" spans="12:14" x14ac:dyDescent="0.25">
      <c r="L9142" s="11">
        <v>18227</v>
      </c>
      <c r="M9142" s="14">
        <f t="shared" si="334"/>
        <v>0.91144114411441146</v>
      </c>
      <c r="N9142" s="7">
        <f t="shared" si="333"/>
        <v>63.496829248753052</v>
      </c>
    </row>
    <row r="9143" spans="12:14" x14ac:dyDescent="0.25">
      <c r="L9143" s="11">
        <v>18229</v>
      </c>
      <c r="M9143" s="14">
        <f t="shared" si="334"/>
        <v>0.91154115411541159</v>
      </c>
      <c r="N9143" s="7">
        <f t="shared" si="333"/>
        <v>63.503064889744699</v>
      </c>
    </row>
    <row r="9144" spans="12:14" x14ac:dyDescent="0.25">
      <c r="L9144" s="11">
        <v>18231</v>
      </c>
      <c r="M9144" s="14">
        <f t="shared" si="334"/>
        <v>0.91164116411641161</v>
      </c>
      <c r="N9144" s="7">
        <f t="shared" si="333"/>
        <v>63.509305785587983</v>
      </c>
    </row>
    <row r="9145" spans="12:14" x14ac:dyDescent="0.25">
      <c r="L9145" s="11">
        <v>18233</v>
      </c>
      <c r="M9145" s="14">
        <f t="shared" si="334"/>
        <v>0.91174117411741173</v>
      </c>
      <c r="N9145" s="7">
        <f t="shared" si="333"/>
        <v>63.515551947581919</v>
      </c>
    </row>
    <row r="9146" spans="12:14" x14ac:dyDescent="0.25">
      <c r="L9146" s="11">
        <v>18235</v>
      </c>
      <c r="M9146" s="14">
        <f t="shared" si="334"/>
        <v>0.91184118411841186</v>
      </c>
      <c r="N9146" s="7">
        <f t="shared" si="333"/>
        <v>63.52180338706232</v>
      </c>
    </row>
    <row r="9147" spans="12:14" x14ac:dyDescent="0.25">
      <c r="L9147" s="11">
        <v>18237</v>
      </c>
      <c r="M9147" s="14">
        <f t="shared" si="334"/>
        <v>0.91194119411941199</v>
      </c>
      <c r="N9147" s="7">
        <f t="shared" si="333"/>
        <v>63.528060115402049</v>
      </c>
    </row>
    <row r="9148" spans="12:14" x14ac:dyDescent="0.25">
      <c r="L9148" s="11">
        <v>18239</v>
      </c>
      <c r="M9148" s="14">
        <f t="shared" si="334"/>
        <v>0.91204120412041201</v>
      </c>
      <c r="N9148" s="7">
        <f t="shared" si="333"/>
        <v>63.534322144011099</v>
      </c>
    </row>
    <row r="9149" spans="12:14" x14ac:dyDescent="0.25">
      <c r="L9149" s="11">
        <v>18241</v>
      </c>
      <c r="M9149" s="14">
        <f t="shared" si="334"/>
        <v>0.91214121412141214</v>
      </c>
      <c r="N9149" s="7">
        <f t="shared" si="333"/>
        <v>63.54058948433687</v>
      </c>
    </row>
    <row r="9150" spans="12:14" x14ac:dyDescent="0.25">
      <c r="L9150" s="11">
        <v>18243</v>
      </c>
      <c r="M9150" s="14">
        <f t="shared" si="334"/>
        <v>0.91224122412241226</v>
      </c>
      <c r="N9150" s="7">
        <f t="shared" si="333"/>
        <v>63.546862147864189</v>
      </c>
    </row>
    <row r="9151" spans="12:14" x14ac:dyDescent="0.25">
      <c r="L9151" s="11">
        <v>18245</v>
      </c>
      <c r="M9151" s="14">
        <f t="shared" si="334"/>
        <v>0.91234123412341239</v>
      </c>
      <c r="N9151" s="7">
        <f t="shared" si="333"/>
        <v>63.553140146115595</v>
      </c>
    </row>
    <row r="9152" spans="12:14" x14ac:dyDescent="0.25">
      <c r="L9152" s="11">
        <v>18247</v>
      </c>
      <c r="M9152" s="14">
        <f t="shared" si="334"/>
        <v>0.91244124412441241</v>
      </c>
      <c r="N9152" s="7">
        <f t="shared" si="333"/>
        <v>63.559423490651461</v>
      </c>
    </row>
    <row r="9153" spans="12:14" x14ac:dyDescent="0.25">
      <c r="L9153" s="11">
        <v>18249</v>
      </c>
      <c r="M9153" s="14">
        <f t="shared" si="334"/>
        <v>0.91254125412541254</v>
      </c>
      <c r="N9153" s="7">
        <f t="shared" si="333"/>
        <v>63.565712193070176</v>
      </c>
    </row>
    <row r="9154" spans="12:14" x14ac:dyDescent="0.25">
      <c r="L9154" s="11">
        <v>18251</v>
      </c>
      <c r="M9154" s="14">
        <f t="shared" si="334"/>
        <v>0.91264126412641267</v>
      </c>
      <c r="N9154" s="7">
        <f t="shared" si="333"/>
        <v>63.572006265008284</v>
      </c>
    </row>
    <row r="9155" spans="12:14" x14ac:dyDescent="0.25">
      <c r="L9155" s="11">
        <v>18253</v>
      </c>
      <c r="M9155" s="14">
        <f t="shared" si="334"/>
        <v>0.91274127412741279</v>
      </c>
      <c r="N9155" s="7">
        <f t="shared" si="333"/>
        <v>63.578305718140655</v>
      </c>
    </row>
    <row r="9156" spans="12:14" x14ac:dyDescent="0.25">
      <c r="L9156" s="11">
        <v>18255</v>
      </c>
      <c r="M9156" s="14">
        <f t="shared" si="334"/>
        <v>0.91284128412841281</v>
      </c>
      <c r="N9156" s="7">
        <f t="shared" si="333"/>
        <v>63.584610564180736</v>
      </c>
    </row>
    <row r="9157" spans="12:14" x14ac:dyDescent="0.25">
      <c r="L9157" s="11">
        <v>18257</v>
      </c>
      <c r="M9157" s="14">
        <f t="shared" si="334"/>
        <v>0.91294129412941294</v>
      </c>
      <c r="N9157" s="7">
        <f t="shared" si="333"/>
        <v>63.590920814880626</v>
      </c>
    </row>
    <row r="9158" spans="12:14" x14ac:dyDescent="0.25">
      <c r="L9158" s="11">
        <v>18259</v>
      </c>
      <c r="M9158" s="14">
        <f t="shared" si="334"/>
        <v>0.91304130413041307</v>
      </c>
      <c r="N9158" s="7">
        <f t="shared" si="333"/>
        <v>63.597236482031278</v>
      </c>
    </row>
    <row r="9159" spans="12:14" x14ac:dyDescent="0.25">
      <c r="L9159" s="11">
        <v>18261</v>
      </c>
      <c r="M9159" s="14">
        <f t="shared" si="334"/>
        <v>0.9131413141314132</v>
      </c>
      <c r="N9159" s="7">
        <f t="shared" si="333"/>
        <v>63.603557577462688</v>
      </c>
    </row>
    <row r="9160" spans="12:14" x14ac:dyDescent="0.25">
      <c r="L9160" s="11">
        <v>18263</v>
      </c>
      <c r="M9160" s="14">
        <f t="shared" si="334"/>
        <v>0.91324132413241321</v>
      </c>
      <c r="N9160" s="7">
        <f t="shared" si="333"/>
        <v>63.609884113044039</v>
      </c>
    </row>
    <row r="9161" spans="12:14" x14ac:dyDescent="0.25">
      <c r="L9161" s="11">
        <v>18265</v>
      </c>
      <c r="M9161" s="14">
        <f t="shared" si="334"/>
        <v>0.91334133413341334</v>
      </c>
      <c r="N9161" s="7">
        <f t="shared" si="333"/>
        <v>63.616216100683943</v>
      </c>
    </row>
    <row r="9162" spans="12:14" x14ac:dyDescent="0.25">
      <c r="L9162" s="11">
        <v>18267</v>
      </c>
      <c r="M9162" s="14">
        <f t="shared" si="334"/>
        <v>0.91344134413441347</v>
      </c>
      <c r="N9162" s="7">
        <f t="shared" si="333"/>
        <v>63.622553552330544</v>
      </c>
    </row>
    <row r="9163" spans="12:14" x14ac:dyDescent="0.25">
      <c r="L9163" s="11">
        <v>18269</v>
      </c>
      <c r="M9163" s="14">
        <f t="shared" si="334"/>
        <v>0.91354135413541349</v>
      </c>
      <c r="N9163" s="7">
        <f t="shared" si="333"/>
        <v>63.62889647997175</v>
      </c>
    </row>
    <row r="9164" spans="12:14" x14ac:dyDescent="0.25">
      <c r="L9164" s="11">
        <v>18271</v>
      </c>
      <c r="M9164" s="14">
        <f t="shared" si="334"/>
        <v>0.91364136413641361</v>
      </c>
      <c r="N9164" s="7">
        <f t="shared" si="333"/>
        <v>63.635244895635331</v>
      </c>
    </row>
    <row r="9165" spans="12:14" x14ac:dyDescent="0.25">
      <c r="L9165" s="11">
        <v>18273</v>
      </c>
      <c r="M9165" s="14">
        <f t="shared" si="334"/>
        <v>0.91374137413741374</v>
      </c>
      <c r="N9165" s="7">
        <f t="shared" si="333"/>
        <v>63.641598811389244</v>
      </c>
    </row>
    <row r="9166" spans="12:14" x14ac:dyDescent="0.25">
      <c r="L9166" s="11">
        <v>18275</v>
      </c>
      <c r="M9166" s="14">
        <f t="shared" si="334"/>
        <v>0.91384138413841387</v>
      </c>
      <c r="N9166" s="7">
        <f t="shared" si="333"/>
        <v>63.647958239341612</v>
      </c>
    </row>
    <row r="9167" spans="12:14" x14ac:dyDescent="0.25">
      <c r="L9167" s="11">
        <v>18277</v>
      </c>
      <c r="M9167" s="14">
        <f t="shared" si="334"/>
        <v>0.91394139413941389</v>
      </c>
      <c r="N9167" s="7">
        <f t="shared" si="333"/>
        <v>63.654323191641161</v>
      </c>
    </row>
    <row r="9168" spans="12:14" x14ac:dyDescent="0.25">
      <c r="L9168" s="11">
        <v>18279</v>
      </c>
      <c r="M9168" s="14">
        <f t="shared" si="334"/>
        <v>0.91404140414041402</v>
      </c>
      <c r="N9168" s="7">
        <f t="shared" si="333"/>
        <v>63.660693680477117</v>
      </c>
    </row>
    <row r="9169" spans="12:14" x14ac:dyDescent="0.25">
      <c r="L9169" s="11">
        <v>18281</v>
      </c>
      <c r="M9169" s="14">
        <f t="shared" si="334"/>
        <v>0.91414141414141414</v>
      </c>
      <c r="N9169" s="7">
        <f t="shared" si="333"/>
        <v>63.667069718079638</v>
      </c>
    </row>
    <row r="9170" spans="12:14" x14ac:dyDescent="0.25">
      <c r="L9170" s="11">
        <v>18283</v>
      </c>
      <c r="M9170" s="14">
        <f t="shared" si="334"/>
        <v>0.91424142414241427</v>
      </c>
      <c r="N9170" s="7">
        <f t="shared" si="333"/>
        <v>63.673451316719813</v>
      </c>
    </row>
    <row r="9171" spans="12:14" x14ac:dyDescent="0.25">
      <c r="L9171" s="11">
        <v>18285</v>
      </c>
      <c r="M9171" s="14">
        <f t="shared" si="334"/>
        <v>0.91434143414341429</v>
      </c>
      <c r="N9171" s="7">
        <f t="shared" si="333"/>
        <v>63.679838488709997</v>
      </c>
    </row>
    <row r="9172" spans="12:14" x14ac:dyDescent="0.25">
      <c r="L9172" s="11">
        <v>18287</v>
      </c>
      <c r="M9172" s="14">
        <f t="shared" si="334"/>
        <v>0.91444144414441442</v>
      </c>
      <c r="N9172" s="7">
        <f t="shared" si="333"/>
        <v>63.686231246403921</v>
      </c>
    </row>
    <row r="9173" spans="12:14" x14ac:dyDescent="0.25">
      <c r="L9173" s="11">
        <v>18289</v>
      </c>
      <c r="M9173" s="14">
        <f t="shared" si="334"/>
        <v>0.91454145414541455</v>
      </c>
      <c r="N9173" s="7">
        <f t="shared" si="333"/>
        <v>63.692629602196853</v>
      </c>
    </row>
    <row r="9174" spans="12:14" x14ac:dyDescent="0.25">
      <c r="L9174" s="11">
        <v>18291</v>
      </c>
      <c r="M9174" s="14">
        <f t="shared" si="334"/>
        <v>0.91464146414641467</v>
      </c>
      <c r="N9174" s="7">
        <f t="shared" si="333"/>
        <v>63.699033568525856</v>
      </c>
    </row>
    <row r="9175" spans="12:14" x14ac:dyDescent="0.25">
      <c r="L9175" s="11">
        <v>18293</v>
      </c>
      <c r="M9175" s="14">
        <f t="shared" si="334"/>
        <v>0.91474147414741469</v>
      </c>
      <c r="N9175" s="7">
        <f t="shared" si="333"/>
        <v>63.705443157869936</v>
      </c>
    </row>
    <row r="9176" spans="12:14" x14ac:dyDescent="0.25">
      <c r="L9176" s="11">
        <v>18295</v>
      </c>
      <c r="M9176" s="14">
        <f t="shared" si="334"/>
        <v>0.91484148414841482</v>
      </c>
      <c r="N9176" s="7">
        <f t="shared" si="333"/>
        <v>63.711858382750229</v>
      </c>
    </row>
    <row r="9177" spans="12:14" x14ac:dyDescent="0.25">
      <c r="L9177" s="11">
        <v>18297</v>
      </c>
      <c r="M9177" s="14">
        <f t="shared" si="334"/>
        <v>0.91494149414941495</v>
      </c>
      <c r="N9177" s="7">
        <f t="shared" si="333"/>
        <v>63.718279255730238</v>
      </c>
    </row>
    <row r="9178" spans="12:14" x14ac:dyDescent="0.25">
      <c r="L9178" s="11">
        <v>18299</v>
      </c>
      <c r="M9178" s="14">
        <f t="shared" si="334"/>
        <v>0.91504150415041507</v>
      </c>
      <c r="N9178" s="7">
        <f t="shared" si="333"/>
        <v>63.724705789415992</v>
      </c>
    </row>
    <row r="9179" spans="12:14" x14ac:dyDescent="0.25">
      <c r="L9179" s="11">
        <v>18301</v>
      </c>
      <c r="M9179" s="14">
        <f t="shared" si="334"/>
        <v>0.91514151415141509</v>
      </c>
      <c r="N9179" s="7">
        <f t="shared" si="333"/>
        <v>63.731137996456212</v>
      </c>
    </row>
    <row r="9180" spans="12:14" x14ac:dyDescent="0.25">
      <c r="L9180" s="11">
        <v>18303</v>
      </c>
      <c r="M9180" s="14">
        <f t="shared" si="334"/>
        <v>0.91524152415241522</v>
      </c>
      <c r="N9180" s="7">
        <f t="shared" si="333"/>
        <v>63.737575889542612</v>
      </c>
    </row>
    <row r="9181" spans="12:14" x14ac:dyDescent="0.25">
      <c r="L9181" s="11">
        <v>18305</v>
      </c>
      <c r="M9181" s="14">
        <f t="shared" si="334"/>
        <v>0.91534153415341535</v>
      </c>
      <c r="N9181" s="7">
        <f t="shared" ref="N9181:N9244" si="335">_xlfn.NORM.INV(M9181,$B$4,$E$4)</f>
        <v>63.744019481409921</v>
      </c>
    </row>
    <row r="9182" spans="12:14" x14ac:dyDescent="0.25">
      <c r="L9182" s="11">
        <v>18307</v>
      </c>
      <c r="M9182" s="14">
        <f t="shared" ref="M9182:M9245" si="336">$L9182/(2*9999)</f>
        <v>0.91544154415441548</v>
      </c>
      <c r="N9182" s="7">
        <f t="shared" si="335"/>
        <v>63.750468784836272</v>
      </c>
    </row>
    <row r="9183" spans="12:14" x14ac:dyDescent="0.25">
      <c r="L9183" s="11">
        <v>18309</v>
      </c>
      <c r="M9183" s="14">
        <f t="shared" si="336"/>
        <v>0.91554155415541549</v>
      </c>
      <c r="N9183" s="7">
        <f t="shared" si="335"/>
        <v>63.756923812643272</v>
      </c>
    </row>
    <row r="9184" spans="12:14" x14ac:dyDescent="0.25">
      <c r="L9184" s="11">
        <v>18311</v>
      </c>
      <c r="M9184" s="14">
        <f t="shared" si="336"/>
        <v>0.91564156415641562</v>
      </c>
      <c r="N9184" s="7">
        <f t="shared" si="335"/>
        <v>63.763384577696286</v>
      </c>
    </row>
    <row r="9185" spans="12:14" x14ac:dyDescent="0.25">
      <c r="L9185" s="11">
        <v>18313</v>
      </c>
      <c r="M9185" s="14">
        <f t="shared" si="336"/>
        <v>0.91574157415741575</v>
      </c>
      <c r="N9185" s="7">
        <f t="shared" si="335"/>
        <v>63.769851092904545</v>
      </c>
    </row>
    <row r="9186" spans="12:14" x14ac:dyDescent="0.25">
      <c r="L9186" s="11">
        <v>18315</v>
      </c>
      <c r="M9186" s="14">
        <f t="shared" si="336"/>
        <v>0.91584158415841588</v>
      </c>
      <c r="N9186" s="7">
        <f t="shared" si="335"/>
        <v>63.77632337122143</v>
      </c>
    </row>
    <row r="9187" spans="12:14" x14ac:dyDescent="0.25">
      <c r="L9187" s="11">
        <v>18317</v>
      </c>
      <c r="M9187" s="14">
        <f t="shared" si="336"/>
        <v>0.91594159415941589</v>
      </c>
      <c r="N9187" s="7">
        <f t="shared" si="335"/>
        <v>63.782801425644635</v>
      </c>
    </row>
    <row r="9188" spans="12:14" x14ac:dyDescent="0.25">
      <c r="L9188" s="11">
        <v>18319</v>
      </c>
      <c r="M9188" s="14">
        <f t="shared" si="336"/>
        <v>0.91604160416041602</v>
      </c>
      <c r="N9188" s="7">
        <f t="shared" si="335"/>
        <v>63.789285269216414</v>
      </c>
    </row>
    <row r="9189" spans="12:14" x14ac:dyDescent="0.25">
      <c r="L9189" s="11">
        <v>18321</v>
      </c>
      <c r="M9189" s="14">
        <f t="shared" si="336"/>
        <v>0.91614161416141615</v>
      </c>
      <c r="N9189" s="7">
        <f t="shared" si="335"/>
        <v>63.795774915023728</v>
      </c>
    </row>
    <row r="9190" spans="12:14" x14ac:dyDescent="0.25">
      <c r="L9190" s="11">
        <v>18323</v>
      </c>
      <c r="M9190" s="14">
        <f t="shared" si="336"/>
        <v>0.91624162416241628</v>
      </c>
      <c r="N9190" s="7">
        <f t="shared" si="335"/>
        <v>63.802270376198486</v>
      </c>
    </row>
    <row r="9191" spans="12:14" x14ac:dyDescent="0.25">
      <c r="L9191" s="11">
        <v>18325</v>
      </c>
      <c r="M9191" s="14">
        <f t="shared" si="336"/>
        <v>0.9163416341634163</v>
      </c>
      <c r="N9191" s="7">
        <f t="shared" si="335"/>
        <v>63.808771665917718</v>
      </c>
    </row>
    <row r="9192" spans="12:14" x14ac:dyDescent="0.25">
      <c r="L9192" s="11">
        <v>18327</v>
      </c>
      <c r="M9192" s="14">
        <f t="shared" si="336"/>
        <v>0.91644164416441642</v>
      </c>
      <c r="N9192" s="7">
        <f t="shared" si="335"/>
        <v>63.815278797403906</v>
      </c>
    </row>
    <row r="9193" spans="12:14" x14ac:dyDescent="0.25">
      <c r="L9193" s="11">
        <v>18329</v>
      </c>
      <c r="M9193" s="14">
        <f t="shared" si="336"/>
        <v>0.91654165416541655</v>
      </c>
      <c r="N9193" s="7">
        <f t="shared" si="335"/>
        <v>63.821791783925015</v>
      </c>
    </row>
    <row r="9194" spans="12:14" x14ac:dyDescent="0.25">
      <c r="L9194" s="11">
        <v>18331</v>
      </c>
      <c r="M9194" s="14">
        <f t="shared" si="336"/>
        <v>0.91664166416641668</v>
      </c>
      <c r="N9194" s="7">
        <f t="shared" si="335"/>
        <v>63.828310638794861</v>
      </c>
    </row>
    <row r="9195" spans="12:14" x14ac:dyDescent="0.25">
      <c r="L9195" s="11">
        <v>18333</v>
      </c>
      <c r="M9195" s="14">
        <f t="shared" si="336"/>
        <v>0.9167416741674167</v>
      </c>
      <c r="N9195" s="7">
        <f t="shared" si="335"/>
        <v>63.834835375373203</v>
      </c>
    </row>
    <row r="9196" spans="12:14" x14ac:dyDescent="0.25">
      <c r="L9196" s="11">
        <v>18335</v>
      </c>
      <c r="M9196" s="14">
        <f t="shared" si="336"/>
        <v>0.91684168416841683</v>
      </c>
      <c r="N9196" s="7">
        <f t="shared" si="335"/>
        <v>63.841366007066064</v>
      </c>
    </row>
    <row r="9197" spans="12:14" x14ac:dyDescent="0.25">
      <c r="L9197" s="11">
        <v>18337</v>
      </c>
      <c r="M9197" s="14">
        <f t="shared" si="336"/>
        <v>0.91694169416941695</v>
      </c>
      <c r="N9197" s="7">
        <f t="shared" si="335"/>
        <v>63.847902547325873</v>
      </c>
    </row>
    <row r="9198" spans="12:14" x14ac:dyDescent="0.25">
      <c r="L9198" s="11">
        <v>18339</v>
      </c>
      <c r="M9198" s="14">
        <f t="shared" si="336"/>
        <v>0.91704170417041708</v>
      </c>
      <c r="N9198" s="7">
        <f t="shared" si="335"/>
        <v>63.854445009651712</v>
      </c>
    </row>
    <row r="9199" spans="12:14" x14ac:dyDescent="0.25">
      <c r="L9199" s="11">
        <v>18341</v>
      </c>
      <c r="M9199" s="14">
        <f t="shared" si="336"/>
        <v>0.9171417141714171</v>
      </c>
      <c r="N9199" s="7">
        <f t="shared" si="335"/>
        <v>63.86099340758954</v>
      </c>
    </row>
    <row r="9200" spans="12:14" x14ac:dyDescent="0.25">
      <c r="L9200" s="11">
        <v>18343</v>
      </c>
      <c r="M9200" s="14">
        <f t="shared" si="336"/>
        <v>0.91724172417241723</v>
      </c>
      <c r="N9200" s="7">
        <f t="shared" si="335"/>
        <v>63.867547754732399</v>
      </c>
    </row>
    <row r="9201" spans="12:14" x14ac:dyDescent="0.25">
      <c r="L9201" s="11">
        <v>18345</v>
      </c>
      <c r="M9201" s="14">
        <f t="shared" si="336"/>
        <v>0.91734173417341736</v>
      </c>
      <c r="N9201" s="7">
        <f t="shared" si="335"/>
        <v>63.874108064720616</v>
      </c>
    </row>
    <row r="9202" spans="12:14" x14ac:dyDescent="0.25">
      <c r="L9202" s="11">
        <v>18347</v>
      </c>
      <c r="M9202" s="14">
        <f t="shared" si="336"/>
        <v>0.91744174417441748</v>
      </c>
      <c r="N9202" s="7">
        <f t="shared" si="335"/>
        <v>63.880674351242078</v>
      </c>
    </row>
    <row r="9203" spans="12:14" x14ac:dyDescent="0.25">
      <c r="L9203" s="11">
        <v>18349</v>
      </c>
      <c r="M9203" s="14">
        <f t="shared" si="336"/>
        <v>0.9175417541754175</v>
      </c>
      <c r="N9203" s="7">
        <f t="shared" si="335"/>
        <v>63.887246628032443</v>
      </c>
    </row>
    <row r="9204" spans="12:14" x14ac:dyDescent="0.25">
      <c r="L9204" s="11">
        <v>18351</v>
      </c>
      <c r="M9204" s="14">
        <f t="shared" si="336"/>
        <v>0.91764176417641763</v>
      </c>
      <c r="N9204" s="7">
        <f t="shared" si="335"/>
        <v>63.893824908875338</v>
      </c>
    </row>
    <row r="9205" spans="12:14" x14ac:dyDescent="0.25">
      <c r="L9205" s="11">
        <v>18353</v>
      </c>
      <c r="M9205" s="14">
        <f t="shared" si="336"/>
        <v>0.91774177417741776</v>
      </c>
      <c r="N9205" s="7">
        <f t="shared" si="335"/>
        <v>63.900409207602515</v>
      </c>
    </row>
    <row r="9206" spans="12:14" x14ac:dyDescent="0.25">
      <c r="L9206" s="11">
        <v>18355</v>
      </c>
      <c r="M9206" s="14">
        <f t="shared" si="336"/>
        <v>0.91784178417841789</v>
      </c>
      <c r="N9206" s="7">
        <f t="shared" si="335"/>
        <v>63.90699953809429</v>
      </c>
    </row>
    <row r="9207" spans="12:14" x14ac:dyDescent="0.25">
      <c r="L9207" s="11">
        <v>18357</v>
      </c>
      <c r="M9207" s="14">
        <f t="shared" si="336"/>
        <v>0.9179417941794179</v>
      </c>
      <c r="N9207" s="7">
        <f t="shared" si="335"/>
        <v>63.913595914279618</v>
      </c>
    </row>
    <row r="9208" spans="12:14" x14ac:dyDescent="0.25">
      <c r="L9208" s="11">
        <v>18359</v>
      </c>
      <c r="M9208" s="14">
        <f t="shared" si="336"/>
        <v>0.91804180418041803</v>
      </c>
      <c r="N9208" s="7">
        <f t="shared" si="335"/>
        <v>63.920198350136246</v>
      </c>
    </row>
    <row r="9209" spans="12:14" x14ac:dyDescent="0.25">
      <c r="L9209" s="11">
        <v>18361</v>
      </c>
      <c r="M9209" s="14">
        <f t="shared" si="336"/>
        <v>0.91814181418141816</v>
      </c>
      <c r="N9209" s="7">
        <f t="shared" si="335"/>
        <v>63.926806859691197</v>
      </c>
    </row>
    <row r="9210" spans="12:14" x14ac:dyDescent="0.25">
      <c r="L9210" s="11">
        <v>18363</v>
      </c>
      <c r="M9210" s="14">
        <f t="shared" si="336"/>
        <v>0.91824182418241829</v>
      </c>
      <c r="N9210" s="7">
        <f t="shared" si="335"/>
        <v>63.933421457020728</v>
      </c>
    </row>
    <row r="9211" spans="12:14" x14ac:dyDescent="0.25">
      <c r="L9211" s="11">
        <v>18365</v>
      </c>
      <c r="M9211" s="14">
        <f t="shared" si="336"/>
        <v>0.9183418341834183</v>
      </c>
      <c r="N9211" s="7">
        <f t="shared" si="335"/>
        <v>63.940042156250769</v>
      </c>
    </row>
    <row r="9212" spans="12:14" x14ac:dyDescent="0.25">
      <c r="L9212" s="11">
        <v>18367</v>
      </c>
      <c r="M9212" s="14">
        <f t="shared" si="336"/>
        <v>0.91844184418441843</v>
      </c>
      <c r="N9212" s="7">
        <f t="shared" si="335"/>
        <v>63.946668971557081</v>
      </c>
    </row>
    <row r="9213" spans="12:14" x14ac:dyDescent="0.25">
      <c r="L9213" s="11">
        <v>18369</v>
      </c>
      <c r="M9213" s="14">
        <f t="shared" si="336"/>
        <v>0.91854185418541856</v>
      </c>
      <c r="N9213" s="7">
        <f t="shared" si="335"/>
        <v>63.953301917165419</v>
      </c>
    </row>
    <row r="9214" spans="12:14" x14ac:dyDescent="0.25">
      <c r="L9214" s="11">
        <v>18371</v>
      </c>
      <c r="M9214" s="14">
        <f t="shared" si="336"/>
        <v>0.91864186418641869</v>
      </c>
      <c r="N9214" s="7">
        <f t="shared" si="335"/>
        <v>63.959941007351958</v>
      </c>
    </row>
    <row r="9215" spans="12:14" x14ac:dyDescent="0.25">
      <c r="L9215" s="11">
        <v>18373</v>
      </c>
      <c r="M9215" s="14">
        <f t="shared" si="336"/>
        <v>0.91874187418741871</v>
      </c>
      <c r="N9215" s="7">
        <f t="shared" si="335"/>
        <v>63.96658625644335</v>
      </c>
    </row>
    <row r="9216" spans="12:14" x14ac:dyDescent="0.25">
      <c r="L9216" s="11">
        <v>18375</v>
      </c>
      <c r="M9216" s="14">
        <f t="shared" si="336"/>
        <v>0.91884188418841883</v>
      </c>
      <c r="N9216" s="7">
        <f t="shared" si="335"/>
        <v>63.973237678817071</v>
      </c>
    </row>
    <row r="9217" spans="12:14" x14ac:dyDescent="0.25">
      <c r="L9217" s="11">
        <v>18377</v>
      </c>
      <c r="M9217" s="14">
        <f t="shared" si="336"/>
        <v>0.91894189418941896</v>
      </c>
      <c r="N9217" s="7">
        <f t="shared" si="335"/>
        <v>63.979895288901588</v>
      </c>
    </row>
    <row r="9218" spans="12:14" x14ac:dyDescent="0.25">
      <c r="L9218" s="11">
        <v>18379</v>
      </c>
      <c r="M9218" s="14">
        <f t="shared" si="336"/>
        <v>0.91904190419041909</v>
      </c>
      <c r="N9218" s="7">
        <f t="shared" si="335"/>
        <v>63.986559101176752</v>
      </c>
    </row>
    <row r="9219" spans="12:14" x14ac:dyDescent="0.25">
      <c r="L9219" s="11">
        <v>18381</v>
      </c>
      <c r="M9219" s="14">
        <f t="shared" si="336"/>
        <v>0.91914191419141911</v>
      </c>
      <c r="N9219" s="7">
        <f t="shared" si="335"/>
        <v>63.993229130173759</v>
      </c>
    </row>
    <row r="9220" spans="12:14" x14ac:dyDescent="0.25">
      <c r="L9220" s="11">
        <v>18383</v>
      </c>
      <c r="M9220" s="14">
        <f t="shared" si="336"/>
        <v>0.91924192419241924</v>
      </c>
      <c r="N9220" s="7">
        <f t="shared" si="335"/>
        <v>63.999905390475803</v>
      </c>
    </row>
    <row r="9221" spans="12:14" x14ac:dyDescent="0.25">
      <c r="L9221" s="11">
        <v>18385</v>
      </c>
      <c r="M9221" s="14">
        <f t="shared" si="336"/>
        <v>0.91934193419341936</v>
      </c>
      <c r="N9221" s="7">
        <f t="shared" si="335"/>
        <v>64.00658789671796</v>
      </c>
    </row>
    <row r="9222" spans="12:14" x14ac:dyDescent="0.25">
      <c r="L9222" s="11">
        <v>18387</v>
      </c>
      <c r="M9222" s="14">
        <f t="shared" si="336"/>
        <v>0.91944194419441949</v>
      </c>
      <c r="N9222" s="7">
        <f t="shared" si="335"/>
        <v>64.013276663587575</v>
      </c>
    </row>
    <row r="9223" spans="12:14" x14ac:dyDescent="0.25">
      <c r="L9223" s="11">
        <v>18389</v>
      </c>
      <c r="M9223" s="14">
        <f t="shared" si="336"/>
        <v>0.91954195419541951</v>
      </c>
      <c r="N9223" s="7">
        <f t="shared" si="335"/>
        <v>64.019971705824588</v>
      </c>
    </row>
    <row r="9224" spans="12:14" x14ac:dyDescent="0.25">
      <c r="L9224" s="11">
        <v>18391</v>
      </c>
      <c r="M9224" s="14">
        <f t="shared" si="336"/>
        <v>0.91964196419641964</v>
      </c>
      <c r="N9224" s="7">
        <f t="shared" si="335"/>
        <v>64.026673038221716</v>
      </c>
    </row>
    <row r="9225" spans="12:14" x14ac:dyDescent="0.25">
      <c r="L9225" s="11">
        <v>18393</v>
      </c>
      <c r="M9225" s="14">
        <f t="shared" si="336"/>
        <v>0.91974197419741976</v>
      </c>
      <c r="N9225" s="7">
        <f t="shared" si="335"/>
        <v>64.03338067562467</v>
      </c>
    </row>
    <row r="9226" spans="12:14" x14ac:dyDescent="0.25">
      <c r="L9226" s="11">
        <v>18395</v>
      </c>
      <c r="M9226" s="14">
        <f t="shared" si="336"/>
        <v>0.91984198419841989</v>
      </c>
      <c r="N9226" s="7">
        <f t="shared" si="335"/>
        <v>64.040094632932494</v>
      </c>
    </row>
    <row r="9227" spans="12:14" x14ac:dyDescent="0.25">
      <c r="L9227" s="11">
        <v>18397</v>
      </c>
      <c r="M9227" s="14">
        <f t="shared" si="336"/>
        <v>0.91994199419941991</v>
      </c>
      <c r="N9227" s="7">
        <f t="shared" si="335"/>
        <v>64.046814925097735</v>
      </c>
    </row>
    <row r="9228" spans="12:14" x14ac:dyDescent="0.25">
      <c r="L9228" s="11">
        <v>18399</v>
      </c>
      <c r="M9228" s="14">
        <f t="shared" si="336"/>
        <v>0.92004200420042004</v>
      </c>
      <c r="N9228" s="7">
        <f t="shared" si="335"/>
        <v>64.053541567126814</v>
      </c>
    </row>
    <row r="9229" spans="12:14" x14ac:dyDescent="0.25">
      <c r="L9229" s="11">
        <v>18401</v>
      </c>
      <c r="M9229" s="14">
        <f t="shared" si="336"/>
        <v>0.92014201420142017</v>
      </c>
      <c r="N9229" s="7">
        <f t="shared" si="335"/>
        <v>64.060274574080239</v>
      </c>
    </row>
    <row r="9230" spans="12:14" x14ac:dyDescent="0.25">
      <c r="L9230" s="11">
        <v>18403</v>
      </c>
      <c r="M9230" s="14">
        <f t="shared" si="336"/>
        <v>0.92024202420242029</v>
      </c>
      <c r="N9230" s="7">
        <f t="shared" si="335"/>
        <v>64.067013961072746</v>
      </c>
    </row>
    <row r="9231" spans="12:14" x14ac:dyDescent="0.25">
      <c r="L9231" s="11">
        <v>18405</v>
      </c>
      <c r="M9231" s="14">
        <f t="shared" si="336"/>
        <v>0.92034203420342031</v>
      </c>
      <c r="N9231" s="7">
        <f t="shared" si="335"/>
        <v>64.073759743273826</v>
      </c>
    </row>
    <row r="9232" spans="12:14" x14ac:dyDescent="0.25">
      <c r="L9232" s="11">
        <v>18407</v>
      </c>
      <c r="M9232" s="14">
        <f t="shared" si="336"/>
        <v>0.92044204420442044</v>
      </c>
      <c r="N9232" s="7">
        <f t="shared" si="335"/>
        <v>64.080511935907708</v>
      </c>
    </row>
    <row r="9233" spans="12:14" x14ac:dyDescent="0.25">
      <c r="L9233" s="11">
        <v>18409</v>
      </c>
      <c r="M9233" s="14">
        <f t="shared" si="336"/>
        <v>0.92054205420542057</v>
      </c>
      <c r="N9233" s="7">
        <f t="shared" si="335"/>
        <v>64.087270554253863</v>
      </c>
    </row>
    <row r="9234" spans="12:14" x14ac:dyDescent="0.25">
      <c r="L9234" s="11">
        <v>18411</v>
      </c>
      <c r="M9234" s="14">
        <f t="shared" si="336"/>
        <v>0.9206420642064207</v>
      </c>
      <c r="N9234" s="7">
        <f t="shared" si="335"/>
        <v>64.094035613647122</v>
      </c>
    </row>
    <row r="9235" spans="12:14" x14ac:dyDescent="0.25">
      <c r="L9235" s="11">
        <v>18413</v>
      </c>
      <c r="M9235" s="14">
        <f t="shared" si="336"/>
        <v>0.92074207420742071</v>
      </c>
      <c r="N9235" s="7">
        <f t="shared" si="335"/>
        <v>64.100807129477971</v>
      </c>
    </row>
    <row r="9236" spans="12:14" x14ac:dyDescent="0.25">
      <c r="L9236" s="11">
        <v>18415</v>
      </c>
      <c r="M9236" s="14">
        <f t="shared" si="336"/>
        <v>0.92084208420842084</v>
      </c>
      <c r="N9236" s="7">
        <f t="shared" si="335"/>
        <v>64.107585117192954</v>
      </c>
    </row>
    <row r="9237" spans="12:14" x14ac:dyDescent="0.25">
      <c r="L9237" s="11">
        <v>18417</v>
      </c>
      <c r="M9237" s="14">
        <f t="shared" si="336"/>
        <v>0.92094209420942097</v>
      </c>
      <c r="N9237" s="7">
        <f t="shared" si="335"/>
        <v>64.114369592294707</v>
      </c>
    </row>
    <row r="9238" spans="12:14" x14ac:dyDescent="0.25">
      <c r="L9238" s="11">
        <v>18419</v>
      </c>
      <c r="M9238" s="14">
        <f t="shared" si="336"/>
        <v>0.9210421042104211</v>
      </c>
      <c r="N9238" s="7">
        <f t="shared" si="335"/>
        <v>64.121160570342482</v>
      </c>
    </row>
    <row r="9239" spans="12:14" x14ac:dyDescent="0.25">
      <c r="L9239" s="11">
        <v>18421</v>
      </c>
      <c r="M9239" s="14">
        <f t="shared" si="336"/>
        <v>0.92114211421142111</v>
      </c>
      <c r="N9239" s="7">
        <f t="shared" si="335"/>
        <v>64.127958066952232</v>
      </c>
    </row>
    <row r="9240" spans="12:14" x14ac:dyDescent="0.25">
      <c r="L9240" s="11">
        <v>18423</v>
      </c>
      <c r="M9240" s="14">
        <f t="shared" si="336"/>
        <v>0.92124212421242124</v>
      </c>
      <c r="N9240" s="7">
        <f t="shared" si="335"/>
        <v>64.134762097797093</v>
      </c>
    </row>
    <row r="9241" spans="12:14" x14ac:dyDescent="0.25">
      <c r="L9241" s="11">
        <v>18425</v>
      </c>
      <c r="M9241" s="14">
        <f t="shared" si="336"/>
        <v>0.92134213421342137</v>
      </c>
      <c r="N9241" s="7">
        <f t="shared" si="335"/>
        <v>64.141572678607403</v>
      </c>
    </row>
    <row r="9242" spans="12:14" x14ac:dyDescent="0.25">
      <c r="L9242" s="11">
        <v>18427</v>
      </c>
      <c r="M9242" s="14">
        <f t="shared" si="336"/>
        <v>0.92144214421442139</v>
      </c>
      <c r="N9242" s="7">
        <f t="shared" si="335"/>
        <v>64.148389825171222</v>
      </c>
    </row>
    <row r="9243" spans="12:14" x14ac:dyDescent="0.25">
      <c r="L9243" s="11">
        <v>18429</v>
      </c>
      <c r="M9243" s="14">
        <f t="shared" si="336"/>
        <v>0.92154215421542152</v>
      </c>
      <c r="N9243" s="7">
        <f t="shared" si="335"/>
        <v>64.155213553334562</v>
      </c>
    </row>
    <row r="9244" spans="12:14" x14ac:dyDescent="0.25">
      <c r="L9244" s="11">
        <v>18431</v>
      </c>
      <c r="M9244" s="14">
        <f t="shared" si="336"/>
        <v>0.92164216421642164</v>
      </c>
      <c r="N9244" s="7">
        <f t="shared" si="335"/>
        <v>64.162043879001558</v>
      </c>
    </row>
    <row r="9245" spans="12:14" x14ac:dyDescent="0.25">
      <c r="L9245" s="11">
        <v>18433</v>
      </c>
      <c r="M9245" s="14">
        <f t="shared" si="336"/>
        <v>0.92174217421742177</v>
      </c>
      <c r="N9245" s="7">
        <f t="shared" ref="N9245:N9308" si="337">_xlfn.NORM.INV(M9245,$B$4,$E$4)</f>
        <v>64.168880818134824</v>
      </c>
    </row>
    <row r="9246" spans="12:14" x14ac:dyDescent="0.25">
      <c r="L9246" s="11">
        <v>18435</v>
      </c>
      <c r="M9246" s="14">
        <f t="shared" ref="M9246:M9309" si="338">$L9246/(2*9999)</f>
        <v>0.92184218421842179</v>
      </c>
      <c r="N9246" s="7">
        <f t="shared" si="337"/>
        <v>64.175724386755832</v>
      </c>
    </row>
    <row r="9247" spans="12:14" x14ac:dyDescent="0.25">
      <c r="L9247" s="11">
        <v>18437</v>
      </c>
      <c r="M9247" s="14">
        <f t="shared" si="338"/>
        <v>0.92194219421942192</v>
      </c>
      <c r="N9247" s="7">
        <f t="shared" si="337"/>
        <v>64.182574600945117</v>
      </c>
    </row>
    <row r="9248" spans="12:14" x14ac:dyDescent="0.25">
      <c r="L9248" s="11">
        <v>18439</v>
      </c>
      <c r="M9248" s="14">
        <f t="shared" si="338"/>
        <v>0.92204220422042205</v>
      </c>
      <c r="N9248" s="7">
        <f t="shared" si="337"/>
        <v>64.189431476842543</v>
      </c>
    </row>
    <row r="9249" spans="12:14" x14ac:dyDescent="0.25">
      <c r="L9249" s="11">
        <v>18441</v>
      </c>
      <c r="M9249" s="14">
        <f t="shared" si="338"/>
        <v>0.92214221422142217</v>
      </c>
      <c r="N9249" s="7">
        <f t="shared" si="337"/>
        <v>64.196295030647661</v>
      </c>
    </row>
    <row r="9250" spans="12:14" x14ac:dyDescent="0.25">
      <c r="L9250" s="11">
        <v>18443</v>
      </c>
      <c r="M9250" s="14">
        <f t="shared" si="338"/>
        <v>0.92224222422242219</v>
      </c>
      <c r="N9250" s="7">
        <f t="shared" si="337"/>
        <v>64.203165278620006</v>
      </c>
    </row>
    <row r="9251" spans="12:14" x14ac:dyDescent="0.25">
      <c r="L9251" s="11">
        <v>18445</v>
      </c>
      <c r="M9251" s="14">
        <f t="shared" si="338"/>
        <v>0.92234223422342232</v>
      </c>
      <c r="N9251" s="7">
        <f t="shared" si="337"/>
        <v>64.210042237079378</v>
      </c>
    </row>
    <row r="9252" spans="12:14" x14ac:dyDescent="0.25">
      <c r="L9252" s="11">
        <v>18447</v>
      </c>
      <c r="M9252" s="14">
        <f t="shared" si="338"/>
        <v>0.92244224422442245</v>
      </c>
      <c r="N9252" s="7">
        <f t="shared" si="337"/>
        <v>64.216925922406105</v>
      </c>
    </row>
    <row r="9253" spans="12:14" x14ac:dyDescent="0.25">
      <c r="L9253" s="11">
        <v>18449</v>
      </c>
      <c r="M9253" s="14">
        <f t="shared" si="338"/>
        <v>0.92254225422542258</v>
      </c>
      <c r="N9253" s="7">
        <f t="shared" si="337"/>
        <v>64.223816351041449</v>
      </c>
    </row>
    <row r="9254" spans="12:14" x14ac:dyDescent="0.25">
      <c r="L9254" s="11">
        <v>18451</v>
      </c>
      <c r="M9254" s="14">
        <f t="shared" si="338"/>
        <v>0.92264226422642259</v>
      </c>
      <c r="N9254" s="7">
        <f t="shared" si="337"/>
        <v>64.230713539487766</v>
      </c>
    </row>
    <row r="9255" spans="12:14" x14ac:dyDescent="0.25">
      <c r="L9255" s="11">
        <v>18453</v>
      </c>
      <c r="M9255" s="14">
        <f t="shared" si="338"/>
        <v>0.92274227422742272</v>
      </c>
      <c r="N9255" s="7">
        <f t="shared" si="337"/>
        <v>64.237617504309014</v>
      </c>
    </row>
    <row r="9256" spans="12:14" x14ac:dyDescent="0.25">
      <c r="L9256" s="11">
        <v>18455</v>
      </c>
      <c r="M9256" s="14">
        <f t="shared" si="338"/>
        <v>0.92284228422842285</v>
      </c>
      <c r="N9256" s="7">
        <f t="shared" si="337"/>
        <v>64.244528262130814</v>
      </c>
    </row>
    <row r="9257" spans="12:14" x14ac:dyDescent="0.25">
      <c r="L9257" s="11">
        <v>18457</v>
      </c>
      <c r="M9257" s="14">
        <f t="shared" si="338"/>
        <v>0.92294229422942298</v>
      </c>
      <c r="N9257" s="7">
        <f t="shared" si="337"/>
        <v>64.251445829641014</v>
      </c>
    </row>
    <row r="9258" spans="12:14" x14ac:dyDescent="0.25">
      <c r="L9258" s="11">
        <v>18459</v>
      </c>
      <c r="M9258" s="14">
        <f t="shared" si="338"/>
        <v>0.92304230423042299</v>
      </c>
      <c r="N9258" s="7">
        <f t="shared" si="337"/>
        <v>64.258370223589807</v>
      </c>
    </row>
    <row r="9259" spans="12:14" x14ac:dyDescent="0.25">
      <c r="L9259" s="11">
        <v>18461</v>
      </c>
      <c r="M9259" s="14">
        <f t="shared" si="338"/>
        <v>0.92314231423142312</v>
      </c>
      <c r="N9259" s="7">
        <f t="shared" si="337"/>
        <v>64.265301460790155</v>
      </c>
    </row>
    <row r="9260" spans="12:14" x14ac:dyDescent="0.25">
      <c r="L9260" s="11">
        <v>18463</v>
      </c>
      <c r="M9260" s="14">
        <f t="shared" si="338"/>
        <v>0.92324232423242325</v>
      </c>
      <c r="N9260" s="7">
        <f t="shared" si="337"/>
        <v>64.272239558118059</v>
      </c>
    </row>
    <row r="9261" spans="12:14" x14ac:dyDescent="0.25">
      <c r="L9261" s="11">
        <v>18465</v>
      </c>
      <c r="M9261" s="14">
        <f t="shared" si="338"/>
        <v>0.92334233423342338</v>
      </c>
      <c r="N9261" s="7">
        <f t="shared" si="337"/>
        <v>64.279184532512886</v>
      </c>
    </row>
    <row r="9262" spans="12:14" x14ac:dyDescent="0.25">
      <c r="L9262" s="11">
        <v>18467</v>
      </c>
      <c r="M9262" s="14">
        <f t="shared" si="338"/>
        <v>0.9234423442344234</v>
      </c>
      <c r="N9262" s="7">
        <f t="shared" si="337"/>
        <v>64.286136400977696</v>
      </c>
    </row>
    <row r="9263" spans="12:14" x14ac:dyDescent="0.25">
      <c r="L9263" s="11">
        <v>18469</v>
      </c>
      <c r="M9263" s="14">
        <f t="shared" si="338"/>
        <v>0.92354235423542352</v>
      </c>
      <c r="N9263" s="7">
        <f t="shared" si="337"/>
        <v>64.293095180579641</v>
      </c>
    </row>
    <row r="9264" spans="12:14" x14ac:dyDescent="0.25">
      <c r="L9264" s="11">
        <v>18471</v>
      </c>
      <c r="M9264" s="14">
        <f t="shared" si="338"/>
        <v>0.92364236423642365</v>
      </c>
      <c r="N9264" s="7">
        <f t="shared" si="337"/>
        <v>64.300060888450105</v>
      </c>
    </row>
    <row r="9265" spans="12:14" x14ac:dyDescent="0.25">
      <c r="L9265" s="11">
        <v>18473</v>
      </c>
      <c r="M9265" s="14">
        <f t="shared" si="338"/>
        <v>0.92374237423742378</v>
      </c>
      <c r="N9265" s="7">
        <f t="shared" si="337"/>
        <v>64.307033541785259</v>
      </c>
    </row>
    <row r="9266" spans="12:14" x14ac:dyDescent="0.25">
      <c r="L9266" s="11">
        <v>18475</v>
      </c>
      <c r="M9266" s="14">
        <f t="shared" si="338"/>
        <v>0.9238423842384238</v>
      </c>
      <c r="N9266" s="7">
        <f t="shared" si="337"/>
        <v>64.314013157846162</v>
      </c>
    </row>
    <row r="9267" spans="12:14" x14ac:dyDescent="0.25">
      <c r="L9267" s="11">
        <v>18477</v>
      </c>
      <c r="M9267" s="14">
        <f t="shared" si="338"/>
        <v>0.92394239423942393</v>
      </c>
      <c r="N9267" s="7">
        <f t="shared" si="337"/>
        <v>64.320999753959313</v>
      </c>
    </row>
    <row r="9268" spans="12:14" x14ac:dyDescent="0.25">
      <c r="L9268" s="11">
        <v>18479</v>
      </c>
      <c r="M9268" s="14">
        <f t="shared" si="338"/>
        <v>0.92404240424042405</v>
      </c>
      <c r="N9268" s="7">
        <f t="shared" si="337"/>
        <v>64.327993347516852</v>
      </c>
    </row>
    <row r="9269" spans="12:14" x14ac:dyDescent="0.25">
      <c r="L9269" s="11">
        <v>18481</v>
      </c>
      <c r="M9269" s="14">
        <f t="shared" si="338"/>
        <v>0.92414241424142418</v>
      </c>
      <c r="N9269" s="7">
        <f t="shared" si="337"/>
        <v>64.334993955976842</v>
      </c>
    </row>
    <row r="9270" spans="12:14" x14ac:dyDescent="0.25">
      <c r="L9270" s="11">
        <v>18483</v>
      </c>
      <c r="M9270" s="14">
        <f t="shared" si="338"/>
        <v>0.9242424242424242</v>
      </c>
      <c r="N9270" s="7">
        <f t="shared" si="337"/>
        <v>64.342001596863781</v>
      </c>
    </row>
    <row r="9271" spans="12:14" x14ac:dyDescent="0.25">
      <c r="L9271" s="11">
        <v>18485</v>
      </c>
      <c r="M9271" s="14">
        <f t="shared" si="338"/>
        <v>0.92434243424342433</v>
      </c>
      <c r="N9271" s="7">
        <f t="shared" si="337"/>
        <v>64.349016287768876</v>
      </c>
    </row>
    <row r="9272" spans="12:14" x14ac:dyDescent="0.25">
      <c r="L9272" s="11">
        <v>18487</v>
      </c>
      <c r="M9272" s="14">
        <f t="shared" si="338"/>
        <v>0.92444244424442445</v>
      </c>
      <c r="N9272" s="7">
        <f t="shared" si="337"/>
        <v>64.356038046350278</v>
      </c>
    </row>
    <row r="9273" spans="12:14" x14ac:dyDescent="0.25">
      <c r="L9273" s="11">
        <v>18489</v>
      </c>
      <c r="M9273" s="14">
        <f t="shared" si="338"/>
        <v>0.92454245424542458</v>
      </c>
      <c r="N9273" s="7">
        <f t="shared" si="337"/>
        <v>64.363066890333528</v>
      </c>
    </row>
    <row r="9274" spans="12:14" x14ac:dyDescent="0.25">
      <c r="L9274" s="11">
        <v>18491</v>
      </c>
      <c r="M9274" s="14">
        <f t="shared" si="338"/>
        <v>0.9246424642464246</v>
      </c>
      <c r="N9274" s="7">
        <f t="shared" si="337"/>
        <v>64.370102837511979</v>
      </c>
    </row>
    <row r="9275" spans="12:14" x14ac:dyDescent="0.25">
      <c r="L9275" s="11">
        <v>18493</v>
      </c>
      <c r="M9275" s="14">
        <f t="shared" si="338"/>
        <v>0.92474247424742473</v>
      </c>
      <c r="N9275" s="7">
        <f t="shared" si="337"/>
        <v>64.377145905746971</v>
      </c>
    </row>
    <row r="9276" spans="12:14" x14ac:dyDescent="0.25">
      <c r="L9276" s="11">
        <v>18495</v>
      </c>
      <c r="M9276" s="14">
        <f t="shared" si="338"/>
        <v>0.92484248424842486</v>
      </c>
      <c r="N9276" s="7">
        <f t="shared" si="337"/>
        <v>64.38419611296824</v>
      </c>
    </row>
    <row r="9277" spans="12:14" x14ac:dyDescent="0.25">
      <c r="L9277" s="11">
        <v>18497</v>
      </c>
      <c r="M9277" s="14">
        <f t="shared" si="338"/>
        <v>0.92494249424942498</v>
      </c>
      <c r="N9277" s="7">
        <f t="shared" si="337"/>
        <v>64.391253477174416</v>
      </c>
    </row>
    <row r="9278" spans="12:14" x14ac:dyDescent="0.25">
      <c r="L9278" s="11">
        <v>18499</v>
      </c>
      <c r="M9278" s="14">
        <f t="shared" si="338"/>
        <v>0.925042504250425</v>
      </c>
      <c r="N9278" s="7">
        <f t="shared" si="337"/>
        <v>64.398318016433137</v>
      </c>
    </row>
    <row r="9279" spans="12:14" x14ac:dyDescent="0.25">
      <c r="L9279" s="11">
        <v>18501</v>
      </c>
      <c r="M9279" s="14">
        <f t="shared" si="338"/>
        <v>0.92514251425142513</v>
      </c>
      <c r="N9279" s="7">
        <f t="shared" si="337"/>
        <v>64.405389748881632</v>
      </c>
    </row>
    <row r="9280" spans="12:14" x14ac:dyDescent="0.25">
      <c r="L9280" s="11">
        <v>18503</v>
      </c>
      <c r="M9280" s="14">
        <f t="shared" si="338"/>
        <v>0.92524252425242526</v>
      </c>
      <c r="N9280" s="7">
        <f t="shared" si="337"/>
        <v>64.412468692726932</v>
      </c>
    </row>
    <row r="9281" spans="12:14" x14ac:dyDescent="0.25">
      <c r="L9281" s="11">
        <v>18505</v>
      </c>
      <c r="M9281" s="14">
        <f t="shared" si="338"/>
        <v>0.92534253425342539</v>
      </c>
      <c r="N9281" s="7">
        <f t="shared" si="337"/>
        <v>64.419554866246315</v>
      </c>
    </row>
    <row r="9282" spans="12:14" x14ac:dyDescent="0.25">
      <c r="L9282" s="11">
        <v>18507</v>
      </c>
      <c r="M9282" s="14">
        <f t="shared" si="338"/>
        <v>0.9254425442544254</v>
      </c>
      <c r="N9282" s="7">
        <f t="shared" si="337"/>
        <v>64.4266482877876</v>
      </c>
    </row>
    <row r="9283" spans="12:14" x14ac:dyDescent="0.25">
      <c r="L9283" s="11">
        <v>18509</v>
      </c>
      <c r="M9283" s="14">
        <f t="shared" si="338"/>
        <v>0.92554255425542553</v>
      </c>
      <c r="N9283" s="7">
        <f t="shared" si="337"/>
        <v>64.433748975769632</v>
      </c>
    </row>
    <row r="9284" spans="12:14" x14ac:dyDescent="0.25">
      <c r="L9284" s="11">
        <v>18511</v>
      </c>
      <c r="M9284" s="14">
        <f t="shared" si="338"/>
        <v>0.92564256425642566</v>
      </c>
      <c r="N9284" s="7">
        <f t="shared" si="337"/>
        <v>64.440856948682537</v>
      </c>
    </row>
    <row r="9285" spans="12:14" x14ac:dyDescent="0.25">
      <c r="L9285" s="11">
        <v>18513</v>
      </c>
      <c r="M9285" s="14">
        <f t="shared" si="338"/>
        <v>0.92574257425742579</v>
      </c>
      <c r="N9285" s="7">
        <f t="shared" si="337"/>
        <v>64.447972225088108</v>
      </c>
    </row>
    <row r="9286" spans="12:14" x14ac:dyDescent="0.25">
      <c r="L9286" s="11">
        <v>18515</v>
      </c>
      <c r="M9286" s="14">
        <f t="shared" si="338"/>
        <v>0.9258425842584258</v>
      </c>
      <c r="N9286" s="7">
        <f t="shared" si="337"/>
        <v>64.455094823620271</v>
      </c>
    </row>
    <row r="9287" spans="12:14" x14ac:dyDescent="0.25">
      <c r="L9287" s="11">
        <v>18517</v>
      </c>
      <c r="M9287" s="14">
        <f t="shared" si="338"/>
        <v>0.92594259425942593</v>
      </c>
      <c r="N9287" s="7">
        <f t="shared" si="337"/>
        <v>64.462224762985386</v>
      </c>
    </row>
    <row r="9288" spans="12:14" x14ac:dyDescent="0.25">
      <c r="L9288" s="11">
        <v>18519</v>
      </c>
      <c r="M9288" s="14">
        <f t="shared" si="338"/>
        <v>0.92604260426042606</v>
      </c>
      <c r="N9288" s="7">
        <f t="shared" si="337"/>
        <v>64.469362061962627</v>
      </c>
    </row>
    <row r="9289" spans="12:14" x14ac:dyDescent="0.25">
      <c r="L9289" s="11">
        <v>18521</v>
      </c>
      <c r="M9289" s="14">
        <f t="shared" si="338"/>
        <v>0.92614261426142619</v>
      </c>
      <c r="N9289" s="7">
        <f t="shared" si="337"/>
        <v>64.476506739404414</v>
      </c>
    </row>
    <row r="9290" spans="12:14" x14ac:dyDescent="0.25">
      <c r="L9290" s="11">
        <v>18523</v>
      </c>
      <c r="M9290" s="14">
        <f t="shared" si="338"/>
        <v>0.92624262426242621</v>
      </c>
      <c r="N9290" s="7">
        <f t="shared" si="337"/>
        <v>64.483658814236719</v>
      </c>
    </row>
    <row r="9291" spans="12:14" x14ac:dyDescent="0.25">
      <c r="L9291" s="11">
        <v>18525</v>
      </c>
      <c r="M9291" s="14">
        <f t="shared" si="338"/>
        <v>0.92634263426342633</v>
      </c>
      <c r="N9291" s="7">
        <f t="shared" si="337"/>
        <v>64.49081830545957</v>
      </c>
    </row>
    <row r="9292" spans="12:14" x14ac:dyDescent="0.25">
      <c r="L9292" s="11">
        <v>18527</v>
      </c>
      <c r="M9292" s="14">
        <f t="shared" si="338"/>
        <v>0.92644264426442646</v>
      </c>
      <c r="N9292" s="7">
        <f t="shared" si="337"/>
        <v>64.497985232147343</v>
      </c>
    </row>
    <row r="9293" spans="12:14" x14ac:dyDescent="0.25">
      <c r="L9293" s="11">
        <v>18529</v>
      </c>
      <c r="M9293" s="14">
        <f t="shared" si="338"/>
        <v>0.92654265426542659</v>
      </c>
      <c r="N9293" s="7">
        <f t="shared" si="337"/>
        <v>64.50515961344918</v>
      </c>
    </row>
    <row r="9294" spans="12:14" x14ac:dyDescent="0.25">
      <c r="L9294" s="11">
        <v>18531</v>
      </c>
      <c r="M9294" s="14">
        <f t="shared" si="338"/>
        <v>0.92664266426642661</v>
      </c>
      <c r="N9294" s="7">
        <f t="shared" si="337"/>
        <v>64.512341468589412</v>
      </c>
    </row>
    <row r="9295" spans="12:14" x14ac:dyDescent="0.25">
      <c r="L9295" s="11">
        <v>18533</v>
      </c>
      <c r="M9295" s="14">
        <f t="shared" si="338"/>
        <v>0.92674267426742674</v>
      </c>
      <c r="N9295" s="7">
        <f t="shared" si="337"/>
        <v>64.519530816867942</v>
      </c>
    </row>
    <row r="9296" spans="12:14" x14ac:dyDescent="0.25">
      <c r="L9296" s="11">
        <v>18535</v>
      </c>
      <c r="M9296" s="14">
        <f t="shared" si="338"/>
        <v>0.92684268426842686</v>
      </c>
      <c r="N9296" s="7">
        <f t="shared" si="337"/>
        <v>64.526727677660645</v>
      </c>
    </row>
    <row r="9297" spans="12:14" x14ac:dyDescent="0.25">
      <c r="L9297" s="11">
        <v>18537</v>
      </c>
      <c r="M9297" s="14">
        <f t="shared" si="338"/>
        <v>0.92694269426942699</v>
      </c>
      <c r="N9297" s="7">
        <f t="shared" si="337"/>
        <v>64.533932070419738</v>
      </c>
    </row>
    <row r="9298" spans="12:14" x14ac:dyDescent="0.25">
      <c r="L9298" s="11">
        <v>18539</v>
      </c>
      <c r="M9298" s="14">
        <f t="shared" si="338"/>
        <v>0.92704270427042701</v>
      </c>
      <c r="N9298" s="7">
        <f t="shared" si="337"/>
        <v>64.541144014674273</v>
      </c>
    </row>
    <row r="9299" spans="12:14" x14ac:dyDescent="0.25">
      <c r="L9299" s="11">
        <v>18541</v>
      </c>
      <c r="M9299" s="14">
        <f t="shared" si="338"/>
        <v>0.92714271427142714</v>
      </c>
      <c r="N9299" s="7">
        <f t="shared" si="337"/>
        <v>64.548363530030471</v>
      </c>
    </row>
    <row r="9300" spans="12:14" x14ac:dyDescent="0.25">
      <c r="L9300" s="11">
        <v>18543</v>
      </c>
      <c r="M9300" s="14">
        <f t="shared" si="338"/>
        <v>0.92724272427242727</v>
      </c>
      <c r="N9300" s="7">
        <f t="shared" si="337"/>
        <v>64.555590636172155</v>
      </c>
    </row>
    <row r="9301" spans="12:14" x14ac:dyDescent="0.25">
      <c r="L9301" s="11">
        <v>18545</v>
      </c>
      <c r="M9301" s="14">
        <f t="shared" si="338"/>
        <v>0.92734273427342739</v>
      </c>
      <c r="N9301" s="7">
        <f t="shared" si="337"/>
        <v>64.562825352861182</v>
      </c>
    </row>
    <row r="9302" spans="12:14" x14ac:dyDescent="0.25">
      <c r="L9302" s="11">
        <v>18547</v>
      </c>
      <c r="M9302" s="14">
        <f t="shared" si="338"/>
        <v>0.92744274427442741</v>
      </c>
      <c r="N9302" s="7">
        <f t="shared" si="337"/>
        <v>64.570067699937823</v>
      </c>
    </row>
    <row r="9303" spans="12:14" x14ac:dyDescent="0.25">
      <c r="L9303" s="11">
        <v>18549</v>
      </c>
      <c r="M9303" s="14">
        <f t="shared" si="338"/>
        <v>0.92754275427542754</v>
      </c>
      <c r="N9303" s="7">
        <f t="shared" si="337"/>
        <v>64.577317697321263</v>
      </c>
    </row>
    <row r="9304" spans="12:14" x14ac:dyDescent="0.25">
      <c r="L9304" s="11">
        <v>18551</v>
      </c>
      <c r="M9304" s="14">
        <f t="shared" si="338"/>
        <v>0.92764276427642767</v>
      </c>
      <c r="N9304" s="7">
        <f t="shared" si="337"/>
        <v>64.584575365009897</v>
      </c>
    </row>
    <row r="9305" spans="12:14" x14ac:dyDescent="0.25">
      <c r="L9305" s="11">
        <v>18553</v>
      </c>
      <c r="M9305" s="14">
        <f t="shared" si="338"/>
        <v>0.9277427742774278</v>
      </c>
      <c r="N9305" s="7">
        <f t="shared" si="337"/>
        <v>64.591840723081887</v>
      </c>
    </row>
    <row r="9306" spans="12:14" x14ac:dyDescent="0.25">
      <c r="L9306" s="11">
        <v>18555</v>
      </c>
      <c r="M9306" s="14">
        <f t="shared" si="338"/>
        <v>0.92784278427842781</v>
      </c>
      <c r="N9306" s="7">
        <f t="shared" si="337"/>
        <v>64.599113791695515</v>
      </c>
    </row>
    <row r="9307" spans="12:14" x14ac:dyDescent="0.25">
      <c r="L9307" s="11">
        <v>18557</v>
      </c>
      <c r="M9307" s="14">
        <f t="shared" si="338"/>
        <v>0.92794279427942794</v>
      </c>
      <c r="N9307" s="7">
        <f t="shared" si="337"/>
        <v>64.606394591089639</v>
      </c>
    </row>
    <row r="9308" spans="12:14" x14ac:dyDescent="0.25">
      <c r="L9308" s="11">
        <v>18559</v>
      </c>
      <c r="M9308" s="14">
        <f t="shared" si="338"/>
        <v>0.92804280428042807</v>
      </c>
      <c r="N9308" s="7">
        <f t="shared" si="337"/>
        <v>64.61368314158409</v>
      </c>
    </row>
    <row r="9309" spans="12:14" x14ac:dyDescent="0.25">
      <c r="L9309" s="11">
        <v>18561</v>
      </c>
      <c r="M9309" s="14">
        <f t="shared" si="338"/>
        <v>0.9281428142814282</v>
      </c>
      <c r="N9309" s="7">
        <f t="shared" ref="N9309:N9372" si="339">_xlfn.NORM.INV(M9309,$B$4,$E$4)</f>
        <v>64.620979463580227</v>
      </c>
    </row>
    <row r="9310" spans="12:14" x14ac:dyDescent="0.25">
      <c r="L9310" s="11">
        <v>18563</v>
      </c>
      <c r="M9310" s="14">
        <f t="shared" ref="M9310:M9373" si="340">$L9310/(2*9999)</f>
        <v>0.92824282428242821</v>
      </c>
      <c r="N9310" s="7">
        <f t="shared" si="339"/>
        <v>64.628283577561206</v>
      </c>
    </row>
    <row r="9311" spans="12:14" x14ac:dyDescent="0.25">
      <c r="L9311" s="11">
        <v>18565</v>
      </c>
      <c r="M9311" s="14">
        <f t="shared" si="340"/>
        <v>0.92834283428342834</v>
      </c>
      <c r="N9311" s="7">
        <f t="shared" si="339"/>
        <v>64.635595504092564</v>
      </c>
    </row>
    <row r="9312" spans="12:14" x14ac:dyDescent="0.25">
      <c r="L9312" s="11">
        <v>18567</v>
      </c>
      <c r="M9312" s="14">
        <f t="shared" si="340"/>
        <v>0.92844284428442847</v>
      </c>
      <c r="N9312" s="7">
        <f t="shared" si="339"/>
        <v>64.642915263822601</v>
      </c>
    </row>
    <row r="9313" spans="12:14" x14ac:dyDescent="0.25">
      <c r="L9313" s="11">
        <v>18569</v>
      </c>
      <c r="M9313" s="14">
        <f t="shared" si="340"/>
        <v>0.9285428542854286</v>
      </c>
      <c r="N9313" s="7">
        <f t="shared" si="339"/>
        <v>64.650242877482867</v>
      </c>
    </row>
    <row r="9314" spans="12:14" x14ac:dyDescent="0.25">
      <c r="L9314" s="11">
        <v>18571</v>
      </c>
      <c r="M9314" s="14">
        <f t="shared" si="340"/>
        <v>0.92864286428642862</v>
      </c>
      <c r="N9314" s="7">
        <f t="shared" si="339"/>
        <v>64.657578365888554</v>
      </c>
    </row>
    <row r="9315" spans="12:14" x14ac:dyDescent="0.25">
      <c r="L9315" s="11">
        <v>18573</v>
      </c>
      <c r="M9315" s="14">
        <f t="shared" si="340"/>
        <v>0.92874287428742874</v>
      </c>
      <c r="N9315" s="7">
        <f t="shared" si="339"/>
        <v>64.664921749939055</v>
      </c>
    </row>
    <row r="9316" spans="12:14" x14ac:dyDescent="0.25">
      <c r="L9316" s="11">
        <v>18575</v>
      </c>
      <c r="M9316" s="14">
        <f t="shared" si="340"/>
        <v>0.92884288428842887</v>
      </c>
      <c r="N9316" s="7">
        <f t="shared" si="339"/>
        <v>64.672273050618287</v>
      </c>
    </row>
    <row r="9317" spans="12:14" x14ac:dyDescent="0.25">
      <c r="L9317" s="11">
        <v>18577</v>
      </c>
      <c r="M9317" s="14">
        <f t="shared" si="340"/>
        <v>0.92894289428942889</v>
      </c>
      <c r="N9317" s="7">
        <f t="shared" si="339"/>
        <v>64.679632288995279</v>
      </c>
    </row>
    <row r="9318" spans="12:14" x14ac:dyDescent="0.25">
      <c r="L9318" s="11">
        <v>18579</v>
      </c>
      <c r="M9318" s="14">
        <f t="shared" si="340"/>
        <v>0.92904290429042902</v>
      </c>
      <c r="N9318" s="7">
        <f t="shared" si="339"/>
        <v>64.686999486224579</v>
      </c>
    </row>
    <row r="9319" spans="12:14" x14ac:dyDescent="0.25">
      <c r="L9319" s="11">
        <v>18581</v>
      </c>
      <c r="M9319" s="14">
        <f t="shared" si="340"/>
        <v>0.92914291429142915</v>
      </c>
      <c r="N9319" s="7">
        <f t="shared" si="339"/>
        <v>64.694374663546725</v>
      </c>
    </row>
    <row r="9320" spans="12:14" x14ac:dyDescent="0.25">
      <c r="L9320" s="11">
        <v>18583</v>
      </c>
      <c r="M9320" s="14">
        <f t="shared" si="340"/>
        <v>0.92924292429242927</v>
      </c>
      <c r="N9320" s="7">
        <f t="shared" si="339"/>
        <v>64.701757842288728</v>
      </c>
    </row>
    <row r="9321" spans="12:14" x14ac:dyDescent="0.25">
      <c r="L9321" s="11">
        <v>18585</v>
      </c>
      <c r="M9321" s="14">
        <f t="shared" si="340"/>
        <v>0.92934293429342929</v>
      </c>
      <c r="N9321" s="7">
        <f t="shared" si="339"/>
        <v>64.709149043864542</v>
      </c>
    </row>
    <row r="9322" spans="12:14" x14ac:dyDescent="0.25">
      <c r="L9322" s="11">
        <v>18587</v>
      </c>
      <c r="M9322" s="14">
        <f t="shared" si="340"/>
        <v>0.92944294429442942</v>
      </c>
      <c r="N9322" s="7">
        <f t="shared" si="339"/>
        <v>64.71654828977556</v>
      </c>
    </row>
    <row r="9323" spans="12:14" x14ac:dyDescent="0.25">
      <c r="L9323" s="11">
        <v>18589</v>
      </c>
      <c r="M9323" s="14">
        <f t="shared" si="340"/>
        <v>0.92954295429542955</v>
      </c>
      <c r="N9323" s="7">
        <f t="shared" si="339"/>
        <v>64.723955601611038</v>
      </c>
    </row>
    <row r="9324" spans="12:14" x14ac:dyDescent="0.25">
      <c r="L9324" s="11">
        <v>18591</v>
      </c>
      <c r="M9324" s="14">
        <f t="shared" si="340"/>
        <v>0.92964296429642967</v>
      </c>
      <c r="N9324" s="7">
        <f t="shared" si="339"/>
        <v>64.7313710010487</v>
      </c>
    </row>
    <row r="9325" spans="12:14" x14ac:dyDescent="0.25">
      <c r="L9325" s="11">
        <v>18593</v>
      </c>
      <c r="M9325" s="14">
        <f t="shared" si="340"/>
        <v>0.92974297429742969</v>
      </c>
      <c r="N9325" s="7">
        <f t="shared" si="339"/>
        <v>64.738794509855083</v>
      </c>
    </row>
    <row r="9326" spans="12:14" x14ac:dyDescent="0.25">
      <c r="L9326" s="11">
        <v>18595</v>
      </c>
      <c r="M9326" s="14">
        <f t="shared" si="340"/>
        <v>0.92984298429842982</v>
      </c>
      <c r="N9326" s="7">
        <f t="shared" si="339"/>
        <v>64.746226149886127</v>
      </c>
    </row>
    <row r="9327" spans="12:14" x14ac:dyDescent="0.25">
      <c r="L9327" s="11">
        <v>18597</v>
      </c>
      <c r="M9327" s="14">
        <f t="shared" si="340"/>
        <v>0.92994299429942995</v>
      </c>
      <c r="N9327" s="7">
        <f t="shared" si="339"/>
        <v>64.753665943087654</v>
      </c>
    </row>
    <row r="9328" spans="12:14" x14ac:dyDescent="0.25">
      <c r="L9328" s="11">
        <v>18599</v>
      </c>
      <c r="M9328" s="14">
        <f t="shared" si="340"/>
        <v>0.93004300430043008</v>
      </c>
      <c r="N9328" s="7">
        <f t="shared" si="339"/>
        <v>64.761113911495812</v>
      </c>
    </row>
    <row r="9329" spans="12:14" x14ac:dyDescent="0.25">
      <c r="L9329" s="11">
        <v>18601</v>
      </c>
      <c r="M9329" s="14">
        <f t="shared" si="340"/>
        <v>0.93014301430143009</v>
      </c>
      <c r="N9329" s="7">
        <f t="shared" si="339"/>
        <v>64.768570077237683</v>
      </c>
    </row>
    <row r="9330" spans="12:14" x14ac:dyDescent="0.25">
      <c r="L9330" s="11">
        <v>18603</v>
      </c>
      <c r="M9330" s="14">
        <f t="shared" si="340"/>
        <v>0.93024302430243022</v>
      </c>
      <c r="N9330" s="7">
        <f t="shared" si="339"/>
        <v>64.776034462531683</v>
      </c>
    </row>
    <row r="9331" spans="12:14" x14ac:dyDescent="0.25">
      <c r="L9331" s="11">
        <v>18605</v>
      </c>
      <c r="M9331" s="14">
        <f t="shared" si="340"/>
        <v>0.93034303430343035</v>
      </c>
      <c r="N9331" s="7">
        <f t="shared" si="339"/>
        <v>64.783507089688129</v>
      </c>
    </row>
    <row r="9332" spans="12:14" x14ac:dyDescent="0.25">
      <c r="L9332" s="11">
        <v>18607</v>
      </c>
      <c r="M9332" s="14">
        <f t="shared" si="340"/>
        <v>0.93044304430443048</v>
      </c>
      <c r="N9332" s="7">
        <f t="shared" si="339"/>
        <v>64.790987981109765</v>
      </c>
    </row>
    <row r="9333" spans="12:14" x14ac:dyDescent="0.25">
      <c r="L9333" s="11">
        <v>18609</v>
      </c>
      <c r="M9333" s="14">
        <f t="shared" si="340"/>
        <v>0.93054305430543049</v>
      </c>
      <c r="N9333" s="7">
        <f t="shared" si="339"/>
        <v>64.798477159292219</v>
      </c>
    </row>
    <row r="9334" spans="12:14" x14ac:dyDescent="0.25">
      <c r="L9334" s="11">
        <v>18611</v>
      </c>
      <c r="M9334" s="14">
        <f t="shared" si="340"/>
        <v>0.93064306430643062</v>
      </c>
      <c r="N9334" s="7">
        <f t="shared" si="339"/>
        <v>64.805974646824595</v>
      </c>
    </row>
    <row r="9335" spans="12:14" x14ac:dyDescent="0.25">
      <c r="L9335" s="11">
        <v>18613</v>
      </c>
      <c r="M9335" s="14">
        <f t="shared" si="340"/>
        <v>0.93074307430743075</v>
      </c>
      <c r="N9335" s="7">
        <f t="shared" si="339"/>
        <v>64.813480466389919</v>
      </c>
    </row>
    <row r="9336" spans="12:14" x14ac:dyDescent="0.25">
      <c r="L9336" s="11">
        <v>18615</v>
      </c>
      <c r="M9336" s="14">
        <f t="shared" si="340"/>
        <v>0.93084308430843088</v>
      </c>
      <c r="N9336" s="7">
        <f t="shared" si="339"/>
        <v>64.820994640765761</v>
      </c>
    </row>
    <row r="9337" spans="12:14" x14ac:dyDescent="0.25">
      <c r="L9337" s="11">
        <v>18617</v>
      </c>
      <c r="M9337" s="14">
        <f t="shared" si="340"/>
        <v>0.9309430943094309</v>
      </c>
      <c r="N9337" s="7">
        <f t="shared" si="339"/>
        <v>64.828517192824677</v>
      </c>
    </row>
    <row r="9338" spans="12:14" x14ac:dyDescent="0.25">
      <c r="L9338" s="11">
        <v>18619</v>
      </c>
      <c r="M9338" s="14">
        <f t="shared" si="340"/>
        <v>0.93104310431043102</v>
      </c>
      <c r="N9338" s="7">
        <f t="shared" si="339"/>
        <v>64.836048145534832</v>
      </c>
    </row>
    <row r="9339" spans="12:14" x14ac:dyDescent="0.25">
      <c r="L9339" s="11">
        <v>18621</v>
      </c>
      <c r="M9339" s="14">
        <f t="shared" si="340"/>
        <v>0.93114311431143115</v>
      </c>
      <c r="N9339" s="7">
        <f t="shared" si="339"/>
        <v>64.843587521960444</v>
      </c>
    </row>
    <row r="9340" spans="12:14" x14ac:dyDescent="0.25">
      <c r="L9340" s="11">
        <v>18623</v>
      </c>
      <c r="M9340" s="14">
        <f t="shared" si="340"/>
        <v>0.93124312431243128</v>
      </c>
      <c r="N9340" s="7">
        <f t="shared" si="339"/>
        <v>64.851135345262392</v>
      </c>
    </row>
    <row r="9341" spans="12:14" x14ac:dyDescent="0.25">
      <c r="L9341" s="11">
        <v>18625</v>
      </c>
      <c r="M9341" s="14">
        <f t="shared" si="340"/>
        <v>0.9313431343134313</v>
      </c>
      <c r="N9341" s="7">
        <f t="shared" si="339"/>
        <v>64.858691638698772</v>
      </c>
    </row>
    <row r="9342" spans="12:14" x14ac:dyDescent="0.25">
      <c r="L9342" s="11">
        <v>18627</v>
      </c>
      <c r="M9342" s="14">
        <f t="shared" si="340"/>
        <v>0.93144314431443143</v>
      </c>
      <c r="N9342" s="7">
        <f t="shared" si="339"/>
        <v>64.866256425625394</v>
      </c>
    </row>
    <row r="9343" spans="12:14" x14ac:dyDescent="0.25">
      <c r="L9343" s="11">
        <v>18629</v>
      </c>
      <c r="M9343" s="14">
        <f t="shared" si="340"/>
        <v>0.93154315431543155</v>
      </c>
      <c r="N9343" s="7">
        <f t="shared" si="339"/>
        <v>64.873829729496379</v>
      </c>
    </row>
    <row r="9344" spans="12:14" x14ac:dyDescent="0.25">
      <c r="L9344" s="11">
        <v>18631</v>
      </c>
      <c r="M9344" s="14">
        <f t="shared" si="340"/>
        <v>0.93164316431643168</v>
      </c>
      <c r="N9344" s="7">
        <f t="shared" si="339"/>
        <v>64.881411573864725</v>
      </c>
    </row>
    <row r="9345" spans="12:14" x14ac:dyDescent="0.25">
      <c r="L9345" s="11">
        <v>18633</v>
      </c>
      <c r="M9345" s="14">
        <f t="shared" si="340"/>
        <v>0.9317431743174317</v>
      </c>
      <c r="N9345" s="7">
        <f t="shared" si="339"/>
        <v>64.889001982382794</v>
      </c>
    </row>
    <row r="9346" spans="12:14" x14ac:dyDescent="0.25">
      <c r="L9346" s="11">
        <v>18635</v>
      </c>
      <c r="M9346" s="14">
        <f t="shared" si="340"/>
        <v>0.93184318431843183</v>
      </c>
      <c r="N9346" s="7">
        <f t="shared" si="339"/>
        <v>64.896600978803022</v>
      </c>
    </row>
    <row r="9347" spans="12:14" x14ac:dyDescent="0.25">
      <c r="L9347" s="11">
        <v>18637</v>
      </c>
      <c r="M9347" s="14">
        <f t="shared" si="340"/>
        <v>0.93194319431943196</v>
      </c>
      <c r="N9347" s="7">
        <f t="shared" si="339"/>
        <v>64.904208586978342</v>
      </c>
    </row>
    <row r="9348" spans="12:14" x14ac:dyDescent="0.25">
      <c r="L9348" s="11">
        <v>18639</v>
      </c>
      <c r="M9348" s="14">
        <f t="shared" si="340"/>
        <v>0.93204320432043208</v>
      </c>
      <c r="N9348" s="7">
        <f t="shared" si="339"/>
        <v>64.911824830862841</v>
      </c>
    </row>
    <row r="9349" spans="12:14" x14ac:dyDescent="0.25">
      <c r="L9349" s="11">
        <v>18641</v>
      </c>
      <c r="M9349" s="14">
        <f t="shared" si="340"/>
        <v>0.9321432143214321</v>
      </c>
      <c r="N9349" s="7">
        <f t="shared" si="339"/>
        <v>64.919449734512312</v>
      </c>
    </row>
    <row r="9350" spans="12:14" x14ac:dyDescent="0.25">
      <c r="L9350" s="11">
        <v>18643</v>
      </c>
      <c r="M9350" s="14">
        <f t="shared" si="340"/>
        <v>0.93224322432243223</v>
      </c>
      <c r="N9350" s="7">
        <f t="shared" si="339"/>
        <v>64.927083322084869</v>
      </c>
    </row>
    <row r="9351" spans="12:14" x14ac:dyDescent="0.25">
      <c r="L9351" s="11">
        <v>18645</v>
      </c>
      <c r="M9351" s="14">
        <f t="shared" si="340"/>
        <v>0.93234323432343236</v>
      </c>
      <c r="N9351" s="7">
        <f t="shared" si="339"/>
        <v>64.934725617841494</v>
      </c>
    </row>
    <row r="9352" spans="12:14" x14ac:dyDescent="0.25">
      <c r="L9352" s="11">
        <v>18647</v>
      </c>
      <c r="M9352" s="14">
        <f t="shared" si="340"/>
        <v>0.93244324432443249</v>
      </c>
      <c r="N9352" s="7">
        <f t="shared" si="339"/>
        <v>64.942376646146656</v>
      </c>
    </row>
    <row r="9353" spans="12:14" x14ac:dyDescent="0.25">
      <c r="L9353" s="11">
        <v>18649</v>
      </c>
      <c r="M9353" s="14">
        <f t="shared" si="340"/>
        <v>0.9325432543254325</v>
      </c>
      <c r="N9353" s="7">
        <f t="shared" si="339"/>
        <v>64.950036431468902</v>
      </c>
    </row>
    <row r="9354" spans="12:14" x14ac:dyDescent="0.25">
      <c r="L9354" s="11">
        <v>18651</v>
      </c>
      <c r="M9354" s="14">
        <f t="shared" si="340"/>
        <v>0.93264326432643263</v>
      </c>
      <c r="N9354" s="7">
        <f t="shared" si="339"/>
        <v>64.957704998381459</v>
      </c>
    </row>
    <row r="9355" spans="12:14" x14ac:dyDescent="0.25">
      <c r="L9355" s="11">
        <v>18653</v>
      </c>
      <c r="M9355" s="14">
        <f t="shared" si="340"/>
        <v>0.93274327432743276</v>
      </c>
      <c r="N9355" s="7">
        <f t="shared" si="339"/>
        <v>64.965382371562825</v>
      </c>
    </row>
    <row r="9356" spans="12:14" x14ac:dyDescent="0.25">
      <c r="L9356" s="11">
        <v>18655</v>
      </c>
      <c r="M9356" s="14">
        <f t="shared" si="340"/>
        <v>0.93284328432843289</v>
      </c>
      <c r="N9356" s="7">
        <f t="shared" si="339"/>
        <v>64.973068575797384</v>
      </c>
    </row>
    <row r="9357" spans="12:14" x14ac:dyDescent="0.25">
      <c r="L9357" s="11">
        <v>18657</v>
      </c>
      <c r="M9357" s="14">
        <f t="shared" si="340"/>
        <v>0.9329432943294329</v>
      </c>
      <c r="N9357" s="7">
        <f t="shared" si="339"/>
        <v>64.980763635976047</v>
      </c>
    </row>
    <row r="9358" spans="12:14" x14ac:dyDescent="0.25">
      <c r="L9358" s="11">
        <v>18659</v>
      </c>
      <c r="M9358" s="14">
        <f t="shared" si="340"/>
        <v>0.93304330433043303</v>
      </c>
      <c r="N9358" s="7">
        <f t="shared" si="339"/>
        <v>64.988467577096827</v>
      </c>
    </row>
    <row r="9359" spans="12:14" x14ac:dyDescent="0.25">
      <c r="L9359" s="11">
        <v>18661</v>
      </c>
      <c r="M9359" s="14">
        <f t="shared" si="340"/>
        <v>0.93314331433143316</v>
      </c>
      <c r="N9359" s="7">
        <f t="shared" si="339"/>
        <v>64.996180424265503</v>
      </c>
    </row>
    <row r="9360" spans="12:14" x14ac:dyDescent="0.25">
      <c r="L9360" s="11">
        <v>18663</v>
      </c>
      <c r="M9360" s="14">
        <f t="shared" si="340"/>
        <v>0.93324332433243329</v>
      </c>
      <c r="N9360" s="7">
        <f t="shared" si="339"/>
        <v>65.003902202696239</v>
      </c>
    </row>
    <row r="9361" spans="12:14" x14ac:dyDescent="0.25">
      <c r="L9361" s="11">
        <v>18665</v>
      </c>
      <c r="M9361" s="14">
        <f t="shared" si="340"/>
        <v>0.93334333433343331</v>
      </c>
      <c r="N9361" s="7">
        <f t="shared" si="339"/>
        <v>65.01163293771215</v>
      </c>
    </row>
    <row r="9362" spans="12:14" x14ac:dyDescent="0.25">
      <c r="L9362" s="11">
        <v>18667</v>
      </c>
      <c r="M9362" s="14">
        <f t="shared" si="340"/>
        <v>0.93344334433443343</v>
      </c>
      <c r="N9362" s="7">
        <f t="shared" si="339"/>
        <v>65.019372654746064</v>
      </c>
    </row>
    <row r="9363" spans="12:14" x14ac:dyDescent="0.25">
      <c r="L9363" s="11">
        <v>18669</v>
      </c>
      <c r="M9363" s="14">
        <f t="shared" si="340"/>
        <v>0.93354335433543356</v>
      </c>
      <c r="N9363" s="7">
        <f t="shared" si="339"/>
        <v>65.027121379341054</v>
      </c>
    </row>
    <row r="9364" spans="12:14" x14ac:dyDescent="0.25">
      <c r="L9364" s="11">
        <v>18671</v>
      </c>
      <c r="M9364" s="14">
        <f t="shared" si="340"/>
        <v>0.93364336433643369</v>
      </c>
      <c r="N9364" s="7">
        <f t="shared" si="339"/>
        <v>65.034879137151137</v>
      </c>
    </row>
    <row r="9365" spans="12:14" x14ac:dyDescent="0.25">
      <c r="L9365" s="11">
        <v>18673</v>
      </c>
      <c r="M9365" s="14">
        <f t="shared" si="340"/>
        <v>0.93374337433743371</v>
      </c>
      <c r="N9365" s="7">
        <f t="shared" si="339"/>
        <v>65.0426459539419</v>
      </c>
    </row>
    <row r="9366" spans="12:14" x14ac:dyDescent="0.25">
      <c r="L9366" s="11">
        <v>18675</v>
      </c>
      <c r="M9366" s="14">
        <f t="shared" si="340"/>
        <v>0.93384338433843384</v>
      </c>
      <c r="N9366" s="7">
        <f t="shared" si="339"/>
        <v>65.050421855591196</v>
      </c>
    </row>
    <row r="9367" spans="12:14" x14ac:dyDescent="0.25">
      <c r="L9367" s="11">
        <v>18677</v>
      </c>
      <c r="M9367" s="14">
        <f t="shared" si="340"/>
        <v>0.93394339433943396</v>
      </c>
      <c r="N9367" s="7">
        <f t="shared" si="339"/>
        <v>65.058206868089755</v>
      </c>
    </row>
    <row r="9368" spans="12:14" x14ac:dyDescent="0.25">
      <c r="L9368" s="11">
        <v>18679</v>
      </c>
      <c r="M9368" s="14">
        <f t="shared" si="340"/>
        <v>0.93404340434043409</v>
      </c>
      <c r="N9368" s="7">
        <f t="shared" si="339"/>
        <v>65.066001017541907</v>
      </c>
    </row>
    <row r="9369" spans="12:14" x14ac:dyDescent="0.25">
      <c r="L9369" s="11">
        <v>18681</v>
      </c>
      <c r="M9369" s="14">
        <f t="shared" si="340"/>
        <v>0.93414341434143411</v>
      </c>
      <c r="N9369" s="7">
        <f t="shared" si="339"/>
        <v>65.073804330166155</v>
      </c>
    </row>
    <row r="9370" spans="12:14" x14ac:dyDescent="0.25">
      <c r="L9370" s="11">
        <v>18683</v>
      </c>
      <c r="M9370" s="14">
        <f t="shared" si="340"/>
        <v>0.93424342434243424</v>
      </c>
      <c r="N9370" s="7">
        <f t="shared" si="339"/>
        <v>65.081616832295964</v>
      </c>
    </row>
    <row r="9371" spans="12:14" x14ac:dyDescent="0.25">
      <c r="L9371" s="11">
        <v>18685</v>
      </c>
      <c r="M9371" s="14">
        <f t="shared" si="340"/>
        <v>0.93434343434343436</v>
      </c>
      <c r="N9371" s="7">
        <f t="shared" si="339"/>
        <v>65.089438550380379</v>
      </c>
    </row>
    <row r="9372" spans="12:14" x14ac:dyDescent="0.25">
      <c r="L9372" s="11">
        <v>18687</v>
      </c>
      <c r="M9372" s="14">
        <f t="shared" si="340"/>
        <v>0.93444344434443449</v>
      </c>
      <c r="N9372" s="7">
        <f t="shared" si="339"/>
        <v>65.097269510984731</v>
      </c>
    </row>
    <row r="9373" spans="12:14" x14ac:dyDescent="0.25">
      <c r="L9373" s="11">
        <v>18689</v>
      </c>
      <c r="M9373" s="14">
        <f t="shared" si="340"/>
        <v>0.93454345434543451</v>
      </c>
      <c r="N9373" s="7">
        <f t="shared" ref="N9373:N9436" si="341">_xlfn.NORM.INV(M9373,$B$4,$E$4)</f>
        <v>65.105109740791292</v>
      </c>
    </row>
    <row r="9374" spans="12:14" x14ac:dyDescent="0.25">
      <c r="L9374" s="11">
        <v>18691</v>
      </c>
      <c r="M9374" s="14">
        <f t="shared" ref="M9374:M9437" si="342">$L9374/(2*9999)</f>
        <v>0.93464346434643464</v>
      </c>
      <c r="N9374" s="7">
        <f t="shared" si="341"/>
        <v>65.112959266600029</v>
      </c>
    </row>
    <row r="9375" spans="12:14" x14ac:dyDescent="0.25">
      <c r="L9375" s="11">
        <v>18693</v>
      </c>
      <c r="M9375" s="14">
        <f t="shared" si="342"/>
        <v>0.93474347434743477</v>
      </c>
      <c r="N9375" s="7">
        <f t="shared" si="341"/>
        <v>65.120818115329286</v>
      </c>
    </row>
    <row r="9376" spans="12:14" x14ac:dyDescent="0.25">
      <c r="L9376" s="11">
        <v>18695</v>
      </c>
      <c r="M9376" s="14">
        <f t="shared" si="342"/>
        <v>0.93484348434843489</v>
      </c>
      <c r="N9376" s="7">
        <f t="shared" si="341"/>
        <v>65.12868631401642</v>
      </c>
    </row>
    <row r="9377" spans="12:14" x14ac:dyDescent="0.25">
      <c r="L9377" s="11">
        <v>18697</v>
      </c>
      <c r="M9377" s="14">
        <f t="shared" si="342"/>
        <v>0.93494349434943491</v>
      </c>
      <c r="N9377" s="7">
        <f t="shared" si="341"/>
        <v>65.136563889818632</v>
      </c>
    </row>
    <row r="9378" spans="12:14" x14ac:dyDescent="0.25">
      <c r="L9378" s="11">
        <v>18699</v>
      </c>
      <c r="M9378" s="14">
        <f t="shared" si="342"/>
        <v>0.93504350435043504</v>
      </c>
      <c r="N9378" s="7">
        <f t="shared" si="341"/>
        <v>65.144450870013614</v>
      </c>
    </row>
    <row r="9379" spans="12:14" x14ac:dyDescent="0.25">
      <c r="L9379" s="11">
        <v>18701</v>
      </c>
      <c r="M9379" s="14">
        <f t="shared" si="342"/>
        <v>0.93514351435143517</v>
      </c>
      <c r="N9379" s="7">
        <f t="shared" si="341"/>
        <v>65.152347282000264</v>
      </c>
    </row>
    <row r="9380" spans="12:14" x14ac:dyDescent="0.25">
      <c r="L9380" s="11">
        <v>18703</v>
      </c>
      <c r="M9380" s="14">
        <f t="shared" si="342"/>
        <v>0.9352435243524353</v>
      </c>
      <c r="N9380" s="7">
        <f t="shared" si="341"/>
        <v>65.160253153299436</v>
      </c>
    </row>
    <row r="9381" spans="12:14" x14ac:dyDescent="0.25">
      <c r="L9381" s="11">
        <v>18705</v>
      </c>
      <c r="M9381" s="14">
        <f t="shared" si="342"/>
        <v>0.93534353435343531</v>
      </c>
      <c r="N9381" s="7">
        <f t="shared" si="341"/>
        <v>65.168168511554668</v>
      </c>
    </row>
    <row r="9382" spans="12:14" x14ac:dyDescent="0.25">
      <c r="L9382" s="11">
        <v>18707</v>
      </c>
      <c r="M9382" s="14">
        <f t="shared" si="342"/>
        <v>0.93544354435443544</v>
      </c>
      <c r="N9382" s="7">
        <f t="shared" si="341"/>
        <v>65.176093384532962</v>
      </c>
    </row>
    <row r="9383" spans="12:14" x14ac:dyDescent="0.25">
      <c r="L9383" s="11">
        <v>18709</v>
      </c>
      <c r="M9383" s="14">
        <f t="shared" si="342"/>
        <v>0.93554355435543557</v>
      </c>
      <c r="N9383" s="7">
        <f t="shared" si="341"/>
        <v>65.184027800125449</v>
      </c>
    </row>
    <row r="9384" spans="12:14" x14ac:dyDescent="0.25">
      <c r="L9384" s="11">
        <v>18711</v>
      </c>
      <c r="M9384" s="14">
        <f t="shared" si="342"/>
        <v>0.9356435643564357</v>
      </c>
      <c r="N9384" s="7">
        <f t="shared" si="341"/>
        <v>65.191971786348162</v>
      </c>
    </row>
    <row r="9385" spans="12:14" x14ac:dyDescent="0.25">
      <c r="L9385" s="11">
        <v>18713</v>
      </c>
      <c r="M9385" s="14">
        <f t="shared" si="342"/>
        <v>0.93574357435743571</v>
      </c>
      <c r="N9385" s="7">
        <f t="shared" si="341"/>
        <v>65.199925371342857</v>
      </c>
    </row>
    <row r="9386" spans="12:14" x14ac:dyDescent="0.25">
      <c r="L9386" s="11">
        <v>18715</v>
      </c>
      <c r="M9386" s="14">
        <f t="shared" si="342"/>
        <v>0.93584358435843584</v>
      </c>
      <c r="N9386" s="7">
        <f t="shared" si="341"/>
        <v>65.207888583377724</v>
      </c>
    </row>
    <row r="9387" spans="12:14" x14ac:dyDescent="0.25">
      <c r="L9387" s="11">
        <v>18717</v>
      </c>
      <c r="M9387" s="14">
        <f t="shared" si="342"/>
        <v>0.93594359435943597</v>
      </c>
      <c r="N9387" s="7">
        <f t="shared" si="341"/>
        <v>65.215861450848138</v>
      </c>
    </row>
    <row r="9388" spans="12:14" x14ac:dyDescent="0.25">
      <c r="L9388" s="11">
        <v>18719</v>
      </c>
      <c r="M9388" s="14">
        <f t="shared" si="342"/>
        <v>0.9360436043604361</v>
      </c>
      <c r="N9388" s="7">
        <f t="shared" si="341"/>
        <v>65.223844002277474</v>
      </c>
    </row>
    <row r="9389" spans="12:14" x14ac:dyDescent="0.25">
      <c r="L9389" s="11">
        <v>18721</v>
      </c>
      <c r="M9389" s="14">
        <f t="shared" si="342"/>
        <v>0.93614361436143612</v>
      </c>
      <c r="N9389" s="7">
        <f t="shared" si="341"/>
        <v>65.231836266317799</v>
      </c>
    </row>
    <row r="9390" spans="12:14" x14ac:dyDescent="0.25">
      <c r="L9390" s="11">
        <v>18723</v>
      </c>
      <c r="M9390" s="14">
        <f t="shared" si="342"/>
        <v>0.93624362436243624</v>
      </c>
      <c r="N9390" s="7">
        <f t="shared" si="341"/>
        <v>65.239838271750841</v>
      </c>
    </row>
    <row r="9391" spans="12:14" x14ac:dyDescent="0.25">
      <c r="L9391" s="11">
        <v>18725</v>
      </c>
      <c r="M9391" s="14">
        <f t="shared" si="342"/>
        <v>0.93634363436343637</v>
      </c>
      <c r="N9391" s="7">
        <f t="shared" si="341"/>
        <v>65.247850047488583</v>
      </c>
    </row>
    <row r="9392" spans="12:14" x14ac:dyDescent="0.25">
      <c r="L9392" s="11">
        <v>18727</v>
      </c>
      <c r="M9392" s="14">
        <f t="shared" si="342"/>
        <v>0.93644364436443639</v>
      </c>
      <c r="N9392" s="7">
        <f t="shared" si="341"/>
        <v>65.255871622574148</v>
      </c>
    </row>
    <row r="9393" spans="12:14" x14ac:dyDescent="0.25">
      <c r="L9393" s="11">
        <v>18729</v>
      </c>
      <c r="M9393" s="14">
        <f t="shared" si="342"/>
        <v>0.93654365436543652</v>
      </c>
      <c r="N9393" s="7">
        <f t="shared" si="341"/>
        <v>65.263903026182618</v>
      </c>
    </row>
    <row r="9394" spans="12:14" x14ac:dyDescent="0.25">
      <c r="L9394" s="11">
        <v>18731</v>
      </c>
      <c r="M9394" s="14">
        <f t="shared" si="342"/>
        <v>0.93664366436643665</v>
      </c>
      <c r="N9394" s="7">
        <f t="shared" si="341"/>
        <v>65.271944287621821</v>
      </c>
    </row>
    <row r="9395" spans="12:14" x14ac:dyDescent="0.25">
      <c r="L9395" s="11">
        <v>18733</v>
      </c>
      <c r="M9395" s="14">
        <f t="shared" si="342"/>
        <v>0.93674367436743677</v>
      </c>
      <c r="N9395" s="7">
        <f t="shared" si="341"/>
        <v>65.279995436333138</v>
      </c>
    </row>
    <row r="9396" spans="12:14" x14ac:dyDescent="0.25">
      <c r="L9396" s="11">
        <v>18735</v>
      </c>
      <c r="M9396" s="14">
        <f t="shared" si="342"/>
        <v>0.93684368436843679</v>
      </c>
      <c r="N9396" s="7">
        <f t="shared" si="341"/>
        <v>65.288056501892328</v>
      </c>
    </row>
    <row r="9397" spans="12:14" x14ac:dyDescent="0.25">
      <c r="L9397" s="11">
        <v>18737</v>
      </c>
      <c r="M9397" s="14">
        <f t="shared" si="342"/>
        <v>0.93694369436943692</v>
      </c>
      <c r="N9397" s="7">
        <f t="shared" si="341"/>
        <v>65.296127514010394</v>
      </c>
    </row>
    <row r="9398" spans="12:14" x14ac:dyDescent="0.25">
      <c r="L9398" s="11">
        <v>18739</v>
      </c>
      <c r="M9398" s="14">
        <f t="shared" si="342"/>
        <v>0.93704370437043705</v>
      </c>
      <c r="N9398" s="7">
        <f t="shared" si="341"/>
        <v>65.304208502534365</v>
      </c>
    </row>
    <row r="9399" spans="12:14" x14ac:dyDescent="0.25">
      <c r="L9399" s="11">
        <v>18741</v>
      </c>
      <c r="M9399" s="14">
        <f t="shared" si="342"/>
        <v>0.93714371437143718</v>
      </c>
      <c r="N9399" s="7">
        <f t="shared" si="341"/>
        <v>65.31229949744818</v>
      </c>
    </row>
    <row r="9400" spans="12:14" x14ac:dyDescent="0.25">
      <c r="L9400" s="11">
        <v>18743</v>
      </c>
      <c r="M9400" s="14">
        <f t="shared" si="342"/>
        <v>0.93724372437243719</v>
      </c>
      <c r="N9400" s="7">
        <f t="shared" si="341"/>
        <v>65.320400528873478</v>
      </c>
    </row>
    <row r="9401" spans="12:14" x14ac:dyDescent="0.25">
      <c r="L9401" s="11">
        <v>18745</v>
      </c>
      <c r="M9401" s="14">
        <f t="shared" si="342"/>
        <v>0.93734373437343732</v>
      </c>
      <c r="N9401" s="7">
        <f t="shared" si="341"/>
        <v>65.328511627070569</v>
      </c>
    </row>
    <row r="9402" spans="12:14" x14ac:dyDescent="0.25">
      <c r="L9402" s="11">
        <v>18747</v>
      </c>
      <c r="M9402" s="14">
        <f t="shared" si="342"/>
        <v>0.93744374437443745</v>
      </c>
      <c r="N9402" s="7">
        <f t="shared" si="341"/>
        <v>65.336632822439157</v>
      </c>
    </row>
    <row r="9403" spans="12:14" x14ac:dyDescent="0.25">
      <c r="L9403" s="11">
        <v>18749</v>
      </c>
      <c r="M9403" s="14">
        <f t="shared" si="342"/>
        <v>0.93754375437543758</v>
      </c>
      <c r="N9403" s="7">
        <f t="shared" si="341"/>
        <v>65.344764145519278</v>
      </c>
    </row>
    <row r="9404" spans="12:14" x14ac:dyDescent="0.25">
      <c r="L9404" s="11">
        <v>18751</v>
      </c>
      <c r="M9404" s="14">
        <f t="shared" si="342"/>
        <v>0.93764376437643759</v>
      </c>
      <c r="N9404" s="7">
        <f t="shared" si="341"/>
        <v>65.352905626992197</v>
      </c>
    </row>
    <row r="9405" spans="12:14" x14ac:dyDescent="0.25">
      <c r="L9405" s="11">
        <v>18753</v>
      </c>
      <c r="M9405" s="14">
        <f t="shared" si="342"/>
        <v>0.93774377437743772</v>
      </c>
      <c r="N9405" s="7">
        <f t="shared" si="341"/>
        <v>65.36105729768127</v>
      </c>
    </row>
    <row r="9406" spans="12:14" x14ac:dyDescent="0.25">
      <c r="L9406" s="11">
        <v>18755</v>
      </c>
      <c r="M9406" s="14">
        <f t="shared" si="342"/>
        <v>0.93784378437843785</v>
      </c>
      <c r="N9406" s="7">
        <f t="shared" si="341"/>
        <v>65.36921918855279</v>
      </c>
    </row>
    <row r="9407" spans="12:14" x14ac:dyDescent="0.25">
      <c r="L9407" s="11">
        <v>18757</v>
      </c>
      <c r="M9407" s="14">
        <f t="shared" si="342"/>
        <v>0.93794379437943798</v>
      </c>
      <c r="N9407" s="7">
        <f t="shared" si="341"/>
        <v>65.377391330716932</v>
      </c>
    </row>
    <row r="9408" spans="12:14" x14ac:dyDescent="0.25">
      <c r="L9408" s="11">
        <v>18759</v>
      </c>
      <c r="M9408" s="14">
        <f t="shared" si="342"/>
        <v>0.938043804380438</v>
      </c>
      <c r="N9408" s="7">
        <f t="shared" si="341"/>
        <v>65.385573755428624</v>
      </c>
    </row>
    <row r="9409" spans="12:14" x14ac:dyDescent="0.25">
      <c r="L9409" s="11">
        <v>18761</v>
      </c>
      <c r="M9409" s="14">
        <f t="shared" si="342"/>
        <v>0.93814381438143812</v>
      </c>
      <c r="N9409" s="7">
        <f t="shared" si="341"/>
        <v>65.393766494088538</v>
      </c>
    </row>
    <row r="9410" spans="12:14" x14ac:dyDescent="0.25">
      <c r="L9410" s="11">
        <v>18763</v>
      </c>
      <c r="M9410" s="14">
        <f t="shared" si="342"/>
        <v>0.93824382438243825</v>
      </c>
      <c r="N9410" s="7">
        <f t="shared" si="341"/>
        <v>65.401969578243893</v>
      </c>
    </row>
    <row r="9411" spans="12:14" x14ac:dyDescent="0.25">
      <c r="L9411" s="11">
        <v>18765</v>
      </c>
      <c r="M9411" s="14">
        <f t="shared" si="342"/>
        <v>0.93834383438343838</v>
      </c>
      <c r="N9411" s="7">
        <f t="shared" si="341"/>
        <v>65.410183039589455</v>
      </c>
    </row>
    <row r="9412" spans="12:14" x14ac:dyDescent="0.25">
      <c r="L9412" s="11">
        <v>18767</v>
      </c>
      <c r="M9412" s="14">
        <f t="shared" si="342"/>
        <v>0.9384438443844384</v>
      </c>
      <c r="N9412" s="7">
        <f t="shared" si="341"/>
        <v>65.418406909968411</v>
      </c>
    </row>
    <row r="9413" spans="12:14" x14ac:dyDescent="0.25">
      <c r="L9413" s="11">
        <v>18769</v>
      </c>
      <c r="M9413" s="14">
        <f t="shared" si="342"/>
        <v>0.93854385438543853</v>
      </c>
      <c r="N9413" s="7">
        <f t="shared" si="341"/>
        <v>65.426641221373416</v>
      </c>
    </row>
    <row r="9414" spans="12:14" x14ac:dyDescent="0.25">
      <c r="L9414" s="11">
        <v>18771</v>
      </c>
      <c r="M9414" s="14">
        <f t="shared" si="342"/>
        <v>0.93864386438643865</v>
      </c>
      <c r="N9414" s="7">
        <f t="shared" si="341"/>
        <v>65.434886005947405</v>
      </c>
    </row>
    <row r="9415" spans="12:14" x14ac:dyDescent="0.25">
      <c r="L9415" s="11">
        <v>18773</v>
      </c>
      <c r="M9415" s="14">
        <f t="shared" si="342"/>
        <v>0.93874387438743878</v>
      </c>
      <c r="N9415" s="7">
        <f t="shared" si="341"/>
        <v>65.443141295984645</v>
      </c>
    </row>
    <row r="9416" spans="12:14" x14ac:dyDescent="0.25">
      <c r="L9416" s="11">
        <v>18775</v>
      </c>
      <c r="M9416" s="14">
        <f t="shared" si="342"/>
        <v>0.9388438843884388</v>
      </c>
      <c r="N9416" s="7">
        <f t="shared" si="341"/>
        <v>65.451407123931631</v>
      </c>
    </row>
    <row r="9417" spans="12:14" x14ac:dyDescent="0.25">
      <c r="L9417" s="11">
        <v>18777</v>
      </c>
      <c r="M9417" s="14">
        <f t="shared" si="342"/>
        <v>0.93894389438943893</v>
      </c>
      <c r="N9417" s="7">
        <f t="shared" si="341"/>
        <v>65.459683522388147</v>
      </c>
    </row>
    <row r="9418" spans="12:14" x14ac:dyDescent="0.25">
      <c r="L9418" s="11">
        <v>18779</v>
      </c>
      <c r="M9418" s="14">
        <f t="shared" si="342"/>
        <v>0.93904390439043905</v>
      </c>
      <c r="N9418" s="7">
        <f t="shared" si="341"/>
        <v>65.467970524108125</v>
      </c>
    </row>
    <row r="9419" spans="12:14" x14ac:dyDescent="0.25">
      <c r="L9419" s="11">
        <v>18781</v>
      </c>
      <c r="M9419" s="14">
        <f t="shared" si="342"/>
        <v>0.93914391439143918</v>
      </c>
      <c r="N9419" s="7">
        <f t="shared" si="341"/>
        <v>65.476268162000736</v>
      </c>
    </row>
    <row r="9420" spans="12:14" x14ac:dyDescent="0.25">
      <c r="L9420" s="11">
        <v>18783</v>
      </c>
      <c r="M9420" s="14">
        <f t="shared" si="342"/>
        <v>0.9392439243924392</v>
      </c>
      <c r="N9420" s="7">
        <f t="shared" si="341"/>
        <v>65.484576469131298</v>
      </c>
    </row>
    <row r="9421" spans="12:14" x14ac:dyDescent="0.25">
      <c r="L9421" s="11">
        <v>18785</v>
      </c>
      <c r="M9421" s="14">
        <f t="shared" si="342"/>
        <v>0.93934393439343933</v>
      </c>
      <c r="N9421" s="7">
        <f t="shared" si="341"/>
        <v>65.492895478722389</v>
      </c>
    </row>
    <row r="9422" spans="12:14" x14ac:dyDescent="0.25">
      <c r="L9422" s="11">
        <v>18787</v>
      </c>
      <c r="M9422" s="14">
        <f t="shared" si="342"/>
        <v>0.93944394439443946</v>
      </c>
      <c r="N9422" s="7">
        <f t="shared" si="341"/>
        <v>65.501225224154695</v>
      </c>
    </row>
    <row r="9423" spans="12:14" x14ac:dyDescent="0.25">
      <c r="L9423" s="11">
        <v>18789</v>
      </c>
      <c r="M9423" s="14">
        <f t="shared" si="342"/>
        <v>0.93954395439543958</v>
      </c>
      <c r="N9423" s="7">
        <f t="shared" si="341"/>
        <v>65.509565738968206</v>
      </c>
    </row>
    <row r="9424" spans="12:14" x14ac:dyDescent="0.25">
      <c r="L9424" s="11">
        <v>18791</v>
      </c>
      <c r="M9424" s="14">
        <f t="shared" si="342"/>
        <v>0.9396439643964396</v>
      </c>
      <c r="N9424" s="7">
        <f t="shared" si="341"/>
        <v>65.517917056863084</v>
      </c>
    </row>
    <row r="9425" spans="12:14" x14ac:dyDescent="0.25">
      <c r="L9425" s="11">
        <v>18793</v>
      </c>
      <c r="M9425" s="14">
        <f t="shared" si="342"/>
        <v>0.93974397439743973</v>
      </c>
      <c r="N9425" s="7">
        <f t="shared" si="341"/>
        <v>65.526279211700825</v>
      </c>
    </row>
    <row r="9426" spans="12:14" x14ac:dyDescent="0.25">
      <c r="L9426" s="11">
        <v>18795</v>
      </c>
      <c r="M9426" s="14">
        <f t="shared" si="342"/>
        <v>0.93984398439843986</v>
      </c>
      <c r="N9426" s="7">
        <f t="shared" si="341"/>
        <v>65.534652237505227</v>
      </c>
    </row>
    <row r="9427" spans="12:14" x14ac:dyDescent="0.25">
      <c r="L9427" s="11">
        <v>18797</v>
      </c>
      <c r="M9427" s="14">
        <f t="shared" si="342"/>
        <v>0.93994399439943999</v>
      </c>
      <c r="N9427" s="7">
        <f t="shared" si="341"/>
        <v>65.543036168463431</v>
      </c>
    </row>
    <row r="9428" spans="12:14" x14ac:dyDescent="0.25">
      <c r="L9428" s="11">
        <v>18799</v>
      </c>
      <c r="M9428" s="14">
        <f t="shared" si="342"/>
        <v>0.94004400440044</v>
      </c>
      <c r="N9428" s="7">
        <f t="shared" si="341"/>
        <v>65.551431038927078</v>
      </c>
    </row>
    <row r="9429" spans="12:14" x14ac:dyDescent="0.25">
      <c r="L9429" s="11">
        <v>18801</v>
      </c>
      <c r="M9429" s="14">
        <f t="shared" si="342"/>
        <v>0.94014401440144013</v>
      </c>
      <c r="N9429" s="7">
        <f t="shared" si="341"/>
        <v>65.55983688341324</v>
      </c>
    </row>
    <row r="9430" spans="12:14" x14ac:dyDescent="0.25">
      <c r="L9430" s="11">
        <v>18803</v>
      </c>
      <c r="M9430" s="14">
        <f t="shared" si="342"/>
        <v>0.94024402440244026</v>
      </c>
      <c r="N9430" s="7">
        <f t="shared" si="341"/>
        <v>65.568253736605627</v>
      </c>
    </row>
    <row r="9431" spans="12:14" x14ac:dyDescent="0.25">
      <c r="L9431" s="11">
        <v>18805</v>
      </c>
      <c r="M9431" s="14">
        <f t="shared" si="342"/>
        <v>0.94034403440344039</v>
      </c>
      <c r="N9431" s="7">
        <f t="shared" si="341"/>
        <v>65.576681633355577</v>
      </c>
    </row>
    <row r="9432" spans="12:14" x14ac:dyDescent="0.25">
      <c r="L9432" s="11">
        <v>18807</v>
      </c>
      <c r="M9432" s="14">
        <f t="shared" si="342"/>
        <v>0.9404440444044404</v>
      </c>
      <c r="N9432" s="7">
        <f t="shared" si="341"/>
        <v>65.585120608683184</v>
      </c>
    </row>
    <row r="9433" spans="12:14" x14ac:dyDescent="0.25">
      <c r="L9433" s="11">
        <v>18809</v>
      </c>
      <c r="M9433" s="14">
        <f t="shared" si="342"/>
        <v>0.94054405440544053</v>
      </c>
      <c r="N9433" s="7">
        <f t="shared" si="341"/>
        <v>65.593570697778446</v>
      </c>
    </row>
    <row r="9434" spans="12:14" x14ac:dyDescent="0.25">
      <c r="L9434" s="11">
        <v>18811</v>
      </c>
      <c r="M9434" s="14">
        <f t="shared" si="342"/>
        <v>0.94064406440644066</v>
      </c>
      <c r="N9434" s="7">
        <f t="shared" si="341"/>
        <v>65.602031936002305</v>
      </c>
    </row>
    <row r="9435" spans="12:14" x14ac:dyDescent="0.25">
      <c r="L9435" s="11">
        <v>18813</v>
      </c>
      <c r="M9435" s="14">
        <f t="shared" si="342"/>
        <v>0.94074407440744079</v>
      </c>
      <c r="N9435" s="7">
        <f t="shared" si="341"/>
        <v>65.610504358887823</v>
      </c>
    </row>
    <row r="9436" spans="12:14" x14ac:dyDescent="0.25">
      <c r="L9436" s="11">
        <v>18815</v>
      </c>
      <c r="M9436" s="14">
        <f t="shared" si="342"/>
        <v>0.94084408440844081</v>
      </c>
      <c r="N9436" s="7">
        <f t="shared" si="341"/>
        <v>65.618988002141279</v>
      </c>
    </row>
    <row r="9437" spans="12:14" x14ac:dyDescent="0.25">
      <c r="L9437" s="11">
        <v>18817</v>
      </c>
      <c r="M9437" s="14">
        <f t="shared" si="342"/>
        <v>0.94094409440944093</v>
      </c>
      <c r="N9437" s="7">
        <f t="shared" ref="N9437:N9500" si="343">_xlfn.NORM.INV(M9437,$B$4,$E$4)</f>
        <v>65.627482901643333</v>
      </c>
    </row>
    <row r="9438" spans="12:14" x14ac:dyDescent="0.25">
      <c r="L9438" s="11">
        <v>18819</v>
      </c>
      <c r="M9438" s="14">
        <f t="shared" ref="M9438:M9501" si="344">$L9438/(2*9999)</f>
        <v>0.94104410441044106</v>
      </c>
      <c r="N9438" s="7">
        <f t="shared" si="343"/>
        <v>65.635989093450178</v>
      </c>
    </row>
    <row r="9439" spans="12:14" x14ac:dyDescent="0.25">
      <c r="L9439" s="11">
        <v>18821</v>
      </c>
      <c r="M9439" s="14">
        <f t="shared" si="344"/>
        <v>0.94114411441144119</v>
      </c>
      <c r="N9439" s="7">
        <f t="shared" si="343"/>
        <v>65.64450661379469</v>
      </c>
    </row>
    <row r="9440" spans="12:14" x14ac:dyDescent="0.25">
      <c r="L9440" s="11">
        <v>18823</v>
      </c>
      <c r="M9440" s="14">
        <f t="shared" si="344"/>
        <v>0.94124412441244121</v>
      </c>
      <c r="N9440" s="7">
        <f t="shared" si="343"/>
        <v>65.653035499087565</v>
      </c>
    </row>
    <row r="9441" spans="12:14" x14ac:dyDescent="0.25">
      <c r="L9441" s="11">
        <v>18825</v>
      </c>
      <c r="M9441" s="14">
        <f t="shared" si="344"/>
        <v>0.94134413441344134</v>
      </c>
      <c r="N9441" s="7">
        <f t="shared" si="343"/>
        <v>65.661575785918586</v>
      </c>
    </row>
    <row r="9442" spans="12:14" x14ac:dyDescent="0.25">
      <c r="L9442" s="11">
        <v>18827</v>
      </c>
      <c r="M9442" s="14">
        <f t="shared" si="344"/>
        <v>0.94144414441444146</v>
      </c>
      <c r="N9442" s="7">
        <f t="shared" si="343"/>
        <v>65.670127511057728</v>
      </c>
    </row>
    <row r="9443" spans="12:14" x14ac:dyDescent="0.25">
      <c r="L9443" s="11">
        <v>18829</v>
      </c>
      <c r="M9443" s="14">
        <f t="shared" si="344"/>
        <v>0.94154415441544159</v>
      </c>
      <c r="N9443" s="7">
        <f t="shared" si="343"/>
        <v>65.678690711456397</v>
      </c>
    </row>
    <row r="9444" spans="12:14" x14ac:dyDescent="0.25">
      <c r="L9444" s="11">
        <v>18831</v>
      </c>
      <c r="M9444" s="14">
        <f t="shared" si="344"/>
        <v>0.94164416441644161</v>
      </c>
      <c r="N9444" s="7">
        <f t="shared" si="343"/>
        <v>65.687265424248636</v>
      </c>
    </row>
    <row r="9445" spans="12:14" x14ac:dyDescent="0.25">
      <c r="L9445" s="11">
        <v>18833</v>
      </c>
      <c r="M9445" s="14">
        <f t="shared" si="344"/>
        <v>0.94174417441744174</v>
      </c>
      <c r="N9445" s="7">
        <f t="shared" si="343"/>
        <v>65.69585168675232</v>
      </c>
    </row>
    <row r="9446" spans="12:14" x14ac:dyDescent="0.25">
      <c r="L9446" s="11">
        <v>18835</v>
      </c>
      <c r="M9446" s="14">
        <f t="shared" si="344"/>
        <v>0.94184418441844187</v>
      </c>
      <c r="N9446" s="7">
        <f t="shared" si="343"/>
        <v>65.704449536470435</v>
      </c>
    </row>
    <row r="9447" spans="12:14" x14ac:dyDescent="0.25">
      <c r="L9447" s="11">
        <v>18837</v>
      </c>
      <c r="M9447" s="14">
        <f t="shared" si="344"/>
        <v>0.94194419441944199</v>
      </c>
      <c r="N9447" s="7">
        <f t="shared" si="343"/>
        <v>65.713059011092284</v>
      </c>
    </row>
    <row r="9448" spans="12:14" x14ac:dyDescent="0.25">
      <c r="L9448" s="11">
        <v>18839</v>
      </c>
      <c r="M9448" s="14">
        <f t="shared" si="344"/>
        <v>0.94204420442044201</v>
      </c>
      <c r="N9448" s="7">
        <f t="shared" si="343"/>
        <v>65.721680148494713</v>
      </c>
    </row>
    <row r="9449" spans="12:14" x14ac:dyDescent="0.25">
      <c r="L9449" s="11">
        <v>18841</v>
      </c>
      <c r="M9449" s="14">
        <f t="shared" si="344"/>
        <v>0.94214421442144214</v>
      </c>
      <c r="N9449" s="7">
        <f t="shared" si="343"/>
        <v>65.730312986743456</v>
      </c>
    </row>
    <row r="9450" spans="12:14" x14ac:dyDescent="0.25">
      <c r="L9450" s="11">
        <v>18843</v>
      </c>
      <c r="M9450" s="14">
        <f t="shared" si="344"/>
        <v>0.94224422442244227</v>
      </c>
      <c r="N9450" s="7">
        <f t="shared" si="343"/>
        <v>65.738957564094292</v>
      </c>
    </row>
    <row r="9451" spans="12:14" x14ac:dyDescent="0.25">
      <c r="L9451" s="11">
        <v>18845</v>
      </c>
      <c r="M9451" s="14">
        <f t="shared" si="344"/>
        <v>0.9423442344234424</v>
      </c>
      <c r="N9451" s="7">
        <f t="shared" si="343"/>
        <v>65.747613918994446</v>
      </c>
    </row>
    <row r="9452" spans="12:14" x14ac:dyDescent="0.25">
      <c r="L9452" s="11">
        <v>18847</v>
      </c>
      <c r="M9452" s="14">
        <f t="shared" si="344"/>
        <v>0.94244424442444241</v>
      </c>
      <c r="N9452" s="7">
        <f t="shared" si="343"/>
        <v>65.756282090083772</v>
      </c>
    </row>
    <row r="9453" spans="12:14" x14ac:dyDescent="0.25">
      <c r="L9453" s="11">
        <v>18849</v>
      </c>
      <c r="M9453" s="14">
        <f t="shared" si="344"/>
        <v>0.94254425442544254</v>
      </c>
      <c r="N9453" s="7">
        <f t="shared" si="343"/>
        <v>65.764962116196173</v>
      </c>
    </row>
    <row r="9454" spans="12:14" x14ac:dyDescent="0.25">
      <c r="L9454" s="11">
        <v>18851</v>
      </c>
      <c r="M9454" s="14">
        <f t="shared" si="344"/>
        <v>0.94264426442644267</v>
      </c>
      <c r="N9454" s="7">
        <f t="shared" si="343"/>
        <v>65.773654036360824</v>
      </c>
    </row>
    <row r="9455" spans="12:14" x14ac:dyDescent="0.25">
      <c r="L9455" s="11">
        <v>18853</v>
      </c>
      <c r="M9455" s="14">
        <f t="shared" si="344"/>
        <v>0.9427442744274428</v>
      </c>
      <c r="N9455" s="7">
        <f t="shared" si="343"/>
        <v>65.782357889803507</v>
      </c>
    </row>
    <row r="9456" spans="12:14" x14ac:dyDescent="0.25">
      <c r="L9456" s="11">
        <v>18855</v>
      </c>
      <c r="M9456" s="14">
        <f t="shared" si="344"/>
        <v>0.94284428442844281</v>
      </c>
      <c r="N9456" s="7">
        <f t="shared" si="343"/>
        <v>65.791073715948002</v>
      </c>
    </row>
    <row r="9457" spans="12:14" x14ac:dyDescent="0.25">
      <c r="L9457" s="11">
        <v>18857</v>
      </c>
      <c r="M9457" s="14">
        <f t="shared" si="344"/>
        <v>0.94294429442944294</v>
      </c>
      <c r="N9457" s="7">
        <f t="shared" si="343"/>
        <v>65.799801554417428</v>
      </c>
    </row>
    <row r="9458" spans="12:14" x14ac:dyDescent="0.25">
      <c r="L9458" s="11">
        <v>18859</v>
      </c>
      <c r="M9458" s="14">
        <f t="shared" si="344"/>
        <v>0.94304430443044307</v>
      </c>
      <c r="N9458" s="7">
        <f t="shared" si="343"/>
        <v>65.808541445035559</v>
      </c>
    </row>
    <row r="9459" spans="12:14" x14ac:dyDescent="0.25">
      <c r="L9459" s="11">
        <v>18861</v>
      </c>
      <c r="M9459" s="14">
        <f t="shared" si="344"/>
        <v>0.9431443144314432</v>
      </c>
      <c r="N9459" s="7">
        <f t="shared" si="343"/>
        <v>65.817293427828218</v>
      </c>
    </row>
    <row r="9460" spans="12:14" x14ac:dyDescent="0.25">
      <c r="L9460" s="11">
        <v>18863</v>
      </c>
      <c r="M9460" s="14">
        <f t="shared" si="344"/>
        <v>0.94324432443244322</v>
      </c>
      <c r="N9460" s="7">
        <f t="shared" si="343"/>
        <v>65.826057543024675</v>
      </c>
    </row>
    <row r="9461" spans="12:14" x14ac:dyDescent="0.25">
      <c r="L9461" s="11">
        <v>18865</v>
      </c>
      <c r="M9461" s="14">
        <f t="shared" si="344"/>
        <v>0.94334433443344334</v>
      </c>
      <c r="N9461" s="7">
        <f t="shared" si="343"/>
        <v>65.834833831059044</v>
      </c>
    </row>
    <row r="9462" spans="12:14" x14ac:dyDescent="0.25">
      <c r="L9462" s="11">
        <v>18867</v>
      </c>
      <c r="M9462" s="14">
        <f t="shared" si="344"/>
        <v>0.94344434443444347</v>
      </c>
      <c r="N9462" s="7">
        <f t="shared" si="343"/>
        <v>65.843622332571684</v>
      </c>
    </row>
    <row r="9463" spans="12:14" x14ac:dyDescent="0.25">
      <c r="L9463" s="11">
        <v>18869</v>
      </c>
      <c r="M9463" s="14">
        <f t="shared" si="344"/>
        <v>0.9435443544354436</v>
      </c>
      <c r="N9463" s="7">
        <f t="shared" si="343"/>
        <v>65.852423088410632</v>
      </c>
    </row>
    <row r="9464" spans="12:14" x14ac:dyDescent="0.25">
      <c r="L9464" s="11">
        <v>18871</v>
      </c>
      <c r="M9464" s="14">
        <f t="shared" si="344"/>
        <v>0.94364436443644362</v>
      </c>
      <c r="N9464" s="7">
        <f t="shared" si="343"/>
        <v>65.861236139632965</v>
      </c>
    </row>
    <row r="9465" spans="12:14" x14ac:dyDescent="0.25">
      <c r="L9465" s="11">
        <v>18873</v>
      </c>
      <c r="M9465" s="14">
        <f t="shared" si="344"/>
        <v>0.94374437443744374</v>
      </c>
      <c r="N9465" s="7">
        <f t="shared" si="343"/>
        <v>65.870061527506408</v>
      </c>
    </row>
    <row r="9466" spans="12:14" x14ac:dyDescent="0.25">
      <c r="L9466" s="11">
        <v>18875</v>
      </c>
      <c r="M9466" s="14">
        <f t="shared" si="344"/>
        <v>0.94384438443844387</v>
      </c>
      <c r="N9466" s="7">
        <f t="shared" si="343"/>
        <v>65.878899293510628</v>
      </c>
    </row>
    <row r="9467" spans="12:14" x14ac:dyDescent="0.25">
      <c r="L9467" s="11">
        <v>18877</v>
      </c>
      <c r="M9467" s="14">
        <f t="shared" si="344"/>
        <v>0.94394439443944389</v>
      </c>
      <c r="N9467" s="7">
        <f t="shared" si="343"/>
        <v>65.887749479338765</v>
      </c>
    </row>
    <row r="9468" spans="12:14" x14ac:dyDescent="0.25">
      <c r="L9468" s="11">
        <v>18879</v>
      </c>
      <c r="M9468" s="14">
        <f t="shared" si="344"/>
        <v>0.94404440444044402</v>
      </c>
      <c r="N9468" s="7">
        <f t="shared" si="343"/>
        <v>65.896612126898944</v>
      </c>
    </row>
    <row r="9469" spans="12:14" x14ac:dyDescent="0.25">
      <c r="L9469" s="11">
        <v>18881</v>
      </c>
      <c r="M9469" s="14">
        <f t="shared" si="344"/>
        <v>0.94414441444144415</v>
      </c>
      <c r="N9469" s="7">
        <f t="shared" si="343"/>
        <v>65.905487278315775</v>
      </c>
    </row>
    <row r="9470" spans="12:14" x14ac:dyDescent="0.25">
      <c r="L9470" s="11">
        <v>18883</v>
      </c>
      <c r="M9470" s="14">
        <f t="shared" si="344"/>
        <v>0.94424442444244427</v>
      </c>
      <c r="N9470" s="7">
        <f t="shared" si="343"/>
        <v>65.914374975931764</v>
      </c>
    </row>
    <row r="9471" spans="12:14" x14ac:dyDescent="0.25">
      <c r="L9471" s="11">
        <v>18885</v>
      </c>
      <c r="M9471" s="14">
        <f t="shared" si="344"/>
        <v>0.94434443444344429</v>
      </c>
      <c r="N9471" s="7">
        <f t="shared" si="343"/>
        <v>65.923275262308977</v>
      </c>
    </row>
    <row r="9472" spans="12:14" x14ac:dyDescent="0.25">
      <c r="L9472" s="11">
        <v>18887</v>
      </c>
      <c r="M9472" s="14">
        <f t="shared" si="344"/>
        <v>0.94444444444444442</v>
      </c>
      <c r="N9472" s="7">
        <f t="shared" si="343"/>
        <v>65.932188180230497</v>
      </c>
    </row>
    <row r="9473" spans="12:14" x14ac:dyDescent="0.25">
      <c r="L9473" s="11">
        <v>18889</v>
      </c>
      <c r="M9473" s="14">
        <f t="shared" si="344"/>
        <v>0.94454445444544455</v>
      </c>
      <c r="N9473" s="7">
        <f t="shared" si="343"/>
        <v>65.941113772701982</v>
      </c>
    </row>
    <row r="9474" spans="12:14" x14ac:dyDescent="0.25">
      <c r="L9474" s="11">
        <v>18891</v>
      </c>
      <c r="M9474" s="14">
        <f t="shared" si="344"/>
        <v>0.94464446444644468</v>
      </c>
      <c r="N9474" s="7">
        <f t="shared" si="343"/>
        <v>65.950052082953249</v>
      </c>
    </row>
    <row r="9475" spans="12:14" x14ac:dyDescent="0.25">
      <c r="L9475" s="11">
        <v>18893</v>
      </c>
      <c r="M9475" s="14">
        <f t="shared" si="344"/>
        <v>0.94474447444744469</v>
      </c>
      <c r="N9475" s="7">
        <f t="shared" si="343"/>
        <v>65.959003154439799</v>
      </c>
    </row>
    <row r="9476" spans="12:14" x14ac:dyDescent="0.25">
      <c r="L9476" s="11">
        <v>18895</v>
      </c>
      <c r="M9476" s="14">
        <f t="shared" si="344"/>
        <v>0.94484448444844482</v>
      </c>
      <c r="N9476" s="7">
        <f t="shared" si="343"/>
        <v>65.96796703084452</v>
      </c>
    </row>
    <row r="9477" spans="12:14" x14ac:dyDescent="0.25">
      <c r="L9477" s="11">
        <v>18897</v>
      </c>
      <c r="M9477" s="14">
        <f t="shared" si="344"/>
        <v>0.94494449444944495</v>
      </c>
      <c r="N9477" s="7">
        <f t="shared" si="343"/>
        <v>65.976943756079166</v>
      </c>
    </row>
    <row r="9478" spans="12:14" x14ac:dyDescent="0.25">
      <c r="L9478" s="11">
        <v>18899</v>
      </c>
      <c r="M9478" s="14">
        <f t="shared" si="344"/>
        <v>0.94504450445044508</v>
      </c>
      <c r="N9478" s="7">
        <f t="shared" si="343"/>
        <v>65.985933374286077</v>
      </c>
    </row>
    <row r="9479" spans="12:14" x14ac:dyDescent="0.25">
      <c r="L9479" s="11">
        <v>18901</v>
      </c>
      <c r="M9479" s="14">
        <f t="shared" si="344"/>
        <v>0.94514451445144509</v>
      </c>
      <c r="N9479" s="7">
        <f t="shared" si="343"/>
        <v>65.994935929839755</v>
      </c>
    </row>
    <row r="9480" spans="12:14" x14ac:dyDescent="0.25">
      <c r="L9480" s="11">
        <v>18903</v>
      </c>
      <c r="M9480" s="14">
        <f t="shared" si="344"/>
        <v>0.94524452445244522</v>
      </c>
      <c r="N9480" s="7">
        <f t="shared" si="343"/>
        <v>66.003951467348514</v>
      </c>
    </row>
    <row r="9481" spans="12:14" x14ac:dyDescent="0.25">
      <c r="L9481" s="11">
        <v>18905</v>
      </c>
      <c r="M9481" s="14">
        <f t="shared" si="344"/>
        <v>0.94534453445344535</v>
      </c>
      <c r="N9481" s="7">
        <f t="shared" si="343"/>
        <v>66.012980031656227</v>
      </c>
    </row>
    <row r="9482" spans="12:14" x14ac:dyDescent="0.25">
      <c r="L9482" s="11">
        <v>18907</v>
      </c>
      <c r="M9482" s="14">
        <f t="shared" si="344"/>
        <v>0.94544454445444548</v>
      </c>
      <c r="N9482" s="7">
        <f t="shared" si="343"/>
        <v>66.022021667843859</v>
      </c>
    </row>
    <row r="9483" spans="12:14" x14ac:dyDescent="0.25">
      <c r="L9483" s="11">
        <v>18909</v>
      </c>
      <c r="M9483" s="14">
        <f t="shared" si="344"/>
        <v>0.9455445544554455</v>
      </c>
      <c r="N9483" s="7">
        <f t="shared" si="343"/>
        <v>66.031076421231319</v>
      </c>
    </row>
    <row r="9484" spans="12:14" x14ac:dyDescent="0.25">
      <c r="L9484" s="11">
        <v>18911</v>
      </c>
      <c r="M9484" s="14">
        <f t="shared" si="344"/>
        <v>0.94564456445644562</v>
      </c>
      <c r="N9484" s="7">
        <f t="shared" si="343"/>
        <v>66.040144337379061</v>
      </c>
    </row>
    <row r="9485" spans="12:14" x14ac:dyDescent="0.25">
      <c r="L9485" s="11">
        <v>18913</v>
      </c>
      <c r="M9485" s="14">
        <f t="shared" si="344"/>
        <v>0.94574457445744575</v>
      </c>
      <c r="N9485" s="7">
        <f t="shared" si="343"/>
        <v>66.049225462089851</v>
      </c>
    </row>
    <row r="9486" spans="12:14" x14ac:dyDescent="0.25">
      <c r="L9486" s="11">
        <v>18915</v>
      </c>
      <c r="M9486" s="14">
        <f t="shared" si="344"/>
        <v>0.94584458445844588</v>
      </c>
      <c r="N9486" s="7">
        <f t="shared" si="343"/>
        <v>66.05831984141048</v>
      </c>
    </row>
    <row r="9487" spans="12:14" x14ac:dyDescent="0.25">
      <c r="L9487" s="11">
        <v>18917</v>
      </c>
      <c r="M9487" s="14">
        <f t="shared" si="344"/>
        <v>0.9459445944594459</v>
      </c>
      <c r="N9487" s="7">
        <f t="shared" si="343"/>
        <v>66.06742752163359</v>
      </c>
    </row>
    <row r="9488" spans="12:14" x14ac:dyDescent="0.25">
      <c r="L9488" s="11">
        <v>18919</v>
      </c>
      <c r="M9488" s="14">
        <f t="shared" si="344"/>
        <v>0.94604460446044603</v>
      </c>
      <c r="N9488" s="7">
        <f t="shared" si="343"/>
        <v>66.076548549299375</v>
      </c>
    </row>
    <row r="9489" spans="12:14" x14ac:dyDescent="0.25">
      <c r="L9489" s="11">
        <v>18921</v>
      </c>
      <c r="M9489" s="14">
        <f t="shared" si="344"/>
        <v>0.94614461446144615</v>
      </c>
      <c r="N9489" s="7">
        <f t="shared" si="343"/>
        <v>66.0856829711974</v>
      </c>
    </row>
    <row r="9490" spans="12:14" x14ac:dyDescent="0.25">
      <c r="L9490" s="11">
        <v>18923</v>
      </c>
      <c r="M9490" s="14">
        <f t="shared" si="344"/>
        <v>0.94624462446244628</v>
      </c>
      <c r="N9490" s="7">
        <f t="shared" si="343"/>
        <v>66.094830834368395</v>
      </c>
    </row>
    <row r="9491" spans="12:14" x14ac:dyDescent="0.25">
      <c r="L9491" s="11">
        <v>18925</v>
      </c>
      <c r="M9491" s="14">
        <f t="shared" si="344"/>
        <v>0.9463446344634463</v>
      </c>
      <c r="N9491" s="7">
        <f t="shared" si="343"/>
        <v>66.103992186106055</v>
      </c>
    </row>
    <row r="9492" spans="12:14" x14ac:dyDescent="0.25">
      <c r="L9492" s="11">
        <v>18927</v>
      </c>
      <c r="M9492" s="14">
        <f t="shared" si="344"/>
        <v>0.94644464446444643</v>
      </c>
      <c r="N9492" s="7">
        <f t="shared" si="343"/>
        <v>66.113167073958991</v>
      </c>
    </row>
    <row r="9493" spans="12:14" x14ac:dyDescent="0.25">
      <c r="L9493" s="11">
        <v>18929</v>
      </c>
      <c r="M9493" s="14">
        <f t="shared" si="344"/>
        <v>0.94654465446544656</v>
      </c>
      <c r="N9493" s="7">
        <f t="shared" si="343"/>
        <v>66.122355545732404</v>
      </c>
    </row>
    <row r="9494" spans="12:14" x14ac:dyDescent="0.25">
      <c r="L9494" s="11">
        <v>18931</v>
      </c>
      <c r="M9494" s="14">
        <f t="shared" si="344"/>
        <v>0.94664466446644668</v>
      </c>
      <c r="N9494" s="7">
        <f t="shared" si="343"/>
        <v>66.131557649490134</v>
      </c>
    </row>
    <row r="9495" spans="12:14" x14ac:dyDescent="0.25">
      <c r="L9495" s="11">
        <v>18933</v>
      </c>
      <c r="M9495" s="14">
        <f t="shared" si="344"/>
        <v>0.9467446744674467</v>
      </c>
      <c r="N9495" s="7">
        <f t="shared" si="343"/>
        <v>66.140773433556376</v>
      </c>
    </row>
    <row r="9496" spans="12:14" x14ac:dyDescent="0.25">
      <c r="L9496" s="11">
        <v>18935</v>
      </c>
      <c r="M9496" s="14">
        <f t="shared" si="344"/>
        <v>0.94684468446844683</v>
      </c>
      <c r="N9496" s="7">
        <f t="shared" si="343"/>
        <v>66.150002946517787</v>
      </c>
    </row>
    <row r="9497" spans="12:14" x14ac:dyDescent="0.25">
      <c r="L9497" s="11">
        <v>18937</v>
      </c>
      <c r="M9497" s="14">
        <f t="shared" si="344"/>
        <v>0.94694469446944696</v>
      </c>
      <c r="N9497" s="7">
        <f t="shared" si="343"/>
        <v>66.159246237225247</v>
      </c>
    </row>
    <row r="9498" spans="12:14" x14ac:dyDescent="0.25">
      <c r="L9498" s="11">
        <v>18939</v>
      </c>
      <c r="M9498" s="14">
        <f t="shared" si="344"/>
        <v>0.94704470447044709</v>
      </c>
      <c r="N9498" s="7">
        <f t="shared" si="343"/>
        <v>66.168503354795831</v>
      </c>
    </row>
    <row r="9499" spans="12:14" x14ac:dyDescent="0.25">
      <c r="L9499" s="11">
        <v>18941</v>
      </c>
      <c r="M9499" s="14">
        <f t="shared" si="344"/>
        <v>0.9471447144714471</v>
      </c>
      <c r="N9499" s="7">
        <f t="shared" si="343"/>
        <v>66.177774348614861</v>
      </c>
    </row>
    <row r="9500" spans="12:14" x14ac:dyDescent="0.25">
      <c r="L9500" s="11">
        <v>18943</v>
      </c>
      <c r="M9500" s="14">
        <f t="shared" si="344"/>
        <v>0.94724472447244723</v>
      </c>
      <c r="N9500" s="7">
        <f t="shared" si="343"/>
        <v>66.187059268337748</v>
      </c>
    </row>
    <row r="9501" spans="12:14" x14ac:dyDescent="0.25">
      <c r="L9501" s="11">
        <v>18945</v>
      </c>
      <c r="M9501" s="14">
        <f t="shared" si="344"/>
        <v>0.94734473447344736</v>
      </c>
      <c r="N9501" s="7">
        <f t="shared" ref="N9501:N9564" si="345">_xlfn.NORM.INV(M9501,$B$4,$E$4)</f>
        <v>66.196358163892143</v>
      </c>
    </row>
    <row r="9502" spans="12:14" x14ac:dyDescent="0.25">
      <c r="L9502" s="11">
        <v>18947</v>
      </c>
      <c r="M9502" s="14">
        <f t="shared" ref="M9502:M9565" si="346">$L9502/(2*9999)</f>
        <v>0.94744474447444749</v>
      </c>
      <c r="N9502" s="7">
        <f t="shared" si="345"/>
        <v>66.205671085479793</v>
      </c>
    </row>
    <row r="9503" spans="12:14" x14ac:dyDescent="0.25">
      <c r="L9503" s="11">
        <v>18949</v>
      </c>
      <c r="M9503" s="14">
        <f t="shared" si="346"/>
        <v>0.9475447544754475</v>
      </c>
      <c r="N9503" s="7">
        <f t="shared" si="345"/>
        <v>66.214998083578678</v>
      </c>
    </row>
    <row r="9504" spans="12:14" x14ac:dyDescent="0.25">
      <c r="L9504" s="11">
        <v>18951</v>
      </c>
      <c r="M9504" s="14">
        <f t="shared" si="346"/>
        <v>0.94764476447644763</v>
      </c>
      <c r="N9504" s="7">
        <f t="shared" si="345"/>
        <v>66.224339208945054</v>
      </c>
    </row>
    <row r="9505" spans="12:14" x14ac:dyDescent="0.25">
      <c r="L9505" s="11">
        <v>18953</v>
      </c>
      <c r="M9505" s="14">
        <f t="shared" si="346"/>
        <v>0.94774477447744776</v>
      </c>
      <c r="N9505" s="7">
        <f t="shared" si="345"/>
        <v>66.233694512615486</v>
      </c>
    </row>
    <row r="9506" spans="12:14" x14ac:dyDescent="0.25">
      <c r="L9506" s="11">
        <v>18955</v>
      </c>
      <c r="M9506" s="14">
        <f t="shared" si="346"/>
        <v>0.94784478447844789</v>
      </c>
      <c r="N9506" s="7">
        <f t="shared" si="345"/>
        <v>66.243064045908966</v>
      </c>
    </row>
    <row r="9507" spans="12:14" x14ac:dyDescent="0.25">
      <c r="L9507" s="11">
        <v>18957</v>
      </c>
      <c r="M9507" s="14">
        <f t="shared" si="346"/>
        <v>0.94794479447944791</v>
      </c>
      <c r="N9507" s="7">
        <f t="shared" si="345"/>
        <v>66.252447860429044</v>
      </c>
    </row>
    <row r="9508" spans="12:14" x14ac:dyDescent="0.25">
      <c r="L9508" s="11">
        <v>18959</v>
      </c>
      <c r="M9508" s="14">
        <f t="shared" si="346"/>
        <v>0.94804480448044803</v>
      </c>
      <c r="N9508" s="7">
        <f t="shared" si="345"/>
        <v>66.261846008065916</v>
      </c>
    </row>
    <row r="9509" spans="12:14" x14ac:dyDescent="0.25">
      <c r="L9509" s="11">
        <v>18961</v>
      </c>
      <c r="M9509" s="14">
        <f t="shared" si="346"/>
        <v>0.94814481448144816</v>
      </c>
      <c r="N9509" s="7">
        <f t="shared" si="345"/>
        <v>66.271258540998602</v>
      </c>
    </row>
    <row r="9510" spans="12:14" x14ac:dyDescent="0.25">
      <c r="L9510" s="11">
        <v>18963</v>
      </c>
      <c r="M9510" s="14">
        <f t="shared" si="346"/>
        <v>0.94824482448244829</v>
      </c>
      <c r="N9510" s="7">
        <f t="shared" si="345"/>
        <v>66.280685511697087</v>
      </c>
    </row>
    <row r="9511" spans="12:14" x14ac:dyDescent="0.25">
      <c r="L9511" s="11">
        <v>18965</v>
      </c>
      <c r="M9511" s="14">
        <f t="shared" si="346"/>
        <v>0.94834483448344831</v>
      </c>
      <c r="N9511" s="7">
        <f t="shared" si="345"/>
        <v>66.290126972924568</v>
      </c>
    </row>
    <row r="9512" spans="12:14" x14ac:dyDescent="0.25">
      <c r="L9512" s="11">
        <v>18967</v>
      </c>
      <c r="M9512" s="14">
        <f t="shared" si="346"/>
        <v>0.94844484448444843</v>
      </c>
      <c r="N9512" s="7">
        <f t="shared" si="345"/>
        <v>66.299582977739647</v>
      </c>
    </row>
    <row r="9513" spans="12:14" x14ac:dyDescent="0.25">
      <c r="L9513" s="11">
        <v>18969</v>
      </c>
      <c r="M9513" s="14">
        <f t="shared" si="346"/>
        <v>0.94854485448544856</v>
      </c>
      <c r="N9513" s="7">
        <f t="shared" si="345"/>
        <v>66.309053579498539</v>
      </c>
    </row>
    <row r="9514" spans="12:14" x14ac:dyDescent="0.25">
      <c r="L9514" s="11">
        <v>18971</v>
      </c>
      <c r="M9514" s="14">
        <f t="shared" si="346"/>
        <v>0.94864486448644869</v>
      </c>
      <c r="N9514" s="7">
        <f t="shared" si="345"/>
        <v>66.318538831857325</v>
      </c>
    </row>
    <row r="9515" spans="12:14" x14ac:dyDescent="0.25">
      <c r="L9515" s="11">
        <v>18973</v>
      </c>
      <c r="M9515" s="14">
        <f t="shared" si="346"/>
        <v>0.94874487448744871</v>
      </c>
      <c r="N9515" s="7">
        <f t="shared" si="345"/>
        <v>66.328038788774265</v>
      </c>
    </row>
    <row r="9516" spans="12:14" x14ac:dyDescent="0.25">
      <c r="L9516" s="11">
        <v>18975</v>
      </c>
      <c r="M9516" s="14">
        <f t="shared" si="346"/>
        <v>0.94884488448844884</v>
      </c>
      <c r="N9516" s="7">
        <f t="shared" si="345"/>
        <v>66.337553504512115</v>
      </c>
    </row>
    <row r="9517" spans="12:14" x14ac:dyDescent="0.25">
      <c r="L9517" s="11">
        <v>18977</v>
      </c>
      <c r="M9517" s="14">
        <f t="shared" si="346"/>
        <v>0.94894489448944896</v>
      </c>
      <c r="N9517" s="7">
        <f t="shared" si="345"/>
        <v>66.347083033640359</v>
      </c>
    </row>
    <row r="9518" spans="12:14" x14ac:dyDescent="0.25">
      <c r="L9518" s="11">
        <v>18979</v>
      </c>
      <c r="M9518" s="14">
        <f t="shared" si="346"/>
        <v>0.94904490449044909</v>
      </c>
      <c r="N9518" s="7">
        <f t="shared" si="345"/>
        <v>66.356627431037637</v>
      </c>
    </row>
    <row r="9519" spans="12:14" x14ac:dyDescent="0.25">
      <c r="L9519" s="11">
        <v>18981</v>
      </c>
      <c r="M9519" s="14">
        <f t="shared" si="346"/>
        <v>0.94914491449144911</v>
      </c>
      <c r="N9519" s="7">
        <f t="shared" si="345"/>
        <v>66.366186751894062</v>
      </c>
    </row>
    <row r="9520" spans="12:14" x14ac:dyDescent="0.25">
      <c r="L9520" s="11">
        <v>18983</v>
      </c>
      <c r="M9520" s="14">
        <f t="shared" si="346"/>
        <v>0.94924492449244924</v>
      </c>
      <c r="N9520" s="7">
        <f t="shared" si="345"/>
        <v>66.375761051713653</v>
      </c>
    </row>
    <row r="9521" spans="12:14" x14ac:dyDescent="0.25">
      <c r="L9521" s="11">
        <v>18985</v>
      </c>
      <c r="M9521" s="14">
        <f t="shared" si="346"/>
        <v>0.94934493449344937</v>
      </c>
      <c r="N9521" s="7">
        <f t="shared" si="345"/>
        <v>66.385350386316716</v>
      </c>
    </row>
    <row r="9522" spans="12:14" x14ac:dyDescent="0.25">
      <c r="L9522" s="11">
        <v>18987</v>
      </c>
      <c r="M9522" s="14">
        <f t="shared" si="346"/>
        <v>0.94944494449444949</v>
      </c>
      <c r="N9522" s="7">
        <f t="shared" si="345"/>
        <v>66.394954811842268</v>
      </c>
    </row>
    <row r="9523" spans="12:14" x14ac:dyDescent="0.25">
      <c r="L9523" s="11">
        <v>18989</v>
      </c>
      <c r="M9523" s="14">
        <f t="shared" si="346"/>
        <v>0.94954495449544951</v>
      </c>
      <c r="N9523" s="7">
        <f t="shared" si="345"/>
        <v>66.404574384750518</v>
      </c>
    </row>
    <row r="9524" spans="12:14" x14ac:dyDescent="0.25">
      <c r="L9524" s="11">
        <v>18991</v>
      </c>
      <c r="M9524" s="14">
        <f t="shared" si="346"/>
        <v>0.94964496449644964</v>
      </c>
      <c r="N9524" s="7">
        <f t="shared" si="345"/>
        <v>66.414209161825354</v>
      </c>
    </row>
    <row r="9525" spans="12:14" x14ac:dyDescent="0.25">
      <c r="L9525" s="11">
        <v>18993</v>
      </c>
      <c r="M9525" s="14">
        <f t="shared" si="346"/>
        <v>0.94974497449744977</v>
      </c>
      <c r="N9525" s="7">
        <f t="shared" si="345"/>
        <v>66.423859200176821</v>
      </c>
    </row>
    <row r="9526" spans="12:14" x14ac:dyDescent="0.25">
      <c r="L9526" s="11">
        <v>18995</v>
      </c>
      <c r="M9526" s="14">
        <f t="shared" si="346"/>
        <v>0.9498449844984499</v>
      </c>
      <c r="N9526" s="7">
        <f t="shared" si="345"/>
        <v>66.433524557243686</v>
      </c>
    </row>
    <row r="9527" spans="12:14" x14ac:dyDescent="0.25">
      <c r="L9527" s="11">
        <v>18997</v>
      </c>
      <c r="M9527" s="14">
        <f t="shared" si="346"/>
        <v>0.94994499449944991</v>
      </c>
      <c r="N9527" s="7">
        <f t="shared" si="345"/>
        <v>66.443205290795973</v>
      </c>
    </row>
    <row r="9528" spans="12:14" x14ac:dyDescent="0.25">
      <c r="L9528" s="11">
        <v>18999</v>
      </c>
      <c r="M9528" s="14">
        <f t="shared" si="346"/>
        <v>0.95004500450045004</v>
      </c>
      <c r="N9528" s="7">
        <f t="shared" si="345"/>
        <v>66.452901458937561</v>
      </c>
    </row>
    <row r="9529" spans="12:14" x14ac:dyDescent="0.25">
      <c r="L9529" s="11">
        <v>19001</v>
      </c>
      <c r="M9529" s="14">
        <f t="shared" si="346"/>
        <v>0.95014501450145017</v>
      </c>
      <c r="N9529" s="7">
        <f t="shared" si="345"/>
        <v>66.46261312010877</v>
      </c>
    </row>
    <row r="9530" spans="12:14" x14ac:dyDescent="0.25">
      <c r="L9530" s="11">
        <v>19003</v>
      </c>
      <c r="M9530" s="14">
        <f t="shared" si="346"/>
        <v>0.9502450245024503</v>
      </c>
      <c r="N9530" s="7">
        <f t="shared" si="345"/>
        <v>66.472340333088994</v>
      </c>
    </row>
    <row r="9531" spans="12:14" x14ac:dyDescent="0.25">
      <c r="L9531" s="11">
        <v>19005</v>
      </c>
      <c r="M9531" s="14">
        <f t="shared" si="346"/>
        <v>0.95034503450345031</v>
      </c>
      <c r="N9531" s="7">
        <f t="shared" si="345"/>
        <v>66.482083156999366</v>
      </c>
    </row>
    <row r="9532" spans="12:14" x14ac:dyDescent="0.25">
      <c r="L9532" s="11">
        <v>19007</v>
      </c>
      <c r="M9532" s="14">
        <f t="shared" si="346"/>
        <v>0.95044504450445044</v>
      </c>
      <c r="N9532" s="7">
        <f t="shared" si="345"/>
        <v>66.491841651305492</v>
      </c>
    </row>
    <row r="9533" spans="12:14" x14ac:dyDescent="0.25">
      <c r="L9533" s="11">
        <v>19009</v>
      </c>
      <c r="M9533" s="14">
        <f t="shared" si="346"/>
        <v>0.95054505450545057</v>
      </c>
      <c r="N9533" s="7">
        <f t="shared" si="345"/>
        <v>66.501615875820036</v>
      </c>
    </row>
    <row r="9534" spans="12:14" x14ac:dyDescent="0.25">
      <c r="L9534" s="11">
        <v>19011</v>
      </c>
      <c r="M9534" s="14">
        <f t="shared" si="346"/>
        <v>0.9506450645064507</v>
      </c>
      <c r="N9534" s="7">
        <f t="shared" si="345"/>
        <v>66.511405890705589</v>
      </c>
    </row>
    <row r="9535" spans="12:14" x14ac:dyDescent="0.25">
      <c r="L9535" s="11">
        <v>19013</v>
      </c>
      <c r="M9535" s="14">
        <f t="shared" si="346"/>
        <v>0.95074507450745072</v>
      </c>
      <c r="N9535" s="7">
        <f t="shared" si="345"/>
        <v>66.521211756477371</v>
      </c>
    </row>
    <row r="9536" spans="12:14" x14ac:dyDescent="0.25">
      <c r="L9536" s="11">
        <v>19015</v>
      </c>
      <c r="M9536" s="14">
        <f t="shared" si="346"/>
        <v>0.95084508450845084</v>
      </c>
      <c r="N9536" s="7">
        <f t="shared" si="345"/>
        <v>66.531033534006028</v>
      </c>
    </row>
    <row r="9537" spans="12:14" x14ac:dyDescent="0.25">
      <c r="L9537" s="11">
        <v>19017</v>
      </c>
      <c r="M9537" s="14">
        <f t="shared" si="346"/>
        <v>0.95094509450945097</v>
      </c>
      <c r="N9537" s="7">
        <f t="shared" si="345"/>
        <v>66.540871284520463</v>
      </c>
    </row>
    <row r="9538" spans="12:14" x14ac:dyDescent="0.25">
      <c r="L9538" s="11">
        <v>19019</v>
      </c>
      <c r="M9538" s="14">
        <f t="shared" si="346"/>
        <v>0.9510451045104511</v>
      </c>
      <c r="N9538" s="7">
        <f t="shared" si="345"/>
        <v>66.550725069610664</v>
      </c>
    </row>
    <row r="9539" spans="12:14" x14ac:dyDescent="0.25">
      <c r="L9539" s="11">
        <v>19021</v>
      </c>
      <c r="M9539" s="14">
        <f t="shared" si="346"/>
        <v>0.95114511451145112</v>
      </c>
      <c r="N9539" s="7">
        <f t="shared" si="345"/>
        <v>66.560594951230584</v>
      </c>
    </row>
    <row r="9540" spans="12:14" x14ac:dyDescent="0.25">
      <c r="L9540" s="11">
        <v>19023</v>
      </c>
      <c r="M9540" s="14">
        <f t="shared" si="346"/>
        <v>0.95124512451245125</v>
      </c>
      <c r="N9540" s="7">
        <f t="shared" si="345"/>
        <v>66.570480991701132</v>
      </c>
    </row>
    <row r="9541" spans="12:14" x14ac:dyDescent="0.25">
      <c r="L9541" s="11">
        <v>19025</v>
      </c>
      <c r="M9541" s="14">
        <f t="shared" si="346"/>
        <v>0.95134513451345137</v>
      </c>
      <c r="N9541" s="7">
        <f t="shared" si="345"/>
        <v>66.580383253712938</v>
      </c>
    </row>
    <row r="9542" spans="12:14" x14ac:dyDescent="0.25">
      <c r="L9542" s="11">
        <v>19027</v>
      </c>
      <c r="M9542" s="14">
        <f t="shared" si="346"/>
        <v>0.95144514451445139</v>
      </c>
      <c r="N9542" s="7">
        <f t="shared" si="345"/>
        <v>66.590301800329485</v>
      </c>
    </row>
    <row r="9543" spans="12:14" x14ac:dyDescent="0.25">
      <c r="L9543" s="11">
        <v>19029</v>
      </c>
      <c r="M9543" s="14">
        <f t="shared" si="346"/>
        <v>0.95154515451545152</v>
      </c>
      <c r="N9543" s="7">
        <f t="shared" si="345"/>
        <v>66.600236694990002</v>
      </c>
    </row>
    <row r="9544" spans="12:14" x14ac:dyDescent="0.25">
      <c r="L9544" s="11">
        <v>19031</v>
      </c>
      <c r="M9544" s="14">
        <f t="shared" si="346"/>
        <v>0.95164516451645165</v>
      </c>
      <c r="N9544" s="7">
        <f t="shared" si="345"/>
        <v>66.610188001512526</v>
      </c>
    </row>
    <row r="9545" spans="12:14" x14ac:dyDescent="0.25">
      <c r="L9545" s="11">
        <v>19033</v>
      </c>
      <c r="M9545" s="14">
        <f t="shared" si="346"/>
        <v>0.95174517451745178</v>
      </c>
      <c r="N9545" s="7">
        <f t="shared" si="345"/>
        <v>66.620155784096966</v>
      </c>
    </row>
    <row r="9546" spans="12:14" x14ac:dyDescent="0.25">
      <c r="L9546" s="11">
        <v>19035</v>
      </c>
      <c r="M9546" s="14">
        <f t="shared" si="346"/>
        <v>0.95184518451845179</v>
      </c>
      <c r="N9546" s="7">
        <f t="shared" si="345"/>
        <v>66.630140107328145</v>
      </c>
    </row>
    <row r="9547" spans="12:14" x14ac:dyDescent="0.25">
      <c r="L9547" s="11">
        <v>19037</v>
      </c>
      <c r="M9547" s="14">
        <f t="shared" si="346"/>
        <v>0.95194519451945192</v>
      </c>
      <c r="N9547" s="7">
        <f t="shared" si="345"/>
        <v>66.640141036178989</v>
      </c>
    </row>
    <row r="9548" spans="12:14" x14ac:dyDescent="0.25">
      <c r="L9548" s="11">
        <v>19039</v>
      </c>
      <c r="M9548" s="14">
        <f t="shared" si="346"/>
        <v>0.95204520452045205</v>
      </c>
      <c r="N9548" s="7">
        <f t="shared" si="345"/>
        <v>66.650158636013614</v>
      </c>
    </row>
    <row r="9549" spans="12:14" x14ac:dyDescent="0.25">
      <c r="L9549" s="11">
        <v>19041</v>
      </c>
      <c r="M9549" s="14">
        <f t="shared" si="346"/>
        <v>0.95214521452145218</v>
      </c>
      <c r="N9549" s="7">
        <f t="shared" si="345"/>
        <v>66.660192972590536</v>
      </c>
    </row>
    <row r="9550" spans="12:14" x14ac:dyDescent="0.25">
      <c r="L9550" s="11">
        <v>19043</v>
      </c>
      <c r="M9550" s="14">
        <f t="shared" si="346"/>
        <v>0.95224522452245219</v>
      </c>
      <c r="N9550" s="7">
        <f t="shared" si="345"/>
        <v>66.670244112065873</v>
      </c>
    </row>
    <row r="9551" spans="12:14" x14ac:dyDescent="0.25">
      <c r="L9551" s="11">
        <v>19045</v>
      </c>
      <c r="M9551" s="14">
        <f t="shared" si="346"/>
        <v>0.95234523452345232</v>
      </c>
      <c r="N9551" s="7">
        <f t="shared" si="345"/>
        <v>66.680312120996646</v>
      </c>
    </row>
    <row r="9552" spans="12:14" x14ac:dyDescent="0.25">
      <c r="L9552" s="11">
        <v>19047</v>
      </c>
      <c r="M9552" s="14">
        <f t="shared" si="346"/>
        <v>0.95244524452445245</v>
      </c>
      <c r="N9552" s="7">
        <f t="shared" si="345"/>
        <v>66.690397066343948</v>
      </c>
    </row>
    <row r="9553" spans="12:14" x14ac:dyDescent="0.25">
      <c r="L9553" s="11">
        <v>19049</v>
      </c>
      <c r="M9553" s="14">
        <f t="shared" si="346"/>
        <v>0.95254525452545258</v>
      </c>
      <c r="N9553" s="7">
        <f t="shared" si="345"/>
        <v>66.700499015476396</v>
      </c>
    </row>
    <row r="9554" spans="12:14" x14ac:dyDescent="0.25">
      <c r="L9554" s="11">
        <v>19051</v>
      </c>
      <c r="M9554" s="14">
        <f t="shared" si="346"/>
        <v>0.9526452645264526</v>
      </c>
      <c r="N9554" s="7">
        <f t="shared" si="345"/>
        <v>66.710618036173344</v>
      </c>
    </row>
    <row r="9555" spans="12:14" x14ac:dyDescent="0.25">
      <c r="L9555" s="11">
        <v>19053</v>
      </c>
      <c r="M9555" s="14">
        <f t="shared" si="346"/>
        <v>0.95274527452745272</v>
      </c>
      <c r="N9555" s="7">
        <f t="shared" si="345"/>
        <v>66.720754196628434</v>
      </c>
    </row>
    <row r="9556" spans="12:14" x14ac:dyDescent="0.25">
      <c r="L9556" s="11">
        <v>19055</v>
      </c>
      <c r="M9556" s="14">
        <f t="shared" si="346"/>
        <v>0.95284528452845285</v>
      </c>
      <c r="N9556" s="7">
        <f t="shared" si="345"/>
        <v>66.730907565452796</v>
      </c>
    </row>
    <row r="9557" spans="12:14" x14ac:dyDescent="0.25">
      <c r="L9557" s="11">
        <v>19057</v>
      </c>
      <c r="M9557" s="14">
        <f t="shared" si="346"/>
        <v>0.95294529452945298</v>
      </c>
      <c r="N9557" s="7">
        <f t="shared" si="345"/>
        <v>66.741078211678712</v>
      </c>
    </row>
    <row r="9558" spans="12:14" x14ac:dyDescent="0.25">
      <c r="L9558" s="11">
        <v>19059</v>
      </c>
      <c r="M9558" s="14">
        <f t="shared" si="346"/>
        <v>0.953045304530453</v>
      </c>
      <c r="N9558" s="7">
        <f t="shared" si="345"/>
        <v>66.751266204762999</v>
      </c>
    </row>
    <row r="9559" spans="12:14" x14ac:dyDescent="0.25">
      <c r="L9559" s="11">
        <v>19061</v>
      </c>
      <c r="M9559" s="14">
        <f t="shared" si="346"/>
        <v>0.95314531453145313</v>
      </c>
      <c r="N9559" s="7">
        <f t="shared" si="345"/>
        <v>66.761471614590562</v>
      </c>
    </row>
    <row r="9560" spans="12:14" x14ac:dyDescent="0.25">
      <c r="L9560" s="11">
        <v>19063</v>
      </c>
      <c r="M9560" s="14">
        <f t="shared" si="346"/>
        <v>0.95324532453245325</v>
      </c>
      <c r="N9560" s="7">
        <f t="shared" si="345"/>
        <v>66.771694511477932</v>
      </c>
    </row>
    <row r="9561" spans="12:14" x14ac:dyDescent="0.25">
      <c r="L9561" s="11">
        <v>19065</v>
      </c>
      <c r="M9561" s="14">
        <f t="shared" si="346"/>
        <v>0.95334533453345338</v>
      </c>
      <c r="N9561" s="7">
        <f t="shared" si="345"/>
        <v>66.781934966176891</v>
      </c>
    </row>
    <row r="9562" spans="12:14" x14ac:dyDescent="0.25">
      <c r="L9562" s="11">
        <v>19067</v>
      </c>
      <c r="M9562" s="14">
        <f t="shared" si="346"/>
        <v>0.9534453445344534</v>
      </c>
      <c r="N9562" s="7">
        <f t="shared" si="345"/>
        <v>66.792193049878122</v>
      </c>
    </row>
    <row r="9563" spans="12:14" x14ac:dyDescent="0.25">
      <c r="L9563" s="11">
        <v>19069</v>
      </c>
      <c r="M9563" s="14">
        <f t="shared" si="346"/>
        <v>0.95354535453545353</v>
      </c>
      <c r="N9563" s="7">
        <f t="shared" si="345"/>
        <v>66.802468834214906</v>
      </c>
    </row>
    <row r="9564" spans="12:14" x14ac:dyDescent="0.25">
      <c r="L9564" s="11">
        <v>19071</v>
      </c>
      <c r="M9564" s="14">
        <f t="shared" si="346"/>
        <v>0.95364536453645365</v>
      </c>
      <c r="N9564" s="7">
        <f t="shared" si="345"/>
        <v>66.812762391266745</v>
      </c>
    </row>
    <row r="9565" spans="12:14" x14ac:dyDescent="0.25">
      <c r="L9565" s="11">
        <v>19073</v>
      </c>
      <c r="M9565" s="14">
        <f t="shared" si="346"/>
        <v>0.95374537453745378</v>
      </c>
      <c r="N9565" s="7">
        <f t="shared" ref="N9565:N9628" si="347">_xlfn.NORM.INV(M9565,$B$4,$E$4)</f>
        <v>66.823073793563225</v>
      </c>
    </row>
    <row r="9566" spans="12:14" x14ac:dyDescent="0.25">
      <c r="L9566" s="11">
        <v>19075</v>
      </c>
      <c r="M9566" s="14">
        <f t="shared" ref="M9566:M9629" si="348">$L9566/(2*9999)</f>
        <v>0.9538453845384538</v>
      </c>
      <c r="N9566" s="7">
        <f t="shared" si="347"/>
        <v>66.833403114087758</v>
      </c>
    </row>
    <row r="9567" spans="12:14" x14ac:dyDescent="0.25">
      <c r="L9567" s="11">
        <v>19077</v>
      </c>
      <c r="M9567" s="14">
        <f t="shared" si="348"/>
        <v>0.95394539453945393</v>
      </c>
      <c r="N9567" s="7">
        <f t="shared" si="347"/>
        <v>66.843750426281446</v>
      </c>
    </row>
    <row r="9568" spans="12:14" x14ac:dyDescent="0.25">
      <c r="L9568" s="11">
        <v>19079</v>
      </c>
      <c r="M9568" s="14">
        <f t="shared" si="348"/>
        <v>0.95404540454045406</v>
      </c>
      <c r="N9568" s="7">
        <f t="shared" si="347"/>
        <v>66.854115804046899</v>
      </c>
    </row>
    <row r="9569" spans="12:14" x14ac:dyDescent="0.25">
      <c r="L9569" s="11">
        <v>19081</v>
      </c>
      <c r="M9569" s="14">
        <f t="shared" si="348"/>
        <v>0.95414541454145418</v>
      </c>
      <c r="N9569" s="7">
        <f t="shared" si="347"/>
        <v>66.864499321752248</v>
      </c>
    </row>
    <row r="9570" spans="12:14" x14ac:dyDescent="0.25">
      <c r="L9570" s="11">
        <v>19083</v>
      </c>
      <c r="M9570" s="14">
        <f t="shared" si="348"/>
        <v>0.9542454245424542</v>
      </c>
      <c r="N9570" s="7">
        <f t="shared" si="347"/>
        <v>66.874901054234996</v>
      </c>
    </row>
    <row r="9571" spans="12:14" x14ac:dyDescent="0.25">
      <c r="L9571" s="11">
        <v>19085</v>
      </c>
      <c r="M9571" s="14">
        <f t="shared" si="348"/>
        <v>0.95434543454345433</v>
      </c>
      <c r="N9571" s="7">
        <f t="shared" si="347"/>
        <v>66.88532107680615</v>
      </c>
    </row>
    <row r="9572" spans="12:14" x14ac:dyDescent="0.25">
      <c r="L9572" s="11">
        <v>19087</v>
      </c>
      <c r="M9572" s="14">
        <f t="shared" si="348"/>
        <v>0.95444544454445446</v>
      </c>
      <c r="N9572" s="7">
        <f t="shared" si="347"/>
        <v>66.89575946525413</v>
      </c>
    </row>
    <row r="9573" spans="12:14" x14ac:dyDescent="0.25">
      <c r="L9573" s="11">
        <v>19089</v>
      </c>
      <c r="M9573" s="14">
        <f t="shared" si="348"/>
        <v>0.95454545454545459</v>
      </c>
      <c r="N9573" s="7">
        <f t="shared" si="347"/>
        <v>66.906216295848992</v>
      </c>
    </row>
    <row r="9574" spans="12:14" x14ac:dyDescent="0.25">
      <c r="L9574" s="11">
        <v>19091</v>
      </c>
      <c r="M9574" s="14">
        <f t="shared" si="348"/>
        <v>0.9546454645464546</v>
      </c>
      <c r="N9574" s="7">
        <f t="shared" si="347"/>
        <v>66.916691645346404</v>
      </c>
    </row>
    <row r="9575" spans="12:14" x14ac:dyDescent="0.25">
      <c r="L9575" s="11">
        <v>19093</v>
      </c>
      <c r="M9575" s="14">
        <f t="shared" si="348"/>
        <v>0.95474547454745473</v>
      </c>
      <c r="N9575" s="7">
        <f t="shared" si="347"/>
        <v>66.927185590992025</v>
      </c>
    </row>
    <row r="9576" spans="12:14" x14ac:dyDescent="0.25">
      <c r="L9576" s="11">
        <v>19095</v>
      </c>
      <c r="M9576" s="14">
        <f t="shared" si="348"/>
        <v>0.95484548454845486</v>
      </c>
      <c r="N9576" s="7">
        <f t="shared" si="347"/>
        <v>66.937698210525554</v>
      </c>
    </row>
    <row r="9577" spans="12:14" x14ac:dyDescent="0.25">
      <c r="L9577" s="11">
        <v>19097</v>
      </c>
      <c r="M9577" s="14">
        <f t="shared" si="348"/>
        <v>0.95494549454945499</v>
      </c>
      <c r="N9577" s="7">
        <f t="shared" si="347"/>
        <v>66.948229582185064</v>
      </c>
    </row>
    <row r="9578" spans="12:14" x14ac:dyDescent="0.25">
      <c r="L9578" s="11">
        <v>19099</v>
      </c>
      <c r="M9578" s="14">
        <f t="shared" si="348"/>
        <v>0.955045504550455</v>
      </c>
      <c r="N9578" s="7">
        <f t="shared" si="347"/>
        <v>66.958779784711339</v>
      </c>
    </row>
    <row r="9579" spans="12:14" x14ac:dyDescent="0.25">
      <c r="L9579" s="11">
        <v>19101</v>
      </c>
      <c r="M9579" s="14">
        <f t="shared" si="348"/>
        <v>0.95514551455145513</v>
      </c>
      <c r="N9579" s="7">
        <f t="shared" si="347"/>
        <v>66.969348897352219</v>
      </c>
    </row>
    <row r="9580" spans="12:14" x14ac:dyDescent="0.25">
      <c r="L9580" s="11">
        <v>19103</v>
      </c>
      <c r="M9580" s="14">
        <f t="shared" si="348"/>
        <v>0.95524552455245526</v>
      </c>
      <c r="N9580" s="7">
        <f t="shared" si="347"/>
        <v>66.979936999867022</v>
      </c>
    </row>
    <row r="9581" spans="12:14" x14ac:dyDescent="0.25">
      <c r="L9581" s="11">
        <v>19105</v>
      </c>
      <c r="M9581" s="14">
        <f t="shared" si="348"/>
        <v>0.95534553455345539</v>
      </c>
      <c r="N9581" s="7">
        <f t="shared" si="347"/>
        <v>66.990544172530974</v>
      </c>
    </row>
    <row r="9582" spans="12:14" x14ac:dyDescent="0.25">
      <c r="L9582" s="11">
        <v>19107</v>
      </c>
      <c r="M9582" s="14">
        <f t="shared" si="348"/>
        <v>0.95544554455445541</v>
      </c>
      <c r="N9582" s="7">
        <f t="shared" si="347"/>
        <v>67.001170496139721</v>
      </c>
    </row>
    <row r="9583" spans="12:14" x14ac:dyDescent="0.25">
      <c r="L9583" s="11">
        <v>19109</v>
      </c>
      <c r="M9583" s="14">
        <f t="shared" si="348"/>
        <v>0.95554555455545553</v>
      </c>
      <c r="N9583" s="7">
        <f t="shared" si="347"/>
        <v>67.011816052013941</v>
      </c>
    </row>
    <row r="9584" spans="12:14" x14ac:dyDescent="0.25">
      <c r="L9584" s="11">
        <v>19111</v>
      </c>
      <c r="M9584" s="14">
        <f t="shared" si="348"/>
        <v>0.95564556455645566</v>
      </c>
      <c r="N9584" s="7">
        <f t="shared" si="347"/>
        <v>67.022480922003922</v>
      </c>
    </row>
    <row r="9585" spans="12:14" x14ac:dyDescent="0.25">
      <c r="L9585" s="11">
        <v>19113</v>
      </c>
      <c r="M9585" s="14">
        <f t="shared" si="348"/>
        <v>0.95574557455745579</v>
      </c>
      <c r="N9585" s="7">
        <f t="shared" si="347"/>
        <v>67.033165188494138</v>
      </c>
    </row>
    <row r="9586" spans="12:14" x14ac:dyDescent="0.25">
      <c r="L9586" s="11">
        <v>19115</v>
      </c>
      <c r="M9586" s="14">
        <f t="shared" si="348"/>
        <v>0.95584558455845581</v>
      </c>
      <c r="N9586" s="7">
        <f t="shared" si="347"/>
        <v>67.043868934408124</v>
      </c>
    </row>
    <row r="9587" spans="12:14" x14ac:dyDescent="0.25">
      <c r="L9587" s="11">
        <v>19117</v>
      </c>
      <c r="M9587" s="14">
        <f t="shared" si="348"/>
        <v>0.95594559455945594</v>
      </c>
      <c r="N9587" s="7">
        <f t="shared" si="347"/>
        <v>67.054592243213122</v>
      </c>
    </row>
    <row r="9588" spans="12:14" x14ac:dyDescent="0.25">
      <c r="L9588" s="11">
        <v>19119</v>
      </c>
      <c r="M9588" s="14">
        <f t="shared" si="348"/>
        <v>0.95604560456045606</v>
      </c>
      <c r="N9588" s="7">
        <f t="shared" si="347"/>
        <v>67.065335198924913</v>
      </c>
    </row>
    <row r="9589" spans="12:14" x14ac:dyDescent="0.25">
      <c r="L9589" s="11">
        <v>19121</v>
      </c>
      <c r="M9589" s="14">
        <f t="shared" si="348"/>
        <v>0.95614561456145619</v>
      </c>
      <c r="N9589" s="7">
        <f t="shared" si="347"/>
        <v>67.076097886112706</v>
      </c>
    </row>
    <row r="9590" spans="12:14" x14ac:dyDescent="0.25">
      <c r="L9590" s="11">
        <v>19123</v>
      </c>
      <c r="M9590" s="14">
        <f t="shared" si="348"/>
        <v>0.95624562456245621</v>
      </c>
      <c r="N9590" s="7">
        <f t="shared" si="347"/>
        <v>67.086880389904067</v>
      </c>
    </row>
    <row r="9591" spans="12:14" x14ac:dyDescent="0.25">
      <c r="L9591" s="11">
        <v>19125</v>
      </c>
      <c r="M9591" s="14">
        <f t="shared" si="348"/>
        <v>0.95634563456345634</v>
      </c>
      <c r="N9591" s="7">
        <f t="shared" si="347"/>
        <v>67.097682795989911</v>
      </c>
    </row>
    <row r="9592" spans="12:14" x14ac:dyDescent="0.25">
      <c r="L9592" s="11">
        <v>19127</v>
      </c>
      <c r="M9592" s="14">
        <f t="shared" si="348"/>
        <v>0.95644564456445647</v>
      </c>
      <c r="N9592" s="7">
        <f t="shared" si="347"/>
        <v>67.108505190629501</v>
      </c>
    </row>
    <row r="9593" spans="12:14" x14ac:dyDescent="0.25">
      <c r="L9593" s="11">
        <v>19129</v>
      </c>
      <c r="M9593" s="14">
        <f t="shared" si="348"/>
        <v>0.95654565456545659</v>
      </c>
      <c r="N9593" s="7">
        <f t="shared" si="347"/>
        <v>67.119347660655535</v>
      </c>
    </row>
    <row r="9594" spans="12:14" x14ac:dyDescent="0.25">
      <c r="L9594" s="11">
        <v>19131</v>
      </c>
      <c r="M9594" s="14">
        <f t="shared" si="348"/>
        <v>0.95664566456645661</v>
      </c>
      <c r="N9594" s="7">
        <f t="shared" si="347"/>
        <v>67.130210293479337</v>
      </c>
    </row>
    <row r="9595" spans="12:14" x14ac:dyDescent="0.25">
      <c r="L9595" s="11">
        <v>19133</v>
      </c>
      <c r="M9595" s="14">
        <f t="shared" si="348"/>
        <v>0.95674567456745674</v>
      </c>
      <c r="N9595" s="7">
        <f t="shared" si="347"/>
        <v>67.141093177096096</v>
      </c>
    </row>
    <row r="9596" spans="12:14" x14ac:dyDescent="0.25">
      <c r="L9596" s="11">
        <v>19135</v>
      </c>
      <c r="M9596" s="14">
        <f t="shared" si="348"/>
        <v>0.95684568456845687</v>
      </c>
      <c r="N9596" s="7">
        <f t="shared" si="347"/>
        <v>67.151996400090027</v>
      </c>
    </row>
    <row r="9597" spans="12:14" x14ac:dyDescent="0.25">
      <c r="L9597" s="11">
        <v>19137</v>
      </c>
      <c r="M9597" s="14">
        <f t="shared" si="348"/>
        <v>0.95694569456945699</v>
      </c>
      <c r="N9597" s="7">
        <f t="shared" si="347"/>
        <v>67.162920051639787</v>
      </c>
    </row>
    <row r="9598" spans="12:14" x14ac:dyDescent="0.25">
      <c r="L9598" s="11">
        <v>19139</v>
      </c>
      <c r="M9598" s="14">
        <f t="shared" si="348"/>
        <v>0.95704570457045701</v>
      </c>
      <c r="N9598" s="7">
        <f t="shared" si="347"/>
        <v>67.173864221523786</v>
      </c>
    </row>
    <row r="9599" spans="12:14" x14ac:dyDescent="0.25">
      <c r="L9599" s="11">
        <v>19141</v>
      </c>
      <c r="M9599" s="14">
        <f t="shared" si="348"/>
        <v>0.95714571457145714</v>
      </c>
      <c r="N9599" s="7">
        <f t="shared" si="347"/>
        <v>67.184829000125802</v>
      </c>
    </row>
    <row r="9600" spans="12:14" x14ac:dyDescent="0.25">
      <c r="L9600" s="11">
        <v>19143</v>
      </c>
      <c r="M9600" s="14">
        <f t="shared" si="348"/>
        <v>0.95724572457245727</v>
      </c>
      <c r="N9600" s="7">
        <f t="shared" si="347"/>
        <v>67.195814478440269</v>
      </c>
    </row>
    <row r="9601" spans="12:14" x14ac:dyDescent="0.25">
      <c r="L9601" s="11">
        <v>19145</v>
      </c>
      <c r="M9601" s="14">
        <f t="shared" si="348"/>
        <v>0.9573457345734574</v>
      </c>
      <c r="N9601" s="7">
        <f t="shared" si="347"/>
        <v>67.206820748077988</v>
      </c>
    </row>
    <row r="9602" spans="12:14" x14ac:dyDescent="0.25">
      <c r="L9602" s="11">
        <v>19147</v>
      </c>
      <c r="M9602" s="14">
        <f t="shared" si="348"/>
        <v>0.95744574457445741</v>
      </c>
      <c r="N9602" s="7">
        <f t="shared" si="347"/>
        <v>67.217847901271767</v>
      </c>
    </row>
    <row r="9603" spans="12:14" x14ac:dyDescent="0.25">
      <c r="L9603" s="11">
        <v>19149</v>
      </c>
      <c r="M9603" s="14">
        <f t="shared" si="348"/>
        <v>0.95754575457545754</v>
      </c>
      <c r="N9603" s="7">
        <f t="shared" si="347"/>
        <v>67.228896030882098</v>
      </c>
    </row>
    <row r="9604" spans="12:14" x14ac:dyDescent="0.25">
      <c r="L9604" s="11">
        <v>19151</v>
      </c>
      <c r="M9604" s="14">
        <f t="shared" si="348"/>
        <v>0.95764576457645767</v>
      </c>
      <c r="N9604" s="7">
        <f t="shared" si="347"/>
        <v>67.239965230402916</v>
      </c>
    </row>
    <row r="9605" spans="12:14" x14ac:dyDescent="0.25">
      <c r="L9605" s="11">
        <v>19153</v>
      </c>
      <c r="M9605" s="14">
        <f t="shared" si="348"/>
        <v>0.9577457745774578</v>
      </c>
      <c r="N9605" s="7">
        <f t="shared" si="347"/>
        <v>67.25105559396745</v>
      </c>
    </row>
    <row r="9606" spans="12:14" x14ac:dyDescent="0.25">
      <c r="L9606" s="11">
        <v>19155</v>
      </c>
      <c r="M9606" s="14">
        <f t="shared" si="348"/>
        <v>0.95784578457845782</v>
      </c>
      <c r="N9606" s="7">
        <f t="shared" si="347"/>
        <v>67.262167216354129</v>
      </c>
    </row>
    <row r="9607" spans="12:14" x14ac:dyDescent="0.25">
      <c r="L9607" s="11">
        <v>19157</v>
      </c>
      <c r="M9607" s="14">
        <f t="shared" si="348"/>
        <v>0.95794579457945794</v>
      </c>
      <c r="N9607" s="7">
        <f t="shared" si="347"/>
        <v>67.273300192992593</v>
      </c>
    </row>
    <row r="9608" spans="12:14" x14ac:dyDescent="0.25">
      <c r="L9608" s="11">
        <v>19159</v>
      </c>
      <c r="M9608" s="14">
        <f t="shared" si="348"/>
        <v>0.95804580458045807</v>
      </c>
      <c r="N9608" s="7">
        <f t="shared" si="347"/>
        <v>67.284454619969637</v>
      </c>
    </row>
    <row r="9609" spans="12:14" x14ac:dyDescent="0.25">
      <c r="L9609" s="11">
        <v>19161</v>
      </c>
      <c r="M9609" s="14">
        <f t="shared" si="348"/>
        <v>0.9581458145814582</v>
      </c>
      <c r="N9609" s="7">
        <f t="shared" si="347"/>
        <v>67.295630594035472</v>
      </c>
    </row>
    <row r="9610" spans="12:14" x14ac:dyDescent="0.25">
      <c r="L9610" s="11">
        <v>19163</v>
      </c>
      <c r="M9610" s="14">
        <f t="shared" si="348"/>
        <v>0.95824582458245822</v>
      </c>
      <c r="N9610" s="7">
        <f t="shared" si="347"/>
        <v>67.306828212609759</v>
      </c>
    </row>
    <row r="9611" spans="12:14" x14ac:dyDescent="0.25">
      <c r="L9611" s="11">
        <v>19165</v>
      </c>
      <c r="M9611" s="14">
        <f t="shared" si="348"/>
        <v>0.95834583458345834</v>
      </c>
      <c r="N9611" s="7">
        <f t="shared" si="347"/>
        <v>67.318047573787965</v>
      </c>
    </row>
    <row r="9612" spans="12:14" x14ac:dyDescent="0.25">
      <c r="L9612" s="11">
        <v>19167</v>
      </c>
      <c r="M9612" s="14">
        <f t="shared" si="348"/>
        <v>0.95844584458445847</v>
      </c>
      <c r="N9612" s="7">
        <f t="shared" si="347"/>
        <v>67.32928877634771</v>
      </c>
    </row>
    <row r="9613" spans="12:14" x14ac:dyDescent="0.25">
      <c r="L9613" s="11">
        <v>19169</v>
      </c>
      <c r="M9613" s="14">
        <f t="shared" si="348"/>
        <v>0.9585458545854586</v>
      </c>
      <c r="N9613" s="7">
        <f t="shared" si="347"/>
        <v>67.340551919755072</v>
      </c>
    </row>
    <row r="9614" spans="12:14" x14ac:dyDescent="0.25">
      <c r="L9614" s="11">
        <v>19171</v>
      </c>
      <c r="M9614" s="14">
        <f t="shared" si="348"/>
        <v>0.95864586458645862</v>
      </c>
      <c r="N9614" s="7">
        <f t="shared" si="347"/>
        <v>67.351837104171153</v>
      </c>
    </row>
    <row r="9615" spans="12:14" x14ac:dyDescent="0.25">
      <c r="L9615" s="11">
        <v>19173</v>
      </c>
      <c r="M9615" s="14">
        <f t="shared" si="348"/>
        <v>0.95874587458745875</v>
      </c>
      <c r="N9615" s="7">
        <f t="shared" si="347"/>
        <v>67.363144430458689</v>
      </c>
    </row>
    <row r="9616" spans="12:14" x14ac:dyDescent="0.25">
      <c r="L9616" s="11">
        <v>19175</v>
      </c>
      <c r="M9616" s="14">
        <f t="shared" si="348"/>
        <v>0.95884588458845887</v>
      </c>
      <c r="N9616" s="7">
        <f t="shared" si="347"/>
        <v>67.374474000188513</v>
      </c>
    </row>
    <row r="9617" spans="12:14" x14ac:dyDescent="0.25">
      <c r="L9617" s="11">
        <v>19177</v>
      </c>
      <c r="M9617" s="14">
        <f t="shared" si="348"/>
        <v>0.95894589458945889</v>
      </c>
      <c r="N9617" s="7">
        <f t="shared" si="347"/>
        <v>67.385825915646478</v>
      </c>
    </row>
    <row r="9618" spans="12:14" x14ac:dyDescent="0.25">
      <c r="L9618" s="11">
        <v>19179</v>
      </c>
      <c r="M9618" s="14">
        <f t="shared" si="348"/>
        <v>0.95904590459045902</v>
      </c>
      <c r="N9618" s="7">
        <f t="shared" si="347"/>
        <v>67.397200279840092</v>
      </c>
    </row>
    <row r="9619" spans="12:14" x14ac:dyDescent="0.25">
      <c r="L9619" s="11">
        <v>19181</v>
      </c>
      <c r="M9619" s="14">
        <f t="shared" si="348"/>
        <v>0.95914591459145915</v>
      </c>
      <c r="N9619" s="7">
        <f t="shared" si="347"/>
        <v>67.408597196505497</v>
      </c>
    </row>
    <row r="9620" spans="12:14" x14ac:dyDescent="0.25">
      <c r="L9620" s="11">
        <v>19183</v>
      </c>
      <c r="M9620" s="14">
        <f t="shared" si="348"/>
        <v>0.95924592459245928</v>
      </c>
      <c r="N9620" s="7">
        <f t="shared" si="347"/>
        <v>67.420016770114415</v>
      </c>
    </row>
    <row r="9621" spans="12:14" x14ac:dyDescent="0.25">
      <c r="L9621" s="11">
        <v>19185</v>
      </c>
      <c r="M9621" s="14">
        <f t="shared" si="348"/>
        <v>0.95934593459345929</v>
      </c>
      <c r="N9621" s="7">
        <f t="shared" si="347"/>
        <v>67.431459105881117</v>
      </c>
    </row>
    <row r="9622" spans="12:14" x14ac:dyDescent="0.25">
      <c r="L9622" s="11">
        <v>19187</v>
      </c>
      <c r="M9622" s="14">
        <f t="shared" si="348"/>
        <v>0.95944594459445942</v>
      </c>
      <c r="N9622" s="7">
        <f t="shared" si="347"/>
        <v>67.442924309769722</v>
      </c>
    </row>
    <row r="9623" spans="12:14" x14ac:dyDescent="0.25">
      <c r="L9623" s="11">
        <v>19189</v>
      </c>
      <c r="M9623" s="14">
        <f t="shared" si="348"/>
        <v>0.95954595459545955</v>
      </c>
      <c r="N9623" s="7">
        <f t="shared" si="347"/>
        <v>67.454412488501205</v>
      </c>
    </row>
    <row r="9624" spans="12:14" x14ac:dyDescent="0.25">
      <c r="L9624" s="11">
        <v>19191</v>
      </c>
      <c r="M9624" s="14">
        <f t="shared" si="348"/>
        <v>0.95964596459645968</v>
      </c>
      <c r="N9624" s="7">
        <f t="shared" si="347"/>
        <v>67.465923749560872</v>
      </c>
    </row>
    <row r="9625" spans="12:14" x14ac:dyDescent="0.25">
      <c r="L9625" s="11">
        <v>19193</v>
      </c>
      <c r="M9625" s="14">
        <f t="shared" si="348"/>
        <v>0.95974597459745969</v>
      </c>
      <c r="N9625" s="7">
        <f t="shared" si="347"/>
        <v>67.47745820120565</v>
      </c>
    </row>
    <row r="9626" spans="12:14" x14ac:dyDescent="0.25">
      <c r="L9626" s="11">
        <v>19195</v>
      </c>
      <c r="M9626" s="14">
        <f t="shared" si="348"/>
        <v>0.95984598459845982</v>
      </c>
      <c r="N9626" s="7">
        <f t="shared" si="347"/>
        <v>67.489015952471661</v>
      </c>
    </row>
    <row r="9627" spans="12:14" x14ac:dyDescent="0.25">
      <c r="L9627" s="11">
        <v>19197</v>
      </c>
      <c r="M9627" s="14">
        <f t="shared" si="348"/>
        <v>0.95994599459945995</v>
      </c>
      <c r="N9627" s="7">
        <f t="shared" si="347"/>
        <v>67.500597113181698</v>
      </c>
    </row>
    <row r="9628" spans="12:14" x14ac:dyDescent="0.25">
      <c r="L9628" s="11">
        <v>19199</v>
      </c>
      <c r="M9628" s="14">
        <f t="shared" si="348"/>
        <v>0.96004600460046008</v>
      </c>
      <c r="N9628" s="7">
        <f t="shared" si="347"/>
        <v>67.512201793952983</v>
      </c>
    </row>
    <row r="9629" spans="12:14" x14ac:dyDescent="0.25">
      <c r="L9629" s="11">
        <v>19201</v>
      </c>
      <c r="M9629" s="14">
        <f t="shared" si="348"/>
        <v>0.9601460146014601</v>
      </c>
      <c r="N9629" s="7">
        <f t="shared" ref="N9629:N9692" si="349">_xlfn.NORM.INV(M9629,$B$4,$E$4)</f>
        <v>67.523830106204855</v>
      </c>
    </row>
    <row r="9630" spans="12:14" x14ac:dyDescent="0.25">
      <c r="L9630" s="11">
        <v>19203</v>
      </c>
      <c r="M9630" s="14">
        <f t="shared" ref="M9630:M9693" si="350">$L9630/(2*9999)</f>
        <v>0.96024602460246022</v>
      </c>
      <c r="N9630" s="7">
        <f t="shared" si="349"/>
        <v>67.535482162166716</v>
      </c>
    </row>
    <row r="9631" spans="12:14" x14ac:dyDescent="0.25">
      <c r="L9631" s="11">
        <v>19205</v>
      </c>
      <c r="M9631" s="14">
        <f t="shared" si="350"/>
        <v>0.96034603460346035</v>
      </c>
      <c r="N9631" s="7">
        <f t="shared" si="349"/>
        <v>67.547158074885886</v>
      </c>
    </row>
    <row r="9632" spans="12:14" x14ac:dyDescent="0.25">
      <c r="L9632" s="11">
        <v>19207</v>
      </c>
      <c r="M9632" s="14">
        <f t="shared" si="350"/>
        <v>0.96044604460446048</v>
      </c>
      <c r="N9632" s="7">
        <f t="shared" si="349"/>
        <v>67.558857958235734</v>
      </c>
    </row>
    <row r="9633" spans="12:14" x14ac:dyDescent="0.25">
      <c r="L9633" s="11">
        <v>19209</v>
      </c>
      <c r="M9633" s="14">
        <f t="shared" si="350"/>
        <v>0.9605460546054605</v>
      </c>
      <c r="N9633" s="7">
        <f t="shared" si="349"/>
        <v>67.570581926923779</v>
      </c>
    </row>
    <row r="9634" spans="12:14" x14ac:dyDescent="0.25">
      <c r="L9634" s="11">
        <v>19211</v>
      </c>
      <c r="M9634" s="14">
        <f t="shared" si="350"/>
        <v>0.96064606460646063</v>
      </c>
      <c r="N9634" s="7">
        <f t="shared" si="349"/>
        <v>67.582330096500044</v>
      </c>
    </row>
    <row r="9635" spans="12:14" x14ac:dyDescent="0.25">
      <c r="L9635" s="11">
        <v>19213</v>
      </c>
      <c r="M9635" s="14">
        <f t="shared" si="350"/>
        <v>0.96074607460746075</v>
      </c>
      <c r="N9635" s="7">
        <f t="shared" si="349"/>
        <v>67.594102583365242</v>
      </c>
    </row>
    <row r="9636" spans="12:14" x14ac:dyDescent="0.25">
      <c r="L9636" s="11">
        <v>19215</v>
      </c>
      <c r="M9636" s="14">
        <f t="shared" si="350"/>
        <v>0.96084608460846088</v>
      </c>
      <c r="N9636" s="7">
        <f t="shared" si="349"/>
        <v>67.605899504779444</v>
      </c>
    </row>
    <row r="9637" spans="12:14" x14ac:dyDescent="0.25">
      <c r="L9637" s="11">
        <v>19217</v>
      </c>
      <c r="M9637" s="14">
        <f t="shared" si="350"/>
        <v>0.9609460946094609</v>
      </c>
      <c r="N9637" s="7">
        <f t="shared" si="349"/>
        <v>67.617720978870437</v>
      </c>
    </row>
    <row r="9638" spans="12:14" x14ac:dyDescent="0.25">
      <c r="L9638" s="11">
        <v>19219</v>
      </c>
      <c r="M9638" s="14">
        <f t="shared" si="350"/>
        <v>0.96104610461046103</v>
      </c>
      <c r="N9638" s="7">
        <f t="shared" si="349"/>
        <v>67.629567124642634</v>
      </c>
    </row>
    <row r="9639" spans="12:14" x14ac:dyDescent="0.25">
      <c r="L9639" s="11">
        <v>19221</v>
      </c>
      <c r="M9639" s="14">
        <f t="shared" si="350"/>
        <v>0.96114611461146116</v>
      </c>
      <c r="N9639" s="7">
        <f t="shared" si="349"/>
        <v>67.641438061985653</v>
      </c>
    </row>
    <row r="9640" spans="12:14" x14ac:dyDescent="0.25">
      <c r="L9640" s="11">
        <v>19223</v>
      </c>
      <c r="M9640" s="14">
        <f t="shared" si="350"/>
        <v>0.96124612461246128</v>
      </c>
      <c r="N9640" s="7">
        <f t="shared" si="349"/>
        <v>67.653333911683291</v>
      </c>
    </row>
    <row r="9641" spans="12:14" x14ac:dyDescent="0.25">
      <c r="L9641" s="11">
        <v>19225</v>
      </c>
      <c r="M9641" s="14">
        <f t="shared" si="350"/>
        <v>0.9613461346134613</v>
      </c>
      <c r="N9641" s="7">
        <f t="shared" si="349"/>
        <v>67.665254795422584</v>
      </c>
    </row>
    <row r="9642" spans="12:14" x14ac:dyDescent="0.25">
      <c r="L9642" s="11">
        <v>19227</v>
      </c>
      <c r="M9642" s="14">
        <f t="shared" si="350"/>
        <v>0.96144614461446143</v>
      </c>
      <c r="N9642" s="7">
        <f t="shared" si="349"/>
        <v>67.677200835802907</v>
      </c>
    </row>
    <row r="9643" spans="12:14" x14ac:dyDescent="0.25">
      <c r="L9643" s="11">
        <v>19229</v>
      </c>
      <c r="M9643" s="14">
        <f t="shared" si="350"/>
        <v>0.96154615461546156</v>
      </c>
      <c r="N9643" s="7">
        <f t="shared" si="349"/>
        <v>67.689172156345123</v>
      </c>
    </row>
    <row r="9644" spans="12:14" x14ac:dyDescent="0.25">
      <c r="L9644" s="11">
        <v>19231</v>
      </c>
      <c r="M9644" s="14">
        <f t="shared" si="350"/>
        <v>0.96164616461646168</v>
      </c>
      <c r="N9644" s="7">
        <f t="shared" si="349"/>
        <v>67.701168881501076</v>
      </c>
    </row>
    <row r="9645" spans="12:14" x14ac:dyDescent="0.25">
      <c r="L9645" s="11">
        <v>19233</v>
      </c>
      <c r="M9645" s="14">
        <f t="shared" si="350"/>
        <v>0.9617461746174617</v>
      </c>
      <c r="N9645" s="7">
        <f t="shared" si="349"/>
        <v>67.713191136662971</v>
      </c>
    </row>
    <row r="9646" spans="12:14" x14ac:dyDescent="0.25">
      <c r="L9646" s="11">
        <v>19235</v>
      </c>
      <c r="M9646" s="14">
        <f t="shared" si="350"/>
        <v>0.96184618461846183</v>
      </c>
      <c r="N9646" s="7">
        <f t="shared" si="349"/>
        <v>67.725239048173094</v>
      </c>
    </row>
    <row r="9647" spans="12:14" x14ac:dyDescent="0.25">
      <c r="L9647" s="11">
        <v>19237</v>
      </c>
      <c r="M9647" s="14">
        <f t="shared" si="350"/>
        <v>0.96194619461946196</v>
      </c>
      <c r="N9647" s="7">
        <f t="shared" si="349"/>
        <v>67.737312743333362</v>
      </c>
    </row>
    <row r="9648" spans="12:14" x14ac:dyDescent="0.25">
      <c r="L9648" s="11">
        <v>19239</v>
      </c>
      <c r="M9648" s="14">
        <f t="shared" si="350"/>
        <v>0.96204620462046209</v>
      </c>
      <c r="N9648" s="7">
        <f t="shared" si="349"/>
        <v>67.749412350415312</v>
      </c>
    </row>
    <row r="9649" spans="12:14" x14ac:dyDescent="0.25">
      <c r="L9649" s="11">
        <v>19241</v>
      </c>
      <c r="M9649" s="14">
        <f t="shared" si="350"/>
        <v>0.9621462146214621</v>
      </c>
      <c r="N9649" s="7">
        <f t="shared" si="349"/>
        <v>67.761537998670022</v>
      </c>
    </row>
    <row r="9650" spans="12:14" x14ac:dyDescent="0.25">
      <c r="L9650" s="11">
        <v>19243</v>
      </c>
      <c r="M9650" s="14">
        <f t="shared" si="350"/>
        <v>0.96224622462246223</v>
      </c>
      <c r="N9650" s="7">
        <f t="shared" si="349"/>
        <v>67.773689818338255</v>
      </c>
    </row>
    <row r="9651" spans="12:14" x14ac:dyDescent="0.25">
      <c r="L9651" s="11">
        <v>19245</v>
      </c>
      <c r="M9651" s="14">
        <f t="shared" si="350"/>
        <v>0.96234623462346236</v>
      </c>
      <c r="N9651" s="7">
        <f t="shared" si="349"/>
        <v>67.785867940660637</v>
      </c>
    </row>
    <row r="9652" spans="12:14" x14ac:dyDescent="0.25">
      <c r="L9652" s="11">
        <v>19247</v>
      </c>
      <c r="M9652" s="14">
        <f t="shared" si="350"/>
        <v>0.96244624462446249</v>
      </c>
      <c r="N9652" s="7">
        <f t="shared" si="349"/>
        <v>67.7980724978881</v>
      </c>
    </row>
    <row r="9653" spans="12:14" x14ac:dyDescent="0.25">
      <c r="L9653" s="11">
        <v>19249</v>
      </c>
      <c r="M9653" s="14">
        <f t="shared" si="350"/>
        <v>0.96254625462546251</v>
      </c>
      <c r="N9653" s="7">
        <f t="shared" si="349"/>
        <v>67.810303623292285</v>
      </c>
    </row>
    <row r="9654" spans="12:14" x14ac:dyDescent="0.25">
      <c r="L9654" s="11">
        <v>19251</v>
      </c>
      <c r="M9654" s="14">
        <f t="shared" si="350"/>
        <v>0.96264626462646263</v>
      </c>
      <c r="N9654" s="7">
        <f t="shared" si="349"/>
        <v>67.822561451176327</v>
      </c>
    </row>
    <row r="9655" spans="12:14" x14ac:dyDescent="0.25">
      <c r="L9655" s="11">
        <v>19253</v>
      </c>
      <c r="M9655" s="14">
        <f t="shared" si="350"/>
        <v>0.96274627462746276</v>
      </c>
      <c r="N9655" s="7">
        <f t="shared" si="349"/>
        <v>67.834846116885544</v>
      </c>
    </row>
    <row r="9656" spans="12:14" x14ac:dyDescent="0.25">
      <c r="L9656" s="11">
        <v>19255</v>
      </c>
      <c r="M9656" s="14">
        <f t="shared" si="350"/>
        <v>0.96284628462846289</v>
      </c>
      <c r="N9656" s="7">
        <f t="shared" si="349"/>
        <v>67.847157756818376</v>
      </c>
    </row>
    <row r="9657" spans="12:14" x14ac:dyDescent="0.25">
      <c r="L9657" s="11">
        <v>19257</v>
      </c>
      <c r="M9657" s="14">
        <f t="shared" si="350"/>
        <v>0.96294629462946291</v>
      </c>
      <c r="N9657" s="7">
        <f t="shared" si="349"/>
        <v>67.859496508437445</v>
      </c>
    </row>
    <row r="9658" spans="12:14" x14ac:dyDescent="0.25">
      <c r="L9658" s="11">
        <v>19259</v>
      </c>
      <c r="M9658" s="14">
        <f t="shared" si="350"/>
        <v>0.96304630463046303</v>
      </c>
      <c r="N9658" s="7">
        <f t="shared" si="349"/>
        <v>67.871862510280849</v>
      </c>
    </row>
    <row r="9659" spans="12:14" x14ac:dyDescent="0.25">
      <c r="L9659" s="11">
        <v>19261</v>
      </c>
      <c r="M9659" s="14">
        <f t="shared" si="350"/>
        <v>0.96314631463146316</v>
      </c>
      <c r="N9659" s="7">
        <f t="shared" si="349"/>
        <v>67.884255901973432</v>
      </c>
    </row>
    <row r="9660" spans="12:14" x14ac:dyDescent="0.25">
      <c r="L9660" s="11">
        <v>19263</v>
      </c>
      <c r="M9660" s="14">
        <f t="shared" si="350"/>
        <v>0.96324632463246329</v>
      </c>
      <c r="N9660" s="7">
        <f t="shared" si="349"/>
        <v>67.896676824238384</v>
      </c>
    </row>
    <row r="9661" spans="12:14" x14ac:dyDescent="0.25">
      <c r="L9661" s="11">
        <v>19265</v>
      </c>
      <c r="M9661" s="14">
        <f t="shared" si="350"/>
        <v>0.96334633463346331</v>
      </c>
      <c r="N9661" s="7">
        <f t="shared" si="349"/>
        <v>67.909125418908829</v>
      </c>
    </row>
    <row r="9662" spans="12:14" x14ac:dyDescent="0.25">
      <c r="L9662" s="11">
        <v>19267</v>
      </c>
      <c r="M9662" s="14">
        <f t="shared" si="350"/>
        <v>0.96344634463446344</v>
      </c>
      <c r="N9662" s="7">
        <f t="shared" si="349"/>
        <v>67.921601828939743</v>
      </c>
    </row>
    <row r="9663" spans="12:14" x14ac:dyDescent="0.25">
      <c r="L9663" s="11">
        <v>19269</v>
      </c>
      <c r="M9663" s="14">
        <f t="shared" si="350"/>
        <v>0.96354635463546356</v>
      </c>
      <c r="N9663" s="7">
        <f t="shared" si="349"/>
        <v>67.934106198419883</v>
      </c>
    </row>
    <row r="9664" spans="12:14" x14ac:dyDescent="0.25">
      <c r="L9664" s="11">
        <v>19271</v>
      </c>
      <c r="M9664" s="14">
        <f t="shared" si="350"/>
        <v>0.96364636463646369</v>
      </c>
      <c r="N9664" s="7">
        <f t="shared" si="349"/>
        <v>67.94663867258393</v>
      </c>
    </row>
    <row r="9665" spans="12:14" x14ac:dyDescent="0.25">
      <c r="L9665" s="11">
        <v>19273</v>
      </c>
      <c r="M9665" s="14">
        <f t="shared" si="350"/>
        <v>0.96374637463746371</v>
      </c>
      <c r="N9665" s="7">
        <f t="shared" si="349"/>
        <v>67.959199397824875</v>
      </c>
    </row>
    <row r="9666" spans="12:14" x14ac:dyDescent="0.25">
      <c r="L9666" s="11">
        <v>19275</v>
      </c>
      <c r="M9666" s="14">
        <f t="shared" si="350"/>
        <v>0.96384638463846384</v>
      </c>
      <c r="N9666" s="7">
        <f t="shared" si="349"/>
        <v>67.971788521706443</v>
      </c>
    </row>
    <row r="9667" spans="12:14" x14ac:dyDescent="0.25">
      <c r="L9667" s="11">
        <v>19277</v>
      </c>
      <c r="M9667" s="14">
        <f t="shared" si="350"/>
        <v>0.96394639463946397</v>
      </c>
      <c r="N9667" s="7">
        <f t="shared" si="349"/>
        <v>67.984406192975712</v>
      </c>
    </row>
    <row r="9668" spans="12:14" x14ac:dyDescent="0.25">
      <c r="L9668" s="11">
        <v>19279</v>
      </c>
      <c r="M9668" s="14">
        <f t="shared" si="350"/>
        <v>0.96404640464046409</v>
      </c>
      <c r="N9668" s="7">
        <f t="shared" si="349"/>
        <v>67.997052561575998</v>
      </c>
    </row>
    <row r="9669" spans="12:14" x14ac:dyDescent="0.25">
      <c r="L9669" s="11">
        <v>19281</v>
      </c>
      <c r="M9669" s="14">
        <f t="shared" si="350"/>
        <v>0.96414641464146411</v>
      </c>
      <c r="N9669" s="7">
        <f t="shared" si="349"/>
        <v>68.009727778659823</v>
      </c>
    </row>
    <row r="9670" spans="12:14" x14ac:dyDescent="0.25">
      <c r="L9670" s="11">
        <v>19283</v>
      </c>
      <c r="M9670" s="14">
        <f t="shared" si="350"/>
        <v>0.96424642464246424</v>
      </c>
      <c r="N9670" s="7">
        <f t="shared" si="349"/>
        <v>68.022431996602137</v>
      </c>
    </row>
    <row r="9671" spans="12:14" x14ac:dyDescent="0.25">
      <c r="L9671" s="11">
        <v>19285</v>
      </c>
      <c r="M9671" s="14">
        <f t="shared" si="350"/>
        <v>0.96434643464346437</v>
      </c>
      <c r="N9671" s="7">
        <f t="shared" si="349"/>
        <v>68.035165369013569</v>
      </c>
    </row>
    <row r="9672" spans="12:14" x14ac:dyDescent="0.25">
      <c r="L9672" s="11">
        <v>19287</v>
      </c>
      <c r="M9672" s="14">
        <f t="shared" si="350"/>
        <v>0.9644464446444645</v>
      </c>
      <c r="N9672" s="7">
        <f t="shared" si="349"/>
        <v>68.047928050754081</v>
      </c>
    </row>
    <row r="9673" spans="12:14" x14ac:dyDescent="0.25">
      <c r="L9673" s="11">
        <v>19289</v>
      </c>
      <c r="M9673" s="14">
        <f t="shared" si="350"/>
        <v>0.96454645464546451</v>
      </c>
      <c r="N9673" s="7">
        <f t="shared" si="349"/>
        <v>68.060720197946623</v>
      </c>
    </row>
    <row r="9674" spans="12:14" x14ac:dyDescent="0.25">
      <c r="L9674" s="11">
        <v>19291</v>
      </c>
      <c r="M9674" s="14">
        <f t="shared" si="350"/>
        <v>0.96464646464646464</v>
      </c>
      <c r="N9674" s="7">
        <f t="shared" si="349"/>
        <v>68.073541967991119</v>
      </c>
    </row>
    <row r="9675" spans="12:14" x14ac:dyDescent="0.25">
      <c r="L9675" s="11">
        <v>19293</v>
      </c>
      <c r="M9675" s="14">
        <f t="shared" si="350"/>
        <v>0.96474647464746477</v>
      </c>
      <c r="N9675" s="7">
        <f t="shared" si="349"/>
        <v>68.086393519578479</v>
      </c>
    </row>
    <row r="9676" spans="12:14" x14ac:dyDescent="0.25">
      <c r="L9676" s="11">
        <v>19295</v>
      </c>
      <c r="M9676" s="14">
        <f t="shared" si="350"/>
        <v>0.9648464846484649</v>
      </c>
      <c r="N9676" s="7">
        <f t="shared" si="349"/>
        <v>68.099275012704979</v>
      </c>
    </row>
    <row r="9677" spans="12:14" x14ac:dyDescent="0.25">
      <c r="L9677" s="11">
        <v>19297</v>
      </c>
      <c r="M9677" s="14">
        <f t="shared" si="350"/>
        <v>0.96494649464946491</v>
      </c>
      <c r="N9677" s="7">
        <f t="shared" si="349"/>
        <v>68.11218660868677</v>
      </c>
    </row>
    <row r="9678" spans="12:14" x14ac:dyDescent="0.25">
      <c r="L9678" s="11">
        <v>19299</v>
      </c>
      <c r="M9678" s="14">
        <f t="shared" si="350"/>
        <v>0.96504650465046504</v>
      </c>
      <c r="N9678" s="7">
        <f t="shared" si="349"/>
        <v>68.125128470174587</v>
      </c>
    </row>
    <row r="9679" spans="12:14" x14ac:dyDescent="0.25">
      <c r="L9679" s="11">
        <v>19301</v>
      </c>
      <c r="M9679" s="14">
        <f t="shared" si="350"/>
        <v>0.96514651465146517</v>
      </c>
      <c r="N9679" s="7">
        <f t="shared" si="349"/>
        <v>68.138100761168602</v>
      </c>
    </row>
    <row r="9680" spans="12:14" x14ac:dyDescent="0.25">
      <c r="L9680" s="11">
        <v>19303</v>
      </c>
      <c r="M9680" s="14">
        <f t="shared" si="350"/>
        <v>0.9652465246524653</v>
      </c>
      <c r="N9680" s="7">
        <f t="shared" si="349"/>
        <v>68.151103647033665</v>
      </c>
    </row>
    <row r="9681" spans="12:14" x14ac:dyDescent="0.25">
      <c r="L9681" s="11">
        <v>19305</v>
      </c>
      <c r="M9681" s="14">
        <f t="shared" si="350"/>
        <v>0.96534653465346532</v>
      </c>
      <c r="N9681" s="7">
        <f t="shared" si="349"/>
        <v>68.164137294514518</v>
      </c>
    </row>
    <row r="9682" spans="12:14" x14ac:dyDescent="0.25">
      <c r="L9682" s="11">
        <v>19307</v>
      </c>
      <c r="M9682" s="14">
        <f t="shared" si="350"/>
        <v>0.96544654465446544</v>
      </c>
      <c r="N9682" s="7">
        <f t="shared" si="349"/>
        <v>68.177201871751478</v>
      </c>
    </row>
    <row r="9683" spans="12:14" x14ac:dyDescent="0.25">
      <c r="L9683" s="11">
        <v>19309</v>
      </c>
      <c r="M9683" s="14">
        <f t="shared" si="350"/>
        <v>0.96554655465546557</v>
      </c>
      <c r="N9683" s="7">
        <f t="shared" si="349"/>
        <v>68.190297548296144</v>
      </c>
    </row>
    <row r="9684" spans="12:14" x14ac:dyDescent="0.25">
      <c r="L9684" s="11">
        <v>19311</v>
      </c>
      <c r="M9684" s="14">
        <f t="shared" si="350"/>
        <v>0.9656465646564657</v>
      </c>
      <c r="N9684" s="7">
        <f t="shared" si="349"/>
        <v>68.203424495127393</v>
      </c>
    </row>
    <row r="9685" spans="12:14" x14ac:dyDescent="0.25">
      <c r="L9685" s="11">
        <v>19313</v>
      </c>
      <c r="M9685" s="14">
        <f t="shared" si="350"/>
        <v>0.96574657465746572</v>
      </c>
      <c r="N9685" s="7">
        <f t="shared" si="349"/>
        <v>68.216582884667645</v>
      </c>
    </row>
    <row r="9686" spans="12:14" x14ac:dyDescent="0.25">
      <c r="L9686" s="11">
        <v>19315</v>
      </c>
      <c r="M9686" s="14">
        <f t="shared" si="350"/>
        <v>0.96584658465846585</v>
      </c>
      <c r="N9686" s="7">
        <f t="shared" si="349"/>
        <v>68.229772890799381</v>
      </c>
    </row>
    <row r="9687" spans="12:14" x14ac:dyDescent="0.25">
      <c r="L9687" s="11">
        <v>19317</v>
      </c>
      <c r="M9687" s="14">
        <f t="shared" si="350"/>
        <v>0.96594659465946597</v>
      </c>
      <c r="N9687" s="7">
        <f t="shared" si="349"/>
        <v>68.242994688881751</v>
      </c>
    </row>
    <row r="9688" spans="12:14" x14ac:dyDescent="0.25">
      <c r="L9688" s="11">
        <v>19319</v>
      </c>
      <c r="M9688" s="14">
        <f t="shared" si="350"/>
        <v>0.9660466046604661</v>
      </c>
      <c r="N9688" s="7">
        <f t="shared" si="349"/>
        <v>68.256248455767548</v>
      </c>
    </row>
    <row r="9689" spans="12:14" x14ac:dyDescent="0.25">
      <c r="L9689" s="11">
        <v>19321</v>
      </c>
      <c r="M9689" s="14">
        <f t="shared" si="350"/>
        <v>0.96614661466146612</v>
      </c>
      <c r="N9689" s="7">
        <f t="shared" si="349"/>
        <v>68.269534369820406</v>
      </c>
    </row>
    <row r="9690" spans="12:14" x14ac:dyDescent="0.25">
      <c r="L9690" s="11">
        <v>19323</v>
      </c>
      <c r="M9690" s="14">
        <f t="shared" si="350"/>
        <v>0.96624662466246625</v>
      </c>
      <c r="N9690" s="7">
        <f t="shared" si="349"/>
        <v>68.282852610932338</v>
      </c>
    </row>
    <row r="9691" spans="12:14" x14ac:dyDescent="0.25">
      <c r="L9691" s="11">
        <v>19325</v>
      </c>
      <c r="M9691" s="14">
        <f t="shared" si="350"/>
        <v>0.96634663466346638</v>
      </c>
      <c r="N9691" s="7">
        <f t="shared" si="349"/>
        <v>68.296203360541199</v>
      </c>
    </row>
    <row r="9692" spans="12:14" x14ac:dyDescent="0.25">
      <c r="L9692" s="11">
        <v>19327</v>
      </c>
      <c r="M9692" s="14">
        <f t="shared" si="350"/>
        <v>0.96644664466446639</v>
      </c>
      <c r="N9692" s="7">
        <f t="shared" si="349"/>
        <v>68.309586801648891</v>
      </c>
    </row>
    <row r="9693" spans="12:14" x14ac:dyDescent="0.25">
      <c r="L9693" s="11">
        <v>19329</v>
      </c>
      <c r="M9693" s="14">
        <f t="shared" si="350"/>
        <v>0.96654665466546652</v>
      </c>
      <c r="N9693" s="7">
        <f t="shared" ref="N9693:N9756" si="351">_xlfn.NORM.INV(M9693,$B$4,$E$4)</f>
        <v>68.323003118839424</v>
      </c>
    </row>
    <row r="9694" spans="12:14" x14ac:dyDescent="0.25">
      <c r="L9694" s="11">
        <v>19331</v>
      </c>
      <c r="M9694" s="14">
        <f t="shared" ref="M9694:M9757" si="352">$L9694/(2*9999)</f>
        <v>0.96664666466646665</v>
      </c>
      <c r="N9694" s="7">
        <f t="shared" si="351"/>
        <v>68.336452498297405</v>
      </c>
    </row>
    <row r="9695" spans="12:14" x14ac:dyDescent="0.25">
      <c r="L9695" s="11">
        <v>19333</v>
      </c>
      <c r="M9695" s="14">
        <f t="shared" si="352"/>
        <v>0.96674667466746678</v>
      </c>
      <c r="N9695" s="7">
        <f t="shared" si="351"/>
        <v>68.349935127826882</v>
      </c>
    </row>
    <row r="9696" spans="12:14" x14ac:dyDescent="0.25">
      <c r="L9696" s="11">
        <v>19335</v>
      </c>
      <c r="M9696" s="14">
        <f t="shared" si="352"/>
        <v>0.96684668466846679</v>
      </c>
      <c r="N9696" s="7">
        <f t="shared" si="351"/>
        <v>68.363451196870301</v>
      </c>
    </row>
    <row r="9697" spans="12:14" x14ac:dyDescent="0.25">
      <c r="L9697" s="11">
        <v>19337</v>
      </c>
      <c r="M9697" s="14">
        <f t="shared" si="352"/>
        <v>0.96694669466946692</v>
      </c>
      <c r="N9697" s="7">
        <f t="shared" si="351"/>
        <v>68.377000896527832</v>
      </c>
    </row>
    <row r="9698" spans="12:14" x14ac:dyDescent="0.25">
      <c r="L9698" s="11">
        <v>19339</v>
      </c>
      <c r="M9698" s="14">
        <f t="shared" si="352"/>
        <v>0.96704670467046705</v>
      </c>
      <c r="N9698" s="7">
        <f t="shared" si="351"/>
        <v>68.390584419576982</v>
      </c>
    </row>
    <row r="9699" spans="12:14" x14ac:dyDescent="0.25">
      <c r="L9699" s="11">
        <v>19341</v>
      </c>
      <c r="M9699" s="14">
        <f t="shared" si="352"/>
        <v>0.96714671467146718</v>
      </c>
      <c r="N9699" s="7">
        <f t="shared" si="351"/>
        <v>68.404201960492486</v>
      </c>
    </row>
    <row r="9700" spans="12:14" x14ac:dyDescent="0.25">
      <c r="L9700" s="11">
        <v>19343</v>
      </c>
      <c r="M9700" s="14">
        <f t="shared" si="352"/>
        <v>0.9672467246724672</v>
      </c>
      <c r="N9700" s="7">
        <f t="shared" si="351"/>
        <v>68.417853715466492</v>
      </c>
    </row>
    <row r="9701" spans="12:14" x14ac:dyDescent="0.25">
      <c r="L9701" s="11">
        <v>19345</v>
      </c>
      <c r="M9701" s="14">
        <f t="shared" si="352"/>
        <v>0.96734673467346732</v>
      </c>
      <c r="N9701" s="7">
        <f t="shared" si="351"/>
        <v>68.431539882429092</v>
      </c>
    </row>
    <row r="9702" spans="12:14" x14ac:dyDescent="0.25">
      <c r="L9702" s="11">
        <v>19347</v>
      </c>
      <c r="M9702" s="14">
        <f t="shared" si="352"/>
        <v>0.96744674467446745</v>
      </c>
      <c r="N9702" s="7">
        <f t="shared" si="351"/>
        <v>68.445260661069071</v>
      </c>
    </row>
    <row r="9703" spans="12:14" x14ac:dyDescent="0.25">
      <c r="L9703" s="11">
        <v>19349</v>
      </c>
      <c r="M9703" s="14">
        <f t="shared" si="352"/>
        <v>0.96754675467546758</v>
      </c>
      <c r="N9703" s="7">
        <f t="shared" si="351"/>
        <v>68.459016252855008</v>
      </c>
    </row>
    <row r="9704" spans="12:14" x14ac:dyDescent="0.25">
      <c r="L9704" s="11">
        <v>19351</v>
      </c>
      <c r="M9704" s="14">
        <f t="shared" si="352"/>
        <v>0.9676467646764676</v>
      </c>
      <c r="N9704" s="7">
        <f t="shared" si="351"/>
        <v>68.472806861056796</v>
      </c>
    </row>
    <row r="9705" spans="12:14" x14ac:dyDescent="0.25">
      <c r="L9705" s="11">
        <v>19353</v>
      </c>
      <c r="M9705" s="14">
        <f t="shared" si="352"/>
        <v>0.96774677467746772</v>
      </c>
      <c r="N9705" s="7">
        <f t="shared" si="351"/>
        <v>68.486632690767365</v>
      </c>
    </row>
    <row r="9706" spans="12:14" x14ac:dyDescent="0.25">
      <c r="L9706" s="11">
        <v>19355</v>
      </c>
      <c r="M9706" s="14">
        <f t="shared" si="352"/>
        <v>0.96784678467846785</v>
      </c>
      <c r="N9706" s="7">
        <f t="shared" si="351"/>
        <v>68.500493948924714</v>
      </c>
    </row>
    <row r="9707" spans="12:14" x14ac:dyDescent="0.25">
      <c r="L9707" s="11">
        <v>19357</v>
      </c>
      <c r="M9707" s="14">
        <f t="shared" si="352"/>
        <v>0.96794679467946798</v>
      </c>
      <c r="N9707" s="7">
        <f t="shared" si="351"/>
        <v>68.514390844334457</v>
      </c>
    </row>
    <row r="9708" spans="12:14" x14ac:dyDescent="0.25">
      <c r="L9708" s="11">
        <v>19359</v>
      </c>
      <c r="M9708" s="14">
        <f t="shared" si="352"/>
        <v>0.968046804680468</v>
      </c>
      <c r="N9708" s="7">
        <f t="shared" si="351"/>
        <v>68.528323587692455</v>
      </c>
    </row>
    <row r="9709" spans="12:14" x14ac:dyDescent="0.25">
      <c r="L9709" s="11">
        <v>19361</v>
      </c>
      <c r="M9709" s="14">
        <f t="shared" si="352"/>
        <v>0.96814681468146813</v>
      </c>
      <c r="N9709" s="7">
        <f t="shared" si="351"/>
        <v>68.542292391608129</v>
      </c>
    </row>
    <row r="9710" spans="12:14" x14ac:dyDescent="0.25">
      <c r="L9710" s="11">
        <v>19363</v>
      </c>
      <c r="M9710" s="14">
        <f t="shared" si="352"/>
        <v>0.96824682468246825</v>
      </c>
      <c r="N9710" s="7">
        <f t="shared" si="351"/>
        <v>68.556297470627754</v>
      </c>
    </row>
    <row r="9711" spans="12:14" x14ac:dyDescent="0.25">
      <c r="L9711" s="11">
        <v>19365</v>
      </c>
      <c r="M9711" s="14">
        <f t="shared" si="352"/>
        <v>0.96834683468346838</v>
      </c>
      <c r="N9711" s="7">
        <f t="shared" si="351"/>
        <v>68.570339041258393</v>
      </c>
    </row>
    <row r="9712" spans="12:14" x14ac:dyDescent="0.25">
      <c r="L9712" s="11">
        <v>19367</v>
      </c>
      <c r="M9712" s="14">
        <f t="shared" si="352"/>
        <v>0.9684468446844684</v>
      </c>
      <c r="N9712" s="7">
        <f t="shared" si="351"/>
        <v>68.584417321992106</v>
      </c>
    </row>
    <row r="9713" spans="12:14" x14ac:dyDescent="0.25">
      <c r="L9713" s="11">
        <v>19369</v>
      </c>
      <c r="M9713" s="14">
        <f t="shared" si="352"/>
        <v>0.96854685468546853</v>
      </c>
      <c r="N9713" s="7">
        <f t="shared" si="351"/>
        <v>68.598532533330612</v>
      </c>
    </row>
    <row r="9714" spans="12:14" x14ac:dyDescent="0.25">
      <c r="L9714" s="11">
        <v>19371</v>
      </c>
      <c r="M9714" s="14">
        <f t="shared" si="352"/>
        <v>0.96864686468646866</v>
      </c>
      <c r="N9714" s="7">
        <f t="shared" si="351"/>
        <v>68.612684897810098</v>
      </c>
    </row>
    <row r="9715" spans="12:14" x14ac:dyDescent="0.25">
      <c r="L9715" s="11">
        <v>19373</v>
      </c>
      <c r="M9715" s="14">
        <f t="shared" si="352"/>
        <v>0.96874687468746878</v>
      </c>
      <c r="N9715" s="7">
        <f t="shared" si="351"/>
        <v>68.626874640026699</v>
      </c>
    </row>
    <row r="9716" spans="12:14" x14ac:dyDescent="0.25">
      <c r="L9716" s="11">
        <v>19375</v>
      </c>
      <c r="M9716" s="14">
        <f t="shared" si="352"/>
        <v>0.9688468846884688</v>
      </c>
      <c r="N9716" s="7">
        <f t="shared" si="351"/>
        <v>68.641101986662292</v>
      </c>
    </row>
    <row r="9717" spans="12:14" x14ac:dyDescent="0.25">
      <c r="L9717" s="11">
        <v>19377</v>
      </c>
      <c r="M9717" s="14">
        <f t="shared" si="352"/>
        <v>0.96894689468946893</v>
      </c>
      <c r="N9717" s="7">
        <f t="shared" si="351"/>
        <v>68.655367166510615</v>
      </c>
    </row>
    <row r="9718" spans="12:14" x14ac:dyDescent="0.25">
      <c r="L9718" s="11">
        <v>19379</v>
      </c>
      <c r="M9718" s="14">
        <f t="shared" si="352"/>
        <v>0.96904690469046906</v>
      </c>
      <c r="N9718" s="7">
        <f t="shared" si="351"/>
        <v>68.669670410503869</v>
      </c>
    </row>
    <row r="9719" spans="12:14" x14ac:dyDescent="0.25">
      <c r="L9719" s="11">
        <v>19381</v>
      </c>
      <c r="M9719" s="14">
        <f t="shared" si="352"/>
        <v>0.96914691469146919</v>
      </c>
      <c r="N9719" s="7">
        <f t="shared" si="351"/>
        <v>68.684011951739691</v>
      </c>
    </row>
    <row r="9720" spans="12:14" x14ac:dyDescent="0.25">
      <c r="L9720" s="11">
        <v>19383</v>
      </c>
      <c r="M9720" s="14">
        <f t="shared" si="352"/>
        <v>0.9692469246924692</v>
      </c>
      <c r="N9720" s="7">
        <f t="shared" si="351"/>
        <v>68.698392025508667</v>
      </c>
    </row>
    <row r="9721" spans="12:14" x14ac:dyDescent="0.25">
      <c r="L9721" s="11">
        <v>19385</v>
      </c>
      <c r="M9721" s="14">
        <f t="shared" si="352"/>
        <v>0.96934693469346933</v>
      </c>
      <c r="N9721" s="7">
        <f t="shared" si="351"/>
        <v>68.712810869322183</v>
      </c>
    </row>
    <row r="9722" spans="12:14" x14ac:dyDescent="0.25">
      <c r="L9722" s="11">
        <v>19387</v>
      </c>
      <c r="M9722" s="14">
        <f t="shared" si="352"/>
        <v>0.96944694469446946</v>
      </c>
      <c r="N9722" s="7">
        <f t="shared" si="351"/>
        <v>68.727268722940721</v>
      </c>
    </row>
    <row r="9723" spans="12:14" x14ac:dyDescent="0.25">
      <c r="L9723" s="11">
        <v>19389</v>
      </c>
      <c r="M9723" s="14">
        <f t="shared" si="352"/>
        <v>0.96954695469546959</v>
      </c>
      <c r="N9723" s="7">
        <f t="shared" si="351"/>
        <v>68.741765828402649</v>
      </c>
    </row>
    <row r="9724" spans="12:14" x14ac:dyDescent="0.25">
      <c r="L9724" s="11">
        <v>19391</v>
      </c>
      <c r="M9724" s="14">
        <f t="shared" si="352"/>
        <v>0.9696469646964696</v>
      </c>
      <c r="N9724" s="7">
        <f t="shared" si="351"/>
        <v>68.756302430053509</v>
      </c>
    </row>
    <row r="9725" spans="12:14" x14ac:dyDescent="0.25">
      <c r="L9725" s="11">
        <v>19393</v>
      </c>
      <c r="M9725" s="14">
        <f t="shared" si="352"/>
        <v>0.96974697469746973</v>
      </c>
      <c r="N9725" s="7">
        <f t="shared" si="351"/>
        <v>68.770878774575721</v>
      </c>
    </row>
    <row r="9726" spans="12:14" x14ac:dyDescent="0.25">
      <c r="L9726" s="11">
        <v>19395</v>
      </c>
      <c r="M9726" s="14">
        <f t="shared" si="352"/>
        <v>0.96984698469846986</v>
      </c>
      <c r="N9726" s="7">
        <f t="shared" si="351"/>
        <v>68.785495111018747</v>
      </c>
    </row>
    <row r="9727" spans="12:14" x14ac:dyDescent="0.25">
      <c r="L9727" s="11">
        <v>19397</v>
      </c>
      <c r="M9727" s="14">
        <f t="shared" si="352"/>
        <v>0.96994699469946999</v>
      </c>
      <c r="N9727" s="7">
        <f t="shared" si="351"/>
        <v>68.800151690829807</v>
      </c>
    </row>
    <row r="9728" spans="12:14" x14ac:dyDescent="0.25">
      <c r="L9728" s="11">
        <v>19399</v>
      </c>
      <c r="M9728" s="14">
        <f t="shared" si="352"/>
        <v>0.97004700470047001</v>
      </c>
      <c r="N9728" s="7">
        <f t="shared" si="351"/>
        <v>68.814848767885081</v>
      </c>
    </row>
    <row r="9729" spans="12:14" x14ac:dyDescent="0.25">
      <c r="L9729" s="11">
        <v>19401</v>
      </c>
      <c r="M9729" s="14">
        <f t="shared" si="352"/>
        <v>0.97014701470147013</v>
      </c>
      <c r="N9729" s="7">
        <f t="shared" si="351"/>
        <v>68.829586598521473</v>
      </c>
    </row>
    <row r="9730" spans="12:14" x14ac:dyDescent="0.25">
      <c r="L9730" s="11">
        <v>19403</v>
      </c>
      <c r="M9730" s="14">
        <f t="shared" si="352"/>
        <v>0.97024702470247026</v>
      </c>
      <c r="N9730" s="7">
        <f t="shared" si="351"/>
        <v>68.84436544156874</v>
      </c>
    </row>
    <row r="9731" spans="12:14" x14ac:dyDescent="0.25">
      <c r="L9731" s="11">
        <v>19405</v>
      </c>
      <c r="M9731" s="14">
        <f t="shared" si="352"/>
        <v>0.97034703470347039</v>
      </c>
      <c r="N9731" s="7">
        <f t="shared" si="351"/>
        <v>68.859185558382293</v>
      </c>
    </row>
    <row r="9732" spans="12:14" x14ac:dyDescent="0.25">
      <c r="L9732" s="11">
        <v>19407</v>
      </c>
      <c r="M9732" s="14">
        <f t="shared" si="352"/>
        <v>0.97044704470447041</v>
      </c>
      <c r="N9732" s="7">
        <f t="shared" si="351"/>
        <v>68.874047212876533</v>
      </c>
    </row>
    <row r="9733" spans="12:14" x14ac:dyDescent="0.25">
      <c r="L9733" s="11">
        <v>19409</v>
      </c>
      <c r="M9733" s="14">
        <f t="shared" si="352"/>
        <v>0.97054705470547054</v>
      </c>
      <c r="N9733" s="7">
        <f t="shared" si="351"/>
        <v>68.888950671558746</v>
      </c>
    </row>
    <row r="9734" spans="12:14" x14ac:dyDescent="0.25">
      <c r="L9734" s="11">
        <v>19411</v>
      </c>
      <c r="M9734" s="14">
        <f t="shared" si="352"/>
        <v>0.97064706470647066</v>
      </c>
      <c r="N9734" s="7">
        <f t="shared" si="351"/>
        <v>68.903896203563392</v>
      </c>
    </row>
    <row r="9735" spans="12:14" x14ac:dyDescent="0.25">
      <c r="L9735" s="11">
        <v>19413</v>
      </c>
      <c r="M9735" s="14">
        <f t="shared" si="352"/>
        <v>0.97074707470747079</v>
      </c>
      <c r="N9735" s="7">
        <f t="shared" si="351"/>
        <v>68.918884080687235</v>
      </c>
    </row>
    <row r="9736" spans="12:14" x14ac:dyDescent="0.25">
      <c r="L9736" s="11">
        <v>19415</v>
      </c>
      <c r="M9736" s="14">
        <f t="shared" si="352"/>
        <v>0.97084708470847081</v>
      </c>
      <c r="N9736" s="7">
        <f t="shared" si="351"/>
        <v>68.933914577424886</v>
      </c>
    </row>
    <row r="9737" spans="12:14" x14ac:dyDescent="0.25">
      <c r="L9737" s="11">
        <v>19417</v>
      </c>
      <c r="M9737" s="14">
        <f t="shared" si="352"/>
        <v>0.97094709470947094</v>
      </c>
      <c r="N9737" s="7">
        <f t="shared" si="351"/>
        <v>68.948987971005039</v>
      </c>
    </row>
    <row r="9738" spans="12:14" x14ac:dyDescent="0.25">
      <c r="L9738" s="11">
        <v>19419</v>
      </c>
      <c r="M9738" s="14">
        <f t="shared" si="352"/>
        <v>0.97104710471047107</v>
      </c>
      <c r="N9738" s="7">
        <f t="shared" si="351"/>
        <v>68.96410454142719</v>
      </c>
    </row>
    <row r="9739" spans="12:14" x14ac:dyDescent="0.25">
      <c r="L9739" s="11">
        <v>19421</v>
      </c>
      <c r="M9739" s="14">
        <f t="shared" si="352"/>
        <v>0.97114711471147119</v>
      </c>
      <c r="N9739" s="7">
        <f t="shared" si="351"/>
        <v>68.979264571499101</v>
      </c>
    </row>
    <row r="9740" spans="12:14" x14ac:dyDescent="0.25">
      <c r="L9740" s="11">
        <v>19423</v>
      </c>
      <c r="M9740" s="14">
        <f t="shared" si="352"/>
        <v>0.97124712471247121</v>
      </c>
      <c r="N9740" s="7">
        <f t="shared" si="351"/>
        <v>68.994468346874925</v>
      </c>
    </row>
    <row r="9741" spans="12:14" x14ac:dyDescent="0.25">
      <c r="L9741" s="11">
        <v>19425</v>
      </c>
      <c r="M9741" s="14">
        <f t="shared" si="352"/>
        <v>0.97134713471347134</v>
      </c>
      <c r="N9741" s="7">
        <f t="shared" si="351"/>
        <v>69.009716156093859</v>
      </c>
    </row>
    <row r="9742" spans="12:14" x14ac:dyDescent="0.25">
      <c r="L9742" s="11">
        <v>19427</v>
      </c>
      <c r="M9742" s="14">
        <f t="shared" si="352"/>
        <v>0.97144714471447147</v>
      </c>
      <c r="N9742" s="7">
        <f t="shared" si="351"/>
        <v>69.025008290619525</v>
      </c>
    </row>
    <row r="9743" spans="12:14" x14ac:dyDescent="0.25">
      <c r="L9743" s="11">
        <v>19429</v>
      </c>
      <c r="M9743" s="14">
        <f t="shared" si="352"/>
        <v>0.97154715471547159</v>
      </c>
      <c r="N9743" s="7">
        <f t="shared" si="351"/>
        <v>69.04034504488007</v>
      </c>
    </row>
    <row r="9744" spans="12:14" x14ac:dyDescent="0.25">
      <c r="L9744" s="11">
        <v>19431</v>
      </c>
      <c r="M9744" s="14">
        <f t="shared" si="352"/>
        <v>0.97164716471647161</v>
      </c>
      <c r="N9744" s="7">
        <f t="shared" si="351"/>
        <v>69.055726716308854</v>
      </c>
    </row>
    <row r="9745" spans="12:14" x14ac:dyDescent="0.25">
      <c r="L9745" s="11">
        <v>19433</v>
      </c>
      <c r="M9745" s="14">
        <f t="shared" si="352"/>
        <v>0.97174717471747174</v>
      </c>
      <c r="N9745" s="7">
        <f t="shared" si="351"/>
        <v>69.07115360538603</v>
      </c>
    </row>
    <row r="9746" spans="12:14" x14ac:dyDescent="0.25">
      <c r="L9746" s="11">
        <v>19435</v>
      </c>
      <c r="M9746" s="14">
        <f t="shared" si="352"/>
        <v>0.97184718471847187</v>
      </c>
      <c r="N9746" s="7">
        <f t="shared" si="351"/>
        <v>69.086626015680565</v>
      </c>
    </row>
    <row r="9747" spans="12:14" x14ac:dyDescent="0.25">
      <c r="L9747" s="11">
        <v>19437</v>
      </c>
      <c r="M9747" s="14">
        <f t="shared" si="352"/>
        <v>0.971947194719472</v>
      </c>
      <c r="N9747" s="7">
        <f t="shared" si="351"/>
        <v>69.102144253893243</v>
      </c>
    </row>
    <row r="9748" spans="12:14" x14ac:dyDescent="0.25">
      <c r="L9748" s="11">
        <v>19439</v>
      </c>
      <c r="M9748" s="14">
        <f t="shared" si="352"/>
        <v>0.97204720472047201</v>
      </c>
      <c r="N9748" s="7">
        <f t="shared" si="351"/>
        <v>69.117708629900378</v>
      </c>
    </row>
    <row r="9749" spans="12:14" x14ac:dyDescent="0.25">
      <c r="L9749" s="11">
        <v>19441</v>
      </c>
      <c r="M9749" s="14">
        <f t="shared" si="352"/>
        <v>0.97214721472147214</v>
      </c>
      <c r="N9749" s="7">
        <f t="shared" si="351"/>
        <v>69.133319456798176</v>
      </c>
    </row>
    <row r="9750" spans="12:14" x14ac:dyDescent="0.25">
      <c r="L9750" s="11">
        <v>19443</v>
      </c>
      <c r="M9750" s="14">
        <f t="shared" si="352"/>
        <v>0.97224722472247227</v>
      </c>
      <c r="N9750" s="7">
        <f t="shared" si="351"/>
        <v>69.148977050947963</v>
      </c>
    </row>
    <row r="9751" spans="12:14" x14ac:dyDescent="0.25">
      <c r="L9751" s="11">
        <v>19445</v>
      </c>
      <c r="M9751" s="14">
        <f t="shared" si="352"/>
        <v>0.9723472347234724</v>
      </c>
      <c r="N9751" s="7">
        <f t="shared" si="351"/>
        <v>69.164681732022217</v>
      </c>
    </row>
    <row r="9752" spans="12:14" x14ac:dyDescent="0.25">
      <c r="L9752" s="11">
        <v>19447</v>
      </c>
      <c r="M9752" s="14">
        <f t="shared" si="352"/>
        <v>0.97244724472447241</v>
      </c>
      <c r="N9752" s="7">
        <f t="shared" si="351"/>
        <v>69.180433823051445</v>
      </c>
    </row>
    <row r="9753" spans="12:14" x14ac:dyDescent="0.25">
      <c r="L9753" s="11">
        <v>19449</v>
      </c>
      <c r="M9753" s="14">
        <f t="shared" si="352"/>
        <v>0.97254725472547254</v>
      </c>
      <c r="N9753" s="7">
        <f t="shared" si="351"/>
        <v>69.196233650471839</v>
      </c>
    </row>
    <row r="9754" spans="12:14" x14ac:dyDescent="0.25">
      <c r="L9754" s="11">
        <v>19451</v>
      </c>
      <c r="M9754" s="14">
        <f t="shared" si="352"/>
        <v>0.97264726472647267</v>
      </c>
      <c r="N9754" s="7">
        <f t="shared" si="351"/>
        <v>69.21208154417377</v>
      </c>
    </row>
    <row r="9755" spans="12:14" x14ac:dyDescent="0.25">
      <c r="L9755" s="11">
        <v>19453</v>
      </c>
      <c r="M9755" s="14">
        <f t="shared" si="352"/>
        <v>0.9727472747274728</v>
      </c>
      <c r="N9755" s="7">
        <f t="shared" si="351"/>
        <v>69.227977837551265</v>
      </c>
    </row>
    <row r="9756" spans="12:14" x14ac:dyDescent="0.25">
      <c r="L9756" s="11">
        <v>19455</v>
      </c>
      <c r="M9756" s="14">
        <f t="shared" si="352"/>
        <v>0.97284728472847282</v>
      </c>
      <c r="N9756" s="7">
        <f t="shared" si="351"/>
        <v>69.243922867552186</v>
      </c>
    </row>
    <row r="9757" spans="12:14" x14ac:dyDescent="0.25">
      <c r="L9757" s="11">
        <v>19457</v>
      </c>
      <c r="M9757" s="14">
        <f t="shared" si="352"/>
        <v>0.97294729472947294</v>
      </c>
      <c r="N9757" s="7">
        <f t="shared" ref="N9757:N9820" si="353">_xlfn.NORM.INV(M9757,$B$4,$E$4)</f>
        <v>69.259916974729606</v>
      </c>
    </row>
    <row r="9758" spans="12:14" x14ac:dyDescent="0.25">
      <c r="L9758" s="11">
        <v>19459</v>
      </c>
      <c r="M9758" s="14">
        <f t="shared" ref="M9758:M9821" si="354">$L9758/(2*9999)</f>
        <v>0.97304730473047307</v>
      </c>
      <c r="N9758" s="7">
        <f t="shared" si="353"/>
        <v>69.275960503293803</v>
      </c>
    </row>
    <row r="9759" spans="12:14" x14ac:dyDescent="0.25">
      <c r="L9759" s="11">
        <v>19461</v>
      </c>
      <c r="M9759" s="14">
        <f t="shared" si="354"/>
        <v>0.9731473147314732</v>
      </c>
      <c r="N9759" s="7">
        <f t="shared" si="353"/>
        <v>69.292053801165366</v>
      </c>
    </row>
    <row r="9760" spans="12:14" x14ac:dyDescent="0.25">
      <c r="L9760" s="11">
        <v>19463</v>
      </c>
      <c r="M9760" s="14">
        <f t="shared" si="354"/>
        <v>0.97324732473247322</v>
      </c>
      <c r="N9760" s="7">
        <f t="shared" si="353"/>
        <v>69.308197220029314</v>
      </c>
    </row>
    <row r="9761" spans="12:14" x14ac:dyDescent="0.25">
      <c r="L9761" s="11">
        <v>19465</v>
      </c>
      <c r="M9761" s="14">
        <f t="shared" si="354"/>
        <v>0.97334733473347335</v>
      </c>
      <c r="N9761" s="7">
        <f t="shared" si="353"/>
        <v>69.324391115390142</v>
      </c>
    </row>
    <row r="9762" spans="12:14" x14ac:dyDescent="0.25">
      <c r="L9762" s="11">
        <v>19467</v>
      </c>
      <c r="M9762" s="14">
        <f t="shared" si="354"/>
        <v>0.97344734473447347</v>
      </c>
      <c r="N9762" s="7">
        <f t="shared" si="353"/>
        <v>69.340635846627848</v>
      </c>
    </row>
    <row r="9763" spans="12:14" x14ac:dyDescent="0.25">
      <c r="L9763" s="11">
        <v>19469</v>
      </c>
      <c r="M9763" s="14">
        <f t="shared" si="354"/>
        <v>0.9735473547354736</v>
      </c>
      <c r="N9763" s="7">
        <f t="shared" si="353"/>
        <v>69.356931777055067</v>
      </c>
    </row>
    <row r="9764" spans="12:14" x14ac:dyDescent="0.25">
      <c r="L9764" s="11">
        <v>19471</v>
      </c>
      <c r="M9764" s="14">
        <f t="shared" si="354"/>
        <v>0.97364736473647362</v>
      </c>
      <c r="N9764" s="7">
        <f t="shared" si="353"/>
        <v>69.373279273975214</v>
      </c>
    </row>
    <row r="9765" spans="12:14" x14ac:dyDescent="0.25">
      <c r="L9765" s="11">
        <v>19473</v>
      </c>
      <c r="M9765" s="14">
        <f t="shared" si="354"/>
        <v>0.97374737473747375</v>
      </c>
      <c r="N9765" s="7">
        <f t="shared" si="353"/>
        <v>69.38967870874184</v>
      </c>
    </row>
    <row r="9766" spans="12:14" x14ac:dyDescent="0.25">
      <c r="L9766" s="11">
        <v>19475</v>
      </c>
      <c r="M9766" s="14">
        <f t="shared" si="354"/>
        <v>0.97384738473847388</v>
      </c>
      <c r="N9766" s="7">
        <f t="shared" si="353"/>
        <v>69.406130456818858</v>
      </c>
    </row>
    <row r="9767" spans="12:14" x14ac:dyDescent="0.25">
      <c r="L9767" s="11">
        <v>19477</v>
      </c>
      <c r="M9767" s="14">
        <f t="shared" si="354"/>
        <v>0.97394739473947389</v>
      </c>
      <c r="N9767" s="7">
        <f t="shared" si="353"/>
        <v>69.422634897842102</v>
      </c>
    </row>
    <row r="9768" spans="12:14" x14ac:dyDescent="0.25">
      <c r="L9768" s="11">
        <v>19479</v>
      </c>
      <c r="M9768" s="14">
        <f t="shared" si="354"/>
        <v>0.97404740474047402</v>
      </c>
      <c r="N9768" s="7">
        <f t="shared" si="353"/>
        <v>69.439192415682058</v>
      </c>
    </row>
    <row r="9769" spans="12:14" x14ac:dyDescent="0.25">
      <c r="L9769" s="11">
        <v>19481</v>
      </c>
      <c r="M9769" s="14">
        <f t="shared" si="354"/>
        <v>0.97414741474147415</v>
      </c>
      <c r="N9769" s="7">
        <f t="shared" si="353"/>
        <v>69.455803398507612</v>
      </c>
    </row>
    <row r="9770" spans="12:14" x14ac:dyDescent="0.25">
      <c r="L9770" s="11">
        <v>19483</v>
      </c>
      <c r="M9770" s="14">
        <f t="shared" si="354"/>
        <v>0.97424742474247428</v>
      </c>
      <c r="N9770" s="7">
        <f t="shared" si="353"/>
        <v>69.472468238851192</v>
      </c>
    </row>
    <row r="9771" spans="12:14" x14ac:dyDescent="0.25">
      <c r="L9771" s="11">
        <v>19485</v>
      </c>
      <c r="M9771" s="14">
        <f t="shared" si="354"/>
        <v>0.97434743474347429</v>
      </c>
      <c r="N9771" s="7">
        <f t="shared" si="353"/>
        <v>69.489187333674977</v>
      </c>
    </row>
    <row r="9772" spans="12:14" x14ac:dyDescent="0.25">
      <c r="L9772" s="11">
        <v>19487</v>
      </c>
      <c r="M9772" s="14">
        <f t="shared" si="354"/>
        <v>0.97444744474447442</v>
      </c>
      <c r="N9772" s="7">
        <f t="shared" si="353"/>
        <v>69.505961084438624</v>
      </c>
    </row>
    <row r="9773" spans="12:14" x14ac:dyDescent="0.25">
      <c r="L9773" s="11">
        <v>19489</v>
      </c>
      <c r="M9773" s="14">
        <f t="shared" si="354"/>
        <v>0.97454745474547455</v>
      </c>
      <c r="N9773" s="7">
        <f t="shared" si="353"/>
        <v>69.522789897168025</v>
      </c>
    </row>
    <row r="9774" spans="12:14" x14ac:dyDescent="0.25">
      <c r="L9774" s="11">
        <v>19491</v>
      </c>
      <c r="M9774" s="14">
        <f t="shared" si="354"/>
        <v>0.97464746474647468</v>
      </c>
      <c r="N9774" s="7">
        <f t="shared" si="353"/>
        <v>69.539674182525573</v>
      </c>
    </row>
    <row r="9775" spans="12:14" x14ac:dyDescent="0.25">
      <c r="L9775" s="11">
        <v>19493</v>
      </c>
      <c r="M9775" s="14">
        <f t="shared" si="354"/>
        <v>0.9747474747474747</v>
      </c>
      <c r="N9775" s="7">
        <f t="shared" si="353"/>
        <v>69.556614355881678</v>
      </c>
    </row>
    <row r="9776" spans="12:14" x14ac:dyDescent="0.25">
      <c r="L9776" s="11">
        <v>19495</v>
      </c>
      <c r="M9776" s="14">
        <f t="shared" si="354"/>
        <v>0.97484748474847482</v>
      </c>
      <c r="N9776" s="7">
        <f t="shared" si="353"/>
        <v>69.573610837387861</v>
      </c>
    </row>
    <row r="9777" spans="12:14" x14ac:dyDescent="0.25">
      <c r="L9777" s="11">
        <v>19497</v>
      </c>
      <c r="M9777" s="14">
        <f t="shared" si="354"/>
        <v>0.97494749474947495</v>
      </c>
      <c r="N9777" s="7">
        <f t="shared" si="353"/>
        <v>69.590664052051011</v>
      </c>
    </row>
    <row r="9778" spans="12:14" x14ac:dyDescent="0.25">
      <c r="L9778" s="11">
        <v>19499</v>
      </c>
      <c r="M9778" s="14">
        <f t="shared" si="354"/>
        <v>0.97504750475047508</v>
      </c>
      <c r="N9778" s="7">
        <f t="shared" si="353"/>
        <v>69.607774429809339</v>
      </c>
    </row>
    <row r="9779" spans="12:14" x14ac:dyDescent="0.25">
      <c r="L9779" s="11">
        <v>19501</v>
      </c>
      <c r="M9779" s="14">
        <f t="shared" si="354"/>
        <v>0.9751475147514751</v>
      </c>
      <c r="N9779" s="7">
        <f t="shared" si="353"/>
        <v>69.62494240560963</v>
      </c>
    </row>
    <row r="9780" spans="12:14" x14ac:dyDescent="0.25">
      <c r="L9780" s="11">
        <v>19503</v>
      </c>
      <c r="M9780" s="14">
        <f t="shared" si="354"/>
        <v>0.97524752475247523</v>
      </c>
      <c r="N9780" s="7">
        <f t="shared" si="353"/>
        <v>69.642168419486282</v>
      </c>
    </row>
    <row r="9781" spans="12:14" x14ac:dyDescent="0.25">
      <c r="L9781" s="11">
        <v>19505</v>
      </c>
      <c r="M9781" s="14">
        <f t="shared" si="354"/>
        <v>0.97534753475347535</v>
      </c>
      <c r="N9781" s="7">
        <f t="shared" si="353"/>
        <v>69.65945291664157</v>
      </c>
    </row>
    <row r="9782" spans="12:14" x14ac:dyDescent="0.25">
      <c r="L9782" s="11">
        <v>19507</v>
      </c>
      <c r="M9782" s="14">
        <f t="shared" si="354"/>
        <v>0.97544754475447548</v>
      </c>
      <c r="N9782" s="7">
        <f t="shared" si="353"/>
        <v>69.676796347527855</v>
      </c>
    </row>
    <row r="9783" spans="12:14" x14ac:dyDescent="0.25">
      <c r="L9783" s="11">
        <v>19509</v>
      </c>
      <c r="M9783" s="14">
        <f t="shared" si="354"/>
        <v>0.9755475547554755</v>
      </c>
      <c r="N9783" s="7">
        <f t="shared" si="353"/>
        <v>69.694199167931174</v>
      </c>
    </row>
    <row r="9784" spans="12:14" x14ac:dyDescent="0.25">
      <c r="L9784" s="11">
        <v>19511</v>
      </c>
      <c r="M9784" s="14">
        <f t="shared" si="354"/>
        <v>0.97564756475647563</v>
      </c>
      <c r="N9784" s="7">
        <f t="shared" si="353"/>
        <v>69.711661839056731</v>
      </c>
    </row>
    <row r="9785" spans="12:14" x14ac:dyDescent="0.25">
      <c r="L9785" s="11">
        <v>19513</v>
      </c>
      <c r="M9785" s="14">
        <f t="shared" si="354"/>
        <v>0.97574757475747576</v>
      </c>
      <c r="N9785" s="7">
        <f t="shared" si="353"/>
        <v>69.729184827615939</v>
      </c>
    </row>
    <row r="9786" spans="12:14" x14ac:dyDescent="0.25">
      <c r="L9786" s="11">
        <v>19515</v>
      </c>
      <c r="M9786" s="14">
        <f t="shared" si="354"/>
        <v>0.97584758475847588</v>
      </c>
      <c r="N9786" s="7">
        <f t="shared" si="353"/>
        <v>69.746768605915264</v>
      </c>
    </row>
    <row r="9787" spans="12:14" x14ac:dyDescent="0.25">
      <c r="L9787" s="11">
        <v>19517</v>
      </c>
      <c r="M9787" s="14">
        <f t="shared" si="354"/>
        <v>0.9759475947594759</v>
      </c>
      <c r="N9787" s="7">
        <f t="shared" si="353"/>
        <v>69.764413651946981</v>
      </c>
    </row>
    <row r="9788" spans="12:14" x14ac:dyDescent="0.25">
      <c r="L9788" s="11">
        <v>19519</v>
      </c>
      <c r="M9788" s="14">
        <f t="shared" si="354"/>
        <v>0.97604760476047603</v>
      </c>
      <c r="N9788" s="7">
        <f t="shared" si="353"/>
        <v>69.782120449481752</v>
      </c>
    </row>
    <row r="9789" spans="12:14" x14ac:dyDescent="0.25">
      <c r="L9789" s="11">
        <v>19521</v>
      </c>
      <c r="M9789" s="14">
        <f t="shared" si="354"/>
        <v>0.97614761476147616</v>
      </c>
      <c r="N9789" s="7">
        <f t="shared" si="353"/>
        <v>69.799889488162947</v>
      </c>
    </row>
    <row r="9790" spans="12:14" x14ac:dyDescent="0.25">
      <c r="L9790" s="11">
        <v>19523</v>
      </c>
      <c r="M9790" s="14">
        <f t="shared" si="354"/>
        <v>0.97624762476247628</v>
      </c>
      <c r="N9790" s="7">
        <f t="shared" si="353"/>
        <v>69.817721263603104</v>
      </c>
    </row>
    <row r="9791" spans="12:14" x14ac:dyDescent="0.25">
      <c r="L9791" s="11">
        <v>19525</v>
      </c>
      <c r="M9791" s="14">
        <f t="shared" si="354"/>
        <v>0.9763476347634763</v>
      </c>
      <c r="N9791" s="7">
        <f t="shared" si="353"/>
        <v>69.83561627748233</v>
      </c>
    </row>
    <row r="9792" spans="12:14" x14ac:dyDescent="0.25">
      <c r="L9792" s="11">
        <v>19527</v>
      </c>
      <c r="M9792" s="14">
        <f t="shared" si="354"/>
        <v>0.97644764476447643</v>
      </c>
      <c r="N9792" s="7">
        <f t="shared" si="353"/>
        <v>69.853575037648753</v>
      </c>
    </row>
    <row r="9793" spans="12:14" x14ac:dyDescent="0.25">
      <c r="L9793" s="11">
        <v>19529</v>
      </c>
      <c r="M9793" s="14">
        <f t="shared" si="354"/>
        <v>0.97654765476547656</v>
      </c>
      <c r="N9793" s="7">
        <f t="shared" si="353"/>
        <v>69.871598058220997</v>
      </c>
    </row>
    <row r="9794" spans="12:14" x14ac:dyDescent="0.25">
      <c r="L9794" s="11">
        <v>19531</v>
      </c>
      <c r="M9794" s="14">
        <f t="shared" si="354"/>
        <v>0.97664766476647669</v>
      </c>
      <c r="N9794" s="7">
        <f t="shared" si="353"/>
        <v>69.889685859692889</v>
      </c>
    </row>
    <row r="9795" spans="12:14" x14ac:dyDescent="0.25">
      <c r="L9795" s="11">
        <v>19533</v>
      </c>
      <c r="M9795" s="14">
        <f t="shared" si="354"/>
        <v>0.9767476747674767</v>
      </c>
      <c r="N9795" s="7">
        <f t="shared" si="353"/>
        <v>69.907838969040341</v>
      </c>
    </row>
    <row r="9796" spans="12:14" x14ac:dyDescent="0.25">
      <c r="L9796" s="11">
        <v>19535</v>
      </c>
      <c r="M9796" s="14">
        <f t="shared" si="354"/>
        <v>0.97684768476847683</v>
      </c>
      <c r="N9796" s="7">
        <f t="shared" si="353"/>
        <v>69.92605791983064</v>
      </c>
    </row>
    <row r="9797" spans="12:14" x14ac:dyDescent="0.25">
      <c r="L9797" s="11">
        <v>19537</v>
      </c>
      <c r="M9797" s="14">
        <f t="shared" si="354"/>
        <v>0.97694769476947696</v>
      </c>
      <c r="N9797" s="7">
        <f t="shared" si="353"/>
        <v>69.944343252333653</v>
      </c>
    </row>
    <row r="9798" spans="12:14" x14ac:dyDescent="0.25">
      <c r="L9798" s="11">
        <v>19539</v>
      </c>
      <c r="M9798" s="14">
        <f t="shared" si="354"/>
        <v>0.97704770477047709</v>
      </c>
      <c r="N9798" s="7">
        <f t="shared" si="353"/>
        <v>69.962695513635936</v>
      </c>
    </row>
    <row r="9799" spans="12:14" x14ac:dyDescent="0.25">
      <c r="L9799" s="11">
        <v>19541</v>
      </c>
      <c r="M9799" s="14">
        <f t="shared" si="354"/>
        <v>0.9771477147714771</v>
      </c>
      <c r="N9799" s="7">
        <f t="shared" si="353"/>
        <v>69.981115257756883</v>
      </c>
    </row>
    <row r="9800" spans="12:14" x14ac:dyDescent="0.25">
      <c r="L9800" s="11">
        <v>19543</v>
      </c>
      <c r="M9800" s="14">
        <f t="shared" si="354"/>
        <v>0.97724772477247723</v>
      </c>
      <c r="N9800" s="7">
        <f t="shared" si="353"/>
        <v>69.9996030457676</v>
      </c>
    </row>
    <row r="9801" spans="12:14" x14ac:dyDescent="0.25">
      <c r="L9801" s="11">
        <v>19545</v>
      </c>
      <c r="M9801" s="14">
        <f t="shared" si="354"/>
        <v>0.97734773477347736</v>
      </c>
      <c r="N9801" s="7">
        <f t="shared" si="353"/>
        <v>70.018159445912232</v>
      </c>
    </row>
    <row r="9802" spans="12:14" x14ac:dyDescent="0.25">
      <c r="L9802" s="11">
        <v>19547</v>
      </c>
      <c r="M9802" s="14">
        <f t="shared" si="354"/>
        <v>0.97744774477447749</v>
      </c>
      <c r="N9802" s="7">
        <f t="shared" si="353"/>
        <v>70.036785033731974</v>
      </c>
    </row>
    <row r="9803" spans="12:14" x14ac:dyDescent="0.25">
      <c r="L9803" s="11">
        <v>19549</v>
      </c>
      <c r="M9803" s="14">
        <f t="shared" si="354"/>
        <v>0.97754775477547751</v>
      </c>
      <c r="N9803" s="7">
        <f t="shared" si="353"/>
        <v>70.055480392191811</v>
      </c>
    </row>
    <row r="9804" spans="12:14" x14ac:dyDescent="0.25">
      <c r="L9804" s="11">
        <v>19551</v>
      </c>
      <c r="M9804" s="14">
        <f t="shared" si="354"/>
        <v>0.97764776477647763</v>
      </c>
      <c r="N9804" s="7">
        <f t="shared" si="353"/>
        <v>70.074246111809998</v>
      </c>
    </row>
    <row r="9805" spans="12:14" x14ac:dyDescent="0.25">
      <c r="L9805" s="11">
        <v>19553</v>
      </c>
      <c r="M9805" s="14">
        <f t="shared" si="354"/>
        <v>0.97774777477747776</v>
      </c>
      <c r="N9805" s="7">
        <f t="shared" si="353"/>
        <v>70.09308279079039</v>
      </c>
    </row>
    <row r="9806" spans="12:14" x14ac:dyDescent="0.25">
      <c r="L9806" s="11">
        <v>19555</v>
      </c>
      <c r="M9806" s="14">
        <f t="shared" si="354"/>
        <v>0.97784778477847789</v>
      </c>
      <c r="N9806" s="7">
        <f t="shared" si="353"/>
        <v>70.111991035157729</v>
      </c>
    </row>
    <row r="9807" spans="12:14" x14ac:dyDescent="0.25">
      <c r="L9807" s="11">
        <v>19557</v>
      </c>
      <c r="M9807" s="14">
        <f t="shared" si="354"/>
        <v>0.97794779477947791</v>
      </c>
      <c r="N9807" s="7">
        <f t="shared" si="353"/>
        <v>70.130971458895843</v>
      </c>
    </row>
    <row r="9808" spans="12:14" x14ac:dyDescent="0.25">
      <c r="L9808" s="11">
        <v>19559</v>
      </c>
      <c r="M9808" s="14">
        <f t="shared" si="354"/>
        <v>0.97804780478047804</v>
      </c>
      <c r="N9808" s="7">
        <f t="shared" si="353"/>
        <v>70.150024684089217</v>
      </c>
    </row>
    <row r="9809" spans="12:14" x14ac:dyDescent="0.25">
      <c r="L9809" s="11">
        <v>19561</v>
      </c>
      <c r="M9809" s="14">
        <f t="shared" si="354"/>
        <v>0.97814781478147816</v>
      </c>
      <c r="N9809" s="7">
        <f t="shared" si="353"/>
        <v>70.169151341067263</v>
      </c>
    </row>
    <row r="9810" spans="12:14" x14ac:dyDescent="0.25">
      <c r="L9810" s="11">
        <v>19563</v>
      </c>
      <c r="M9810" s="14">
        <f t="shared" si="354"/>
        <v>0.97824782478247829</v>
      </c>
      <c r="N9810" s="7">
        <f t="shared" si="353"/>
        <v>70.188352068552263</v>
      </c>
    </row>
    <row r="9811" spans="12:14" x14ac:dyDescent="0.25">
      <c r="L9811" s="11">
        <v>19565</v>
      </c>
      <c r="M9811" s="14">
        <f t="shared" si="354"/>
        <v>0.97834783478347831</v>
      </c>
      <c r="N9811" s="7">
        <f t="shared" si="353"/>
        <v>70.207627513810465</v>
      </c>
    </row>
    <row r="9812" spans="12:14" x14ac:dyDescent="0.25">
      <c r="L9812" s="11">
        <v>19567</v>
      </c>
      <c r="M9812" s="14">
        <f t="shared" si="354"/>
        <v>0.97844784478447844</v>
      </c>
      <c r="N9812" s="7">
        <f t="shared" si="353"/>
        <v>70.226978332806695</v>
      </c>
    </row>
    <row r="9813" spans="12:14" x14ac:dyDescent="0.25">
      <c r="L9813" s="11">
        <v>19569</v>
      </c>
      <c r="M9813" s="14">
        <f t="shared" si="354"/>
        <v>0.97854785478547857</v>
      </c>
      <c r="N9813" s="7">
        <f t="shared" si="353"/>
        <v>70.246405190362339</v>
      </c>
    </row>
    <row r="9814" spans="12:14" x14ac:dyDescent="0.25">
      <c r="L9814" s="11">
        <v>19571</v>
      </c>
      <c r="M9814" s="14">
        <f t="shared" si="354"/>
        <v>0.97864786478647869</v>
      </c>
      <c r="N9814" s="7">
        <f t="shared" si="353"/>
        <v>70.265908760317245</v>
      </c>
    </row>
    <row r="9815" spans="12:14" x14ac:dyDescent="0.25">
      <c r="L9815" s="11">
        <v>19573</v>
      </c>
      <c r="M9815" s="14">
        <f t="shared" si="354"/>
        <v>0.97874787478747871</v>
      </c>
      <c r="N9815" s="7">
        <f t="shared" si="353"/>
        <v>70.28548972569493</v>
      </c>
    </row>
    <row r="9816" spans="12:14" x14ac:dyDescent="0.25">
      <c r="L9816" s="11">
        <v>19575</v>
      </c>
      <c r="M9816" s="14">
        <f t="shared" si="354"/>
        <v>0.97884788478847884</v>
      </c>
      <c r="N9816" s="7">
        <f t="shared" si="353"/>
        <v>70.305148778872194</v>
      </c>
    </row>
    <row r="9817" spans="12:14" x14ac:dyDescent="0.25">
      <c r="L9817" s="11">
        <v>19577</v>
      </c>
      <c r="M9817" s="14">
        <f t="shared" si="354"/>
        <v>0.97894789478947897</v>
      </c>
      <c r="N9817" s="7">
        <f t="shared" si="353"/>
        <v>70.324886621752071</v>
      </c>
    </row>
    <row r="9818" spans="12:14" x14ac:dyDescent="0.25">
      <c r="L9818" s="11">
        <v>19579</v>
      </c>
      <c r="M9818" s="14">
        <f t="shared" si="354"/>
        <v>0.9790479047904791</v>
      </c>
      <c r="N9818" s="7">
        <f t="shared" si="353"/>
        <v>70.344703965941221</v>
      </c>
    </row>
    <row r="9819" spans="12:14" x14ac:dyDescent="0.25">
      <c r="L9819" s="11">
        <v>19581</v>
      </c>
      <c r="M9819" s="14">
        <f t="shared" si="354"/>
        <v>0.97914791479147911</v>
      </c>
      <c r="N9819" s="7">
        <f t="shared" si="353"/>
        <v>70.364601532931374</v>
      </c>
    </row>
    <row r="9820" spans="12:14" x14ac:dyDescent="0.25">
      <c r="L9820" s="11">
        <v>19583</v>
      </c>
      <c r="M9820" s="14">
        <f t="shared" si="354"/>
        <v>0.97924792479247924</v>
      </c>
      <c r="N9820" s="7">
        <f t="shared" si="353"/>
        <v>70.384580054285095</v>
      </c>
    </row>
    <row r="9821" spans="12:14" x14ac:dyDescent="0.25">
      <c r="L9821" s="11">
        <v>19585</v>
      </c>
      <c r="M9821" s="14">
        <f t="shared" si="354"/>
        <v>0.97934793479347937</v>
      </c>
      <c r="N9821" s="7">
        <f t="shared" ref="N9821:N9884" si="355">_xlfn.NORM.INV(M9821,$B$4,$E$4)</f>
        <v>70.404640271825812</v>
      </c>
    </row>
    <row r="9822" spans="12:14" x14ac:dyDescent="0.25">
      <c r="L9822" s="11">
        <v>19587</v>
      </c>
      <c r="M9822" s="14">
        <f t="shared" ref="M9822:M9885" si="356">$L9822/(2*9999)</f>
        <v>0.9794479447944795</v>
      </c>
      <c r="N9822" s="7">
        <f t="shared" si="355"/>
        <v>70.424782937832632</v>
      </c>
    </row>
    <row r="9823" spans="12:14" x14ac:dyDescent="0.25">
      <c r="L9823" s="11">
        <v>19589</v>
      </c>
      <c r="M9823" s="14">
        <f t="shared" si="356"/>
        <v>0.97954795479547951</v>
      </c>
      <c r="N9823" s="7">
        <f t="shared" si="355"/>
        <v>70.445008815239518</v>
      </c>
    </row>
    <row r="9824" spans="12:14" x14ac:dyDescent="0.25">
      <c r="L9824" s="11">
        <v>19591</v>
      </c>
      <c r="M9824" s="14">
        <f t="shared" si="356"/>
        <v>0.97964796479647964</v>
      </c>
      <c r="N9824" s="7">
        <f t="shared" si="355"/>
        <v>70.465318677839591</v>
      </c>
    </row>
    <row r="9825" spans="12:14" x14ac:dyDescent="0.25">
      <c r="L9825" s="11">
        <v>19593</v>
      </c>
      <c r="M9825" s="14">
        <f t="shared" si="356"/>
        <v>0.97974797479747977</v>
      </c>
      <c r="N9825" s="7">
        <f t="shared" si="355"/>
        <v>70.485713310494091</v>
      </c>
    </row>
    <row r="9826" spans="12:14" x14ac:dyDescent="0.25">
      <c r="L9826" s="11">
        <v>19595</v>
      </c>
      <c r="M9826" s="14">
        <f t="shared" si="356"/>
        <v>0.9798479847984799</v>
      </c>
      <c r="N9826" s="7">
        <f t="shared" si="355"/>
        <v>70.506193509346502</v>
      </c>
    </row>
    <row r="9827" spans="12:14" x14ac:dyDescent="0.25">
      <c r="L9827" s="11">
        <v>19597</v>
      </c>
      <c r="M9827" s="14">
        <f t="shared" si="356"/>
        <v>0.97994799479947992</v>
      </c>
      <c r="N9827" s="7">
        <f t="shared" si="355"/>
        <v>70.526760082042074</v>
      </c>
    </row>
    <row r="9828" spans="12:14" x14ac:dyDescent="0.25">
      <c r="L9828" s="11">
        <v>19599</v>
      </c>
      <c r="M9828" s="14">
        <f t="shared" si="356"/>
        <v>0.98004800480048004</v>
      </c>
      <c r="N9828" s="7">
        <f t="shared" si="355"/>
        <v>70.547413847952527</v>
      </c>
    </row>
    <row r="9829" spans="12:14" x14ac:dyDescent="0.25">
      <c r="L9829" s="11">
        <v>19601</v>
      </c>
      <c r="M9829" s="14">
        <f t="shared" si="356"/>
        <v>0.98014801480148017</v>
      </c>
      <c r="N9829" s="7">
        <f t="shared" si="355"/>
        <v>70.568155638406324</v>
      </c>
    </row>
    <row r="9830" spans="12:14" x14ac:dyDescent="0.25">
      <c r="L9830" s="11">
        <v>19603</v>
      </c>
      <c r="M9830" s="14">
        <f t="shared" si="356"/>
        <v>0.9802480248024803</v>
      </c>
      <c r="N9830" s="7">
        <f t="shared" si="355"/>
        <v>70.58898629692483</v>
      </c>
    </row>
    <row r="9831" spans="12:14" x14ac:dyDescent="0.25">
      <c r="L9831" s="11">
        <v>19605</v>
      </c>
      <c r="M9831" s="14">
        <f t="shared" si="356"/>
        <v>0.98034803480348032</v>
      </c>
      <c r="N9831" s="7">
        <f t="shared" si="355"/>
        <v>70.609906679464089</v>
      </c>
    </row>
    <row r="9832" spans="12:14" x14ac:dyDescent="0.25">
      <c r="L9832" s="11">
        <v>19607</v>
      </c>
      <c r="M9832" s="14">
        <f t="shared" si="356"/>
        <v>0.98044804480448045</v>
      </c>
      <c r="N9832" s="7">
        <f t="shared" si="355"/>
        <v>70.630917654663023</v>
      </c>
    </row>
    <row r="9833" spans="12:14" x14ac:dyDescent="0.25">
      <c r="L9833" s="11">
        <v>19609</v>
      </c>
      <c r="M9833" s="14">
        <f t="shared" si="356"/>
        <v>0.98054805480548057</v>
      </c>
      <c r="N9833" s="7">
        <f t="shared" si="355"/>
        <v>70.652020104097431</v>
      </c>
    </row>
    <row r="9834" spans="12:14" x14ac:dyDescent="0.25">
      <c r="L9834" s="11">
        <v>19611</v>
      </c>
      <c r="M9834" s="14">
        <f t="shared" si="356"/>
        <v>0.9806480648064807</v>
      </c>
      <c r="N9834" s="7">
        <f t="shared" si="355"/>
        <v>70.673214922540808</v>
      </c>
    </row>
    <row r="9835" spans="12:14" x14ac:dyDescent="0.25">
      <c r="L9835" s="11">
        <v>19613</v>
      </c>
      <c r="M9835" s="14">
        <f t="shared" si="356"/>
        <v>0.98074807480748072</v>
      </c>
      <c r="N9835" s="7">
        <f t="shared" si="355"/>
        <v>70.694503018231643</v>
      </c>
    </row>
    <row r="9836" spans="12:14" x14ac:dyDescent="0.25">
      <c r="L9836" s="11">
        <v>19615</v>
      </c>
      <c r="M9836" s="14">
        <f t="shared" si="356"/>
        <v>0.98084808480848085</v>
      </c>
      <c r="N9836" s="7">
        <f t="shared" si="355"/>
        <v>70.715885313147524</v>
      </c>
    </row>
    <row r="9837" spans="12:14" x14ac:dyDescent="0.25">
      <c r="L9837" s="11">
        <v>19617</v>
      </c>
      <c r="M9837" s="14">
        <f t="shared" si="356"/>
        <v>0.98094809480948097</v>
      </c>
      <c r="N9837" s="7">
        <f t="shared" si="355"/>
        <v>70.737362743286326</v>
      </c>
    </row>
    <row r="9838" spans="12:14" x14ac:dyDescent="0.25">
      <c r="L9838" s="11">
        <v>19619</v>
      </c>
      <c r="M9838" s="14">
        <f t="shared" si="356"/>
        <v>0.9810481048104811</v>
      </c>
      <c r="N9838" s="7">
        <f t="shared" si="355"/>
        <v>70.758936258954748</v>
      </c>
    </row>
    <row r="9839" spans="12:14" x14ac:dyDescent="0.25">
      <c r="L9839" s="11">
        <v>19621</v>
      </c>
      <c r="M9839" s="14">
        <f t="shared" si="356"/>
        <v>0.98114811481148112</v>
      </c>
      <c r="N9839" s="7">
        <f t="shared" si="355"/>
        <v>70.780606825064183</v>
      </c>
    </row>
    <row r="9840" spans="12:14" x14ac:dyDescent="0.25">
      <c r="L9840" s="11">
        <v>19623</v>
      </c>
      <c r="M9840" s="14">
        <f t="shared" si="356"/>
        <v>0.98124812481248125</v>
      </c>
      <c r="N9840" s="7">
        <f t="shared" si="355"/>
        <v>70.802375421434519</v>
      </c>
    </row>
    <row r="9841" spans="12:14" x14ac:dyDescent="0.25">
      <c r="L9841" s="11">
        <v>19625</v>
      </c>
      <c r="M9841" s="14">
        <f t="shared" si="356"/>
        <v>0.98134813481348138</v>
      </c>
      <c r="N9841" s="7">
        <f t="shared" si="355"/>
        <v>70.824243043105753</v>
      </c>
    </row>
    <row r="9842" spans="12:14" x14ac:dyDescent="0.25">
      <c r="L9842" s="11">
        <v>19627</v>
      </c>
      <c r="M9842" s="14">
        <f t="shared" si="356"/>
        <v>0.98144814481448139</v>
      </c>
      <c r="N9842" s="7">
        <f t="shared" si="355"/>
        <v>70.846210700657849</v>
      </c>
    </row>
    <row r="9843" spans="12:14" x14ac:dyDescent="0.25">
      <c r="L9843" s="11">
        <v>19629</v>
      </c>
      <c r="M9843" s="14">
        <f t="shared" si="356"/>
        <v>0.98154815481548152</v>
      </c>
      <c r="N9843" s="7">
        <f t="shared" si="355"/>
        <v>70.868279420539324</v>
      </c>
    </row>
    <row r="9844" spans="12:14" x14ac:dyDescent="0.25">
      <c r="L9844" s="11">
        <v>19631</v>
      </c>
      <c r="M9844" s="14">
        <f t="shared" si="356"/>
        <v>0.98164816481648165</v>
      </c>
      <c r="N9844" s="7">
        <f t="shared" si="355"/>
        <v>70.890450245404196</v>
      </c>
    </row>
    <row r="9845" spans="12:14" x14ac:dyDescent="0.25">
      <c r="L9845" s="11">
        <v>19633</v>
      </c>
      <c r="M9845" s="14">
        <f t="shared" si="356"/>
        <v>0.98174817481748178</v>
      </c>
      <c r="N9845" s="7">
        <f t="shared" si="355"/>
        <v>70.912724234458366</v>
      </c>
    </row>
    <row r="9846" spans="12:14" x14ac:dyDescent="0.25">
      <c r="L9846" s="11">
        <v>19635</v>
      </c>
      <c r="M9846" s="14">
        <f t="shared" si="356"/>
        <v>0.9818481848184818</v>
      </c>
      <c r="N9846" s="7">
        <f t="shared" si="355"/>
        <v>70.935102463815099</v>
      </c>
    </row>
    <row r="9847" spans="12:14" x14ac:dyDescent="0.25">
      <c r="L9847" s="11">
        <v>19637</v>
      </c>
      <c r="M9847" s="14">
        <f t="shared" si="356"/>
        <v>0.98194819481948192</v>
      </c>
      <c r="N9847" s="7">
        <f t="shared" si="355"/>
        <v>70.957586026860355</v>
      </c>
    </row>
    <row r="9848" spans="12:14" x14ac:dyDescent="0.25">
      <c r="L9848" s="11">
        <v>19639</v>
      </c>
      <c r="M9848" s="14">
        <f t="shared" si="356"/>
        <v>0.98204820482048205</v>
      </c>
      <c r="N9848" s="7">
        <f t="shared" si="355"/>
        <v>70.98017603462786</v>
      </c>
    </row>
    <row r="9849" spans="12:14" x14ac:dyDescent="0.25">
      <c r="L9849" s="11">
        <v>19641</v>
      </c>
      <c r="M9849" s="14">
        <f t="shared" si="356"/>
        <v>0.98214821482148218</v>
      </c>
      <c r="N9849" s="7">
        <f t="shared" si="355"/>
        <v>71.002873616184644</v>
      </c>
    </row>
    <row r="9850" spans="12:14" x14ac:dyDescent="0.25">
      <c r="L9850" s="11">
        <v>19643</v>
      </c>
      <c r="M9850" s="14">
        <f t="shared" si="356"/>
        <v>0.9822482248224822</v>
      </c>
      <c r="N9850" s="7">
        <f t="shared" si="355"/>
        <v>71.025679919027127</v>
      </c>
    </row>
    <row r="9851" spans="12:14" x14ac:dyDescent="0.25">
      <c r="L9851" s="11">
        <v>19645</v>
      </c>
      <c r="M9851" s="14">
        <f t="shared" si="356"/>
        <v>0.98234823482348232</v>
      </c>
      <c r="N9851" s="7">
        <f t="shared" si="355"/>
        <v>71.048596109488415</v>
      </c>
    </row>
    <row r="9852" spans="12:14" x14ac:dyDescent="0.25">
      <c r="L9852" s="11">
        <v>19647</v>
      </c>
      <c r="M9852" s="14">
        <f t="shared" si="356"/>
        <v>0.98244824482448245</v>
      </c>
      <c r="N9852" s="7">
        <f t="shared" si="355"/>
        <v>71.071623373156513</v>
      </c>
    </row>
    <row r="9853" spans="12:14" x14ac:dyDescent="0.25">
      <c r="L9853" s="11">
        <v>19649</v>
      </c>
      <c r="M9853" s="14">
        <f t="shared" si="356"/>
        <v>0.98254825482548258</v>
      </c>
      <c r="N9853" s="7">
        <f t="shared" si="355"/>
        <v>71.094762915304784</v>
      </c>
    </row>
    <row r="9854" spans="12:14" x14ac:dyDescent="0.25">
      <c r="L9854" s="11">
        <v>19651</v>
      </c>
      <c r="M9854" s="14">
        <f t="shared" si="356"/>
        <v>0.9826482648264826</v>
      </c>
      <c r="N9854" s="7">
        <f t="shared" si="355"/>
        <v>71.118015961334237</v>
      </c>
    </row>
    <row r="9855" spans="12:14" x14ac:dyDescent="0.25">
      <c r="L9855" s="11">
        <v>19653</v>
      </c>
      <c r="M9855" s="14">
        <f t="shared" si="356"/>
        <v>0.98274827482748273</v>
      </c>
      <c r="N9855" s="7">
        <f t="shared" si="355"/>
        <v>71.141383757228567</v>
      </c>
    </row>
    <row r="9856" spans="12:14" x14ac:dyDescent="0.25">
      <c r="L9856" s="11">
        <v>19655</v>
      </c>
      <c r="M9856" s="14">
        <f t="shared" si="356"/>
        <v>0.98284828482848285</v>
      </c>
      <c r="N9856" s="7">
        <f t="shared" si="355"/>
        <v>71.164867570021983</v>
      </c>
    </row>
    <row r="9857" spans="12:14" x14ac:dyDescent="0.25">
      <c r="L9857" s="11">
        <v>19657</v>
      </c>
      <c r="M9857" s="14">
        <f t="shared" si="356"/>
        <v>0.98294829482948298</v>
      </c>
      <c r="N9857" s="7">
        <f t="shared" si="355"/>
        <v>71.188468688280651</v>
      </c>
    </row>
    <row r="9858" spans="12:14" x14ac:dyDescent="0.25">
      <c r="L9858" s="11">
        <v>19659</v>
      </c>
      <c r="M9858" s="14">
        <f t="shared" si="356"/>
        <v>0.983048304830483</v>
      </c>
      <c r="N9858" s="7">
        <f t="shared" si="355"/>
        <v>71.212188422598018</v>
      </c>
    </row>
    <row r="9859" spans="12:14" x14ac:dyDescent="0.25">
      <c r="L9859" s="11">
        <v>19661</v>
      </c>
      <c r="M9859" s="14">
        <f t="shared" si="356"/>
        <v>0.98314831483148313</v>
      </c>
      <c r="N9859" s="7">
        <f t="shared" si="355"/>
        <v>71.236028106104627</v>
      </c>
    </row>
    <row r="9860" spans="12:14" x14ac:dyDescent="0.25">
      <c r="L9860" s="11">
        <v>19663</v>
      </c>
      <c r="M9860" s="14">
        <f t="shared" si="356"/>
        <v>0.98324832483248326</v>
      </c>
      <c r="N9860" s="7">
        <f t="shared" si="355"/>
        <v>71.259989094992477</v>
      </c>
    </row>
    <row r="9861" spans="12:14" x14ac:dyDescent="0.25">
      <c r="L9861" s="11">
        <v>19665</v>
      </c>
      <c r="M9861" s="14">
        <f t="shared" si="356"/>
        <v>0.98334833483348338</v>
      </c>
      <c r="N9861" s="7">
        <f t="shared" si="355"/>
        <v>71.284072769055342</v>
      </c>
    </row>
    <row r="9862" spans="12:14" x14ac:dyDescent="0.25">
      <c r="L9862" s="11">
        <v>19667</v>
      </c>
      <c r="M9862" s="14">
        <f t="shared" si="356"/>
        <v>0.9834483448344834</v>
      </c>
      <c r="N9862" s="7">
        <f t="shared" si="355"/>
        <v>71.308280532244595</v>
      </c>
    </row>
    <row r="9863" spans="12:14" x14ac:dyDescent="0.25">
      <c r="L9863" s="11">
        <v>19669</v>
      </c>
      <c r="M9863" s="14">
        <f t="shared" si="356"/>
        <v>0.98354835483548353</v>
      </c>
      <c r="N9863" s="7">
        <f t="shared" si="355"/>
        <v>71.332613813242077</v>
      </c>
    </row>
    <row r="9864" spans="12:14" x14ac:dyDescent="0.25">
      <c r="L9864" s="11">
        <v>19671</v>
      </c>
      <c r="M9864" s="14">
        <f t="shared" si="356"/>
        <v>0.98364836483648366</v>
      </c>
      <c r="N9864" s="7">
        <f t="shared" si="355"/>
        <v>71.357074066049535</v>
      </c>
    </row>
    <row r="9865" spans="12:14" x14ac:dyDescent="0.25">
      <c r="L9865" s="11">
        <v>19673</v>
      </c>
      <c r="M9865" s="14">
        <f t="shared" si="356"/>
        <v>0.98374837483748379</v>
      </c>
      <c r="N9865" s="7">
        <f t="shared" si="355"/>
        <v>71.381662770596421</v>
      </c>
    </row>
    <row r="9866" spans="12:14" x14ac:dyDescent="0.25">
      <c r="L9866" s="11">
        <v>19675</v>
      </c>
      <c r="M9866" s="14">
        <f t="shared" si="356"/>
        <v>0.9838483848384838</v>
      </c>
      <c r="N9866" s="7">
        <f t="shared" si="355"/>
        <v>71.406381433365652</v>
      </c>
    </row>
    <row r="9867" spans="12:14" x14ac:dyDescent="0.25">
      <c r="L9867" s="11">
        <v>19677</v>
      </c>
      <c r="M9867" s="14">
        <f t="shared" si="356"/>
        <v>0.98394839483948393</v>
      </c>
      <c r="N9867" s="7">
        <f t="shared" si="355"/>
        <v>71.431231588038997</v>
      </c>
    </row>
    <row r="9868" spans="12:14" x14ac:dyDescent="0.25">
      <c r="L9868" s="11">
        <v>19679</v>
      </c>
      <c r="M9868" s="14">
        <f t="shared" si="356"/>
        <v>0.98404840484048406</v>
      </c>
      <c r="N9868" s="7">
        <f t="shared" si="355"/>
        <v>71.456214796161532</v>
      </c>
    </row>
    <row r="9869" spans="12:14" x14ac:dyDescent="0.25">
      <c r="L9869" s="11">
        <v>19681</v>
      </c>
      <c r="M9869" s="14">
        <f t="shared" si="356"/>
        <v>0.98414841484148419</v>
      </c>
      <c r="N9869" s="7">
        <f t="shared" si="355"/>
        <v>71.481332647827472</v>
      </c>
    </row>
    <row r="9870" spans="12:14" x14ac:dyDescent="0.25">
      <c r="L9870" s="11">
        <v>19683</v>
      </c>
      <c r="M9870" s="14">
        <f t="shared" si="356"/>
        <v>0.9842484248424842</v>
      </c>
      <c r="N9870" s="7">
        <f t="shared" si="355"/>
        <v>71.506586762386632</v>
      </c>
    </row>
    <row r="9871" spans="12:14" x14ac:dyDescent="0.25">
      <c r="L9871" s="11">
        <v>19685</v>
      </c>
      <c r="M9871" s="14">
        <f t="shared" si="356"/>
        <v>0.98434843484348433</v>
      </c>
      <c r="N9871" s="7">
        <f t="shared" si="355"/>
        <v>71.531978789173593</v>
      </c>
    </row>
    <row r="9872" spans="12:14" x14ac:dyDescent="0.25">
      <c r="L9872" s="11">
        <v>19687</v>
      </c>
      <c r="M9872" s="14">
        <f t="shared" si="356"/>
        <v>0.98444844484448446</v>
      </c>
      <c r="N9872" s="7">
        <f t="shared" si="355"/>
        <v>71.557510408259247</v>
      </c>
    </row>
    <row r="9873" spans="12:14" x14ac:dyDescent="0.25">
      <c r="L9873" s="11">
        <v>19689</v>
      </c>
      <c r="M9873" s="14">
        <f t="shared" si="356"/>
        <v>0.98454845484548459</v>
      </c>
      <c r="N9873" s="7">
        <f t="shared" si="355"/>
        <v>71.583183331226735</v>
      </c>
    </row>
    <row r="9874" spans="12:14" x14ac:dyDescent="0.25">
      <c r="L9874" s="11">
        <v>19691</v>
      </c>
      <c r="M9874" s="14">
        <f t="shared" si="356"/>
        <v>0.98464846484648461</v>
      </c>
      <c r="N9874" s="7">
        <f t="shared" si="355"/>
        <v>71.608999301971693</v>
      </c>
    </row>
    <row r="9875" spans="12:14" x14ac:dyDescent="0.25">
      <c r="L9875" s="11">
        <v>19693</v>
      </c>
      <c r="M9875" s="14">
        <f t="shared" si="356"/>
        <v>0.98474847484748473</v>
      </c>
      <c r="N9875" s="7">
        <f t="shared" si="355"/>
        <v>71.634960097528548</v>
      </c>
    </row>
    <row r="9876" spans="12:14" x14ac:dyDescent="0.25">
      <c r="L9876" s="11">
        <v>19695</v>
      </c>
      <c r="M9876" s="14">
        <f t="shared" si="356"/>
        <v>0.98484848484848486</v>
      </c>
      <c r="N9876" s="7">
        <f t="shared" si="355"/>
        <v>71.661067528923297</v>
      </c>
    </row>
    <row r="9877" spans="12:14" x14ac:dyDescent="0.25">
      <c r="L9877" s="11">
        <v>19697</v>
      </c>
      <c r="M9877" s="14">
        <f t="shared" si="356"/>
        <v>0.98494849484948499</v>
      </c>
      <c r="N9877" s="7">
        <f t="shared" si="355"/>
        <v>71.687323442054122</v>
      </c>
    </row>
    <row r="9878" spans="12:14" x14ac:dyDescent="0.25">
      <c r="L9878" s="11">
        <v>19699</v>
      </c>
      <c r="M9878" s="14">
        <f t="shared" si="356"/>
        <v>0.98504850485048501</v>
      </c>
      <c r="N9878" s="7">
        <f t="shared" si="355"/>
        <v>71.713729718600916</v>
      </c>
    </row>
    <row r="9879" spans="12:14" x14ac:dyDescent="0.25">
      <c r="L9879" s="11">
        <v>19701</v>
      </c>
      <c r="M9879" s="14">
        <f t="shared" si="356"/>
        <v>0.98514851485148514</v>
      </c>
      <c r="N9879" s="7">
        <f t="shared" si="355"/>
        <v>71.74028827696479</v>
      </c>
    </row>
    <row r="9880" spans="12:14" x14ac:dyDescent="0.25">
      <c r="L9880" s="11">
        <v>19703</v>
      </c>
      <c r="M9880" s="14">
        <f t="shared" si="356"/>
        <v>0.98524852485248526</v>
      </c>
      <c r="N9880" s="7">
        <f t="shared" si="355"/>
        <v>71.767001073238617</v>
      </c>
    </row>
    <row r="9881" spans="12:14" x14ac:dyDescent="0.25">
      <c r="L9881" s="11">
        <v>19705</v>
      </c>
      <c r="M9881" s="14">
        <f t="shared" si="356"/>
        <v>0.98534853485348539</v>
      </c>
      <c r="N9881" s="7">
        <f t="shared" si="355"/>
        <v>71.79387010221032</v>
      </c>
    </row>
    <row r="9882" spans="12:14" x14ac:dyDescent="0.25">
      <c r="L9882" s="11">
        <v>19707</v>
      </c>
      <c r="M9882" s="14">
        <f t="shared" si="356"/>
        <v>0.98544854485448541</v>
      </c>
      <c r="N9882" s="7">
        <f t="shared" si="355"/>
        <v>71.820897398399637</v>
      </c>
    </row>
    <row r="9883" spans="12:14" x14ac:dyDescent="0.25">
      <c r="L9883" s="11">
        <v>19709</v>
      </c>
      <c r="M9883" s="14">
        <f t="shared" si="356"/>
        <v>0.98554855485548554</v>
      </c>
      <c r="N9883" s="7">
        <f t="shared" si="355"/>
        <v>71.84808503713036</v>
      </c>
    </row>
    <row r="9884" spans="12:14" x14ac:dyDescent="0.25">
      <c r="L9884" s="11">
        <v>19711</v>
      </c>
      <c r="M9884" s="14">
        <f t="shared" si="356"/>
        <v>0.98564856485648566</v>
      </c>
      <c r="N9884" s="7">
        <f t="shared" si="355"/>
        <v>71.87543513563881</v>
      </c>
    </row>
    <row r="9885" spans="12:14" x14ac:dyDescent="0.25">
      <c r="L9885" s="11">
        <v>19713</v>
      </c>
      <c r="M9885" s="14">
        <f t="shared" si="356"/>
        <v>0.98574857485748579</v>
      </c>
      <c r="N9885" s="7">
        <f t="shared" ref="N9885:N9948" si="357">_xlfn.NORM.INV(M9885,$B$4,$E$4)</f>
        <v>71.90294985422068</v>
      </c>
    </row>
    <row r="9886" spans="12:14" x14ac:dyDescent="0.25">
      <c r="L9886" s="11">
        <v>19715</v>
      </c>
      <c r="M9886" s="14">
        <f t="shared" ref="M9886:M9949" si="358">$L9886/(2*9999)</f>
        <v>0.98584858485848581</v>
      </c>
      <c r="N9886" s="7">
        <f t="shared" si="357"/>
        <v>71.930631397417457</v>
      </c>
    </row>
    <row r="9887" spans="12:14" x14ac:dyDescent="0.25">
      <c r="L9887" s="11">
        <v>19717</v>
      </c>
      <c r="M9887" s="14">
        <f t="shared" si="358"/>
        <v>0.98594859485948594</v>
      </c>
      <c r="N9887" s="7">
        <f t="shared" si="357"/>
        <v>71.958482015244329</v>
      </c>
    </row>
    <row r="9888" spans="12:14" x14ac:dyDescent="0.25">
      <c r="L9888" s="11">
        <v>19719</v>
      </c>
      <c r="M9888" s="14">
        <f t="shared" si="358"/>
        <v>0.98604860486048607</v>
      </c>
      <c r="N9888" s="7">
        <f t="shared" si="357"/>
        <v>71.986504004461011</v>
      </c>
    </row>
    <row r="9889" spans="12:14" x14ac:dyDescent="0.25">
      <c r="L9889" s="11">
        <v>19721</v>
      </c>
      <c r="M9889" s="14">
        <f t="shared" si="358"/>
        <v>0.98614861486148619</v>
      </c>
      <c r="N9889" s="7">
        <f t="shared" si="357"/>
        <v>72.014699709887651</v>
      </c>
    </row>
    <row r="9890" spans="12:14" x14ac:dyDescent="0.25">
      <c r="L9890" s="11">
        <v>19723</v>
      </c>
      <c r="M9890" s="14">
        <f t="shared" si="358"/>
        <v>0.98624862486248621</v>
      </c>
      <c r="N9890" s="7">
        <f t="shared" si="357"/>
        <v>72.043071525767601</v>
      </c>
    </row>
    <row r="9891" spans="12:14" x14ac:dyDescent="0.25">
      <c r="L9891" s="11">
        <v>19725</v>
      </c>
      <c r="M9891" s="14">
        <f t="shared" si="358"/>
        <v>0.98634863486348634</v>
      </c>
      <c r="N9891" s="7">
        <f t="shared" si="357"/>
        <v>72.071621897179142</v>
      </c>
    </row>
    <row r="9892" spans="12:14" x14ac:dyDescent="0.25">
      <c r="L9892" s="11">
        <v>19727</v>
      </c>
      <c r="M9892" s="14">
        <f t="shared" si="358"/>
        <v>0.98644864486448647</v>
      </c>
      <c r="N9892" s="7">
        <f t="shared" si="357"/>
        <v>72.100353321497977</v>
      </c>
    </row>
    <row r="9893" spans="12:14" x14ac:dyDescent="0.25">
      <c r="L9893" s="11">
        <v>19729</v>
      </c>
      <c r="M9893" s="14">
        <f t="shared" si="358"/>
        <v>0.9865486548654866</v>
      </c>
      <c r="N9893" s="7">
        <f t="shared" si="357"/>
        <v>72.129268349913374</v>
      </c>
    </row>
    <row r="9894" spans="12:14" x14ac:dyDescent="0.25">
      <c r="L9894" s="11">
        <v>19731</v>
      </c>
      <c r="M9894" s="14">
        <f t="shared" si="358"/>
        <v>0.98664866486648661</v>
      </c>
      <c r="N9894" s="7">
        <f t="shared" si="357"/>
        <v>72.158369588999548</v>
      </c>
    </row>
    <row r="9895" spans="12:14" x14ac:dyDescent="0.25">
      <c r="L9895" s="11">
        <v>19733</v>
      </c>
      <c r="M9895" s="14">
        <f t="shared" si="358"/>
        <v>0.98674867486748674</v>
      </c>
      <c r="N9895" s="7">
        <f t="shared" si="357"/>
        <v>72.187659702345499</v>
      </c>
    </row>
    <row r="9896" spans="12:14" x14ac:dyDescent="0.25">
      <c r="L9896" s="11">
        <v>19735</v>
      </c>
      <c r="M9896" s="14">
        <f t="shared" si="358"/>
        <v>0.98684868486848687</v>
      </c>
      <c r="N9896" s="7">
        <f t="shared" si="357"/>
        <v>72.21714141224524</v>
      </c>
    </row>
    <row r="9897" spans="12:14" x14ac:dyDescent="0.25">
      <c r="L9897" s="11">
        <v>19737</v>
      </c>
      <c r="M9897" s="14">
        <f t="shared" si="358"/>
        <v>0.986948694869487</v>
      </c>
      <c r="N9897" s="7">
        <f t="shared" si="357"/>
        <v>72.246817501451517</v>
      </c>
    </row>
    <row r="9898" spans="12:14" x14ac:dyDescent="0.25">
      <c r="L9898" s="11">
        <v>19739</v>
      </c>
      <c r="M9898" s="14">
        <f t="shared" si="358"/>
        <v>0.98704870487048701</v>
      </c>
      <c r="N9898" s="7">
        <f t="shared" si="357"/>
        <v>72.276690814996073</v>
      </c>
    </row>
    <row r="9899" spans="12:14" x14ac:dyDescent="0.25">
      <c r="L9899" s="11">
        <v>19741</v>
      </c>
      <c r="M9899" s="14">
        <f t="shared" si="358"/>
        <v>0.98714871487148714</v>
      </c>
      <c r="N9899" s="7">
        <f t="shared" si="357"/>
        <v>72.306764262079156</v>
      </c>
    </row>
    <row r="9900" spans="12:14" x14ac:dyDescent="0.25">
      <c r="L9900" s="11">
        <v>19743</v>
      </c>
      <c r="M9900" s="14">
        <f t="shared" si="358"/>
        <v>0.98724872487248727</v>
      </c>
      <c r="N9900" s="7">
        <f t="shared" si="357"/>
        <v>72.33704081803134</v>
      </c>
    </row>
    <row r="9901" spans="12:14" x14ac:dyDescent="0.25">
      <c r="L9901" s="11">
        <v>19745</v>
      </c>
      <c r="M9901" s="14">
        <f t="shared" si="358"/>
        <v>0.9873487348734874</v>
      </c>
      <c r="N9901" s="7">
        <f t="shared" si="357"/>
        <v>72.367523526351761</v>
      </c>
    </row>
    <row r="9902" spans="12:14" x14ac:dyDescent="0.25">
      <c r="L9902" s="11">
        <v>19747</v>
      </c>
      <c r="M9902" s="14">
        <f t="shared" si="358"/>
        <v>0.98744874487448742</v>
      </c>
      <c r="N9902" s="7">
        <f t="shared" si="357"/>
        <v>72.398215500825515</v>
      </c>
    </row>
    <row r="9903" spans="12:14" x14ac:dyDescent="0.25">
      <c r="L9903" s="11">
        <v>19749</v>
      </c>
      <c r="M9903" s="14">
        <f t="shared" si="358"/>
        <v>0.98754875487548754</v>
      </c>
      <c r="N9903" s="7">
        <f t="shared" si="357"/>
        <v>72.429119927724727</v>
      </c>
    </row>
    <row r="9904" spans="12:14" x14ac:dyDescent="0.25">
      <c r="L9904" s="11">
        <v>19751</v>
      </c>
      <c r="M9904" s="14">
        <f t="shared" si="358"/>
        <v>0.98764876487648767</v>
      </c>
      <c r="N9904" s="7">
        <f t="shared" si="357"/>
        <v>72.460240068096383</v>
      </c>
    </row>
    <row r="9905" spans="12:14" x14ac:dyDescent="0.25">
      <c r="L9905" s="11">
        <v>19753</v>
      </c>
      <c r="M9905" s="14">
        <f t="shared" si="358"/>
        <v>0.9877487748774878</v>
      </c>
      <c r="N9905" s="7">
        <f t="shared" si="357"/>
        <v>72.491579260142032</v>
      </c>
    </row>
    <row r="9906" spans="12:14" x14ac:dyDescent="0.25">
      <c r="L9906" s="11">
        <v>19755</v>
      </c>
      <c r="M9906" s="14">
        <f t="shared" si="358"/>
        <v>0.98784878487848782</v>
      </c>
      <c r="N9906" s="7">
        <f t="shared" si="357"/>
        <v>72.523140921693297</v>
      </c>
    </row>
    <row r="9907" spans="12:14" x14ac:dyDescent="0.25">
      <c r="L9907" s="11">
        <v>19757</v>
      </c>
      <c r="M9907" s="14">
        <f t="shared" si="358"/>
        <v>0.98794879487948795</v>
      </c>
      <c r="N9907" s="7">
        <f t="shared" si="357"/>
        <v>72.554928552787956</v>
      </c>
    </row>
    <row r="9908" spans="12:14" x14ac:dyDescent="0.25">
      <c r="L9908" s="11">
        <v>19759</v>
      </c>
      <c r="M9908" s="14">
        <f t="shared" si="358"/>
        <v>0.98804880488048807</v>
      </c>
      <c r="N9908" s="7">
        <f t="shared" si="357"/>
        <v>72.586945738351503</v>
      </c>
    </row>
    <row r="9909" spans="12:14" x14ac:dyDescent="0.25">
      <c r="L9909" s="11">
        <v>19761</v>
      </c>
      <c r="M9909" s="14">
        <f t="shared" si="358"/>
        <v>0.9881488148814882</v>
      </c>
      <c r="N9909" s="7">
        <f t="shared" si="357"/>
        <v>72.61919615098968</v>
      </c>
    </row>
    <row r="9910" spans="12:14" x14ac:dyDescent="0.25">
      <c r="L9910" s="11">
        <v>19763</v>
      </c>
      <c r="M9910" s="14">
        <f t="shared" si="358"/>
        <v>0.98824882488248822</v>
      </c>
      <c r="N9910" s="7">
        <f t="shared" si="357"/>
        <v>72.6516835538972</v>
      </c>
    </row>
    <row r="9911" spans="12:14" x14ac:dyDescent="0.25">
      <c r="L9911" s="11">
        <v>19765</v>
      </c>
      <c r="M9911" s="14">
        <f t="shared" si="358"/>
        <v>0.98834883488348835</v>
      </c>
      <c r="N9911" s="7">
        <f t="shared" si="357"/>
        <v>72.684411803889077</v>
      </c>
    </row>
    <row r="9912" spans="12:14" x14ac:dyDescent="0.25">
      <c r="L9912" s="11">
        <v>19767</v>
      </c>
      <c r="M9912" s="14">
        <f t="shared" si="358"/>
        <v>0.98844884488448848</v>
      </c>
      <c r="N9912" s="7">
        <f t="shared" si="357"/>
        <v>72.717384854559867</v>
      </c>
    </row>
    <row r="9913" spans="12:14" x14ac:dyDescent="0.25">
      <c r="L9913" s="11">
        <v>19769</v>
      </c>
      <c r="M9913" s="14">
        <f t="shared" si="358"/>
        <v>0.9885488548854886</v>
      </c>
      <c r="N9913" s="7">
        <f t="shared" si="357"/>
        <v>72.750606759578574</v>
      </c>
    </row>
    <row r="9914" spans="12:14" x14ac:dyDescent="0.25">
      <c r="L9914" s="11">
        <v>19771</v>
      </c>
      <c r="M9914" s="14">
        <f t="shared" si="358"/>
        <v>0.98864886488648862</v>
      </c>
      <c r="N9914" s="7">
        <f t="shared" si="357"/>
        <v>72.784081676125396</v>
      </c>
    </row>
    <row r="9915" spans="12:14" x14ac:dyDescent="0.25">
      <c r="L9915" s="11">
        <v>19773</v>
      </c>
      <c r="M9915" s="14">
        <f t="shared" si="358"/>
        <v>0.98874887488748875</v>
      </c>
      <c r="N9915" s="7">
        <f t="shared" si="357"/>
        <v>72.81781386847824</v>
      </c>
    </row>
    <row r="9916" spans="12:14" x14ac:dyDescent="0.25">
      <c r="L9916" s="11">
        <v>19775</v>
      </c>
      <c r="M9916" s="14">
        <f t="shared" si="358"/>
        <v>0.98884888488848888</v>
      </c>
      <c r="N9916" s="7">
        <f t="shared" si="357"/>
        <v>72.851807711756365</v>
      </c>
    </row>
    <row r="9917" spans="12:14" x14ac:dyDescent="0.25">
      <c r="L9917" s="11">
        <v>19777</v>
      </c>
      <c r="M9917" s="14">
        <f t="shared" si="358"/>
        <v>0.98894889488948889</v>
      </c>
      <c r="N9917" s="7">
        <f t="shared" si="357"/>
        <v>72.886067695830235</v>
      </c>
    </row>
    <row r="9918" spans="12:14" x14ac:dyDescent="0.25">
      <c r="L9918" s="11">
        <v>19779</v>
      </c>
      <c r="M9918" s="14">
        <f t="shared" si="358"/>
        <v>0.98904890489048902</v>
      </c>
      <c r="N9918" s="7">
        <f t="shared" si="357"/>
        <v>72.92059842940624</v>
      </c>
    </row>
    <row r="9919" spans="12:14" x14ac:dyDescent="0.25">
      <c r="L9919" s="11">
        <v>19781</v>
      </c>
      <c r="M9919" s="14">
        <f t="shared" si="358"/>
        <v>0.98914891489148915</v>
      </c>
      <c r="N9919" s="7">
        <f t="shared" si="357"/>
        <v>72.955404644295243</v>
      </c>
    </row>
    <row r="9920" spans="12:14" x14ac:dyDescent="0.25">
      <c r="L9920" s="11">
        <v>19783</v>
      </c>
      <c r="M9920" s="14">
        <f t="shared" si="358"/>
        <v>0.98924892489248928</v>
      </c>
      <c r="N9920" s="7">
        <f t="shared" si="357"/>
        <v>72.990491199876033</v>
      </c>
    </row>
    <row r="9921" spans="12:14" x14ac:dyDescent="0.25">
      <c r="L9921" s="11">
        <v>19785</v>
      </c>
      <c r="M9921" s="14">
        <f t="shared" si="358"/>
        <v>0.9893489348934893</v>
      </c>
      <c r="N9921" s="7">
        <f t="shared" si="357"/>
        <v>73.025863087763668</v>
      </c>
    </row>
    <row r="9922" spans="12:14" x14ac:dyDescent="0.25">
      <c r="L9922" s="11">
        <v>19787</v>
      </c>
      <c r="M9922" s="14">
        <f t="shared" si="358"/>
        <v>0.98944894489448942</v>
      </c>
      <c r="N9922" s="7">
        <f t="shared" si="357"/>
        <v>73.061525436694581</v>
      </c>
    </row>
    <row r="9923" spans="12:14" x14ac:dyDescent="0.25">
      <c r="L9923" s="11">
        <v>19789</v>
      </c>
      <c r="M9923" s="14">
        <f t="shared" si="358"/>
        <v>0.98954895489548955</v>
      </c>
      <c r="N9923" s="7">
        <f t="shared" si="357"/>
        <v>73.097483517640342</v>
      </c>
    </row>
    <row r="9924" spans="12:14" x14ac:dyDescent="0.25">
      <c r="L9924" s="11">
        <v>19791</v>
      </c>
      <c r="M9924" s="14">
        <f t="shared" si="358"/>
        <v>0.98964896489648968</v>
      </c>
      <c r="N9924" s="7">
        <f t="shared" si="357"/>
        <v>73.133742749163346</v>
      </c>
    </row>
    <row r="9925" spans="12:14" x14ac:dyDescent="0.25">
      <c r="L9925" s="11">
        <v>19793</v>
      </c>
      <c r="M9925" s="14">
        <f t="shared" si="358"/>
        <v>0.9897489748974897</v>
      </c>
      <c r="N9925" s="7">
        <f t="shared" si="357"/>
        <v>73.170308703028439</v>
      </c>
    </row>
    <row r="9926" spans="12:14" x14ac:dyDescent="0.25">
      <c r="L9926" s="11">
        <v>19795</v>
      </c>
      <c r="M9926" s="14">
        <f t="shared" si="358"/>
        <v>0.98984898489848983</v>
      </c>
      <c r="N9926" s="7">
        <f t="shared" si="357"/>
        <v>73.207187110084945</v>
      </c>
    </row>
    <row r="9927" spans="12:14" x14ac:dyDescent="0.25">
      <c r="L9927" s="11">
        <v>19797</v>
      </c>
      <c r="M9927" s="14">
        <f t="shared" si="358"/>
        <v>0.98994899489948995</v>
      </c>
      <c r="N9927" s="7">
        <f t="shared" si="357"/>
        <v>73.244383866435129</v>
      </c>
    </row>
    <row r="9928" spans="12:14" x14ac:dyDescent="0.25">
      <c r="L9928" s="11">
        <v>19799</v>
      </c>
      <c r="M9928" s="14">
        <f t="shared" si="358"/>
        <v>0.99004900490049008</v>
      </c>
      <c r="N9928" s="7">
        <f t="shared" si="357"/>
        <v>73.281905039906206</v>
      </c>
    </row>
    <row r="9929" spans="12:14" x14ac:dyDescent="0.25">
      <c r="L9929" s="11">
        <v>19801</v>
      </c>
      <c r="M9929" s="14">
        <f t="shared" si="358"/>
        <v>0.9901490149014901</v>
      </c>
      <c r="N9929" s="7">
        <f t="shared" si="357"/>
        <v>73.319756876843996</v>
      </c>
    </row>
    <row r="9930" spans="12:14" x14ac:dyDescent="0.25">
      <c r="L9930" s="11">
        <v>19803</v>
      </c>
      <c r="M9930" s="14">
        <f t="shared" si="358"/>
        <v>0.99024902490249023</v>
      </c>
      <c r="N9930" s="7">
        <f t="shared" si="357"/>
        <v>73.357945809247539</v>
      </c>
    </row>
    <row r="9931" spans="12:14" x14ac:dyDescent="0.25">
      <c r="L9931" s="11">
        <v>19805</v>
      </c>
      <c r="M9931" s="14">
        <f t="shared" si="358"/>
        <v>0.99034903490349036</v>
      </c>
      <c r="N9931" s="7">
        <f t="shared" si="357"/>
        <v>73.39647846226525</v>
      </c>
    </row>
    <row r="9932" spans="12:14" x14ac:dyDescent="0.25">
      <c r="L9932" s="11">
        <v>19807</v>
      </c>
      <c r="M9932" s="14">
        <f t="shared" si="358"/>
        <v>0.99044904490449048</v>
      </c>
      <c r="N9932" s="7">
        <f t="shared" si="357"/>
        <v>73.435361662075664</v>
      </c>
    </row>
    <row r="9933" spans="12:14" x14ac:dyDescent="0.25">
      <c r="L9933" s="11">
        <v>19809</v>
      </c>
      <c r="M9933" s="14">
        <f t="shared" si="358"/>
        <v>0.9905490549054905</v>
      </c>
      <c r="N9933" s="7">
        <f t="shared" si="357"/>
        <v>73.474602444175957</v>
      </c>
    </row>
    <row r="9934" spans="12:14" x14ac:dyDescent="0.25">
      <c r="L9934" s="11">
        <v>19811</v>
      </c>
      <c r="M9934" s="14">
        <f t="shared" si="358"/>
        <v>0.99064906490649063</v>
      </c>
      <c r="N9934" s="7">
        <f t="shared" si="357"/>
        <v>73.514208062104558</v>
      </c>
    </row>
    <row r="9935" spans="12:14" x14ac:dyDescent="0.25">
      <c r="L9935" s="11">
        <v>19813</v>
      </c>
      <c r="M9935" s="14">
        <f t="shared" si="358"/>
        <v>0.99074907490749076</v>
      </c>
      <c r="N9935" s="7">
        <f t="shared" si="357"/>
        <v>73.554185996624653</v>
      </c>
    </row>
    <row r="9936" spans="12:14" x14ac:dyDescent="0.25">
      <c r="L9936" s="11">
        <v>19815</v>
      </c>
      <c r="M9936" s="14">
        <f t="shared" si="358"/>
        <v>0.99084908490849088</v>
      </c>
      <c r="N9936" s="7">
        <f t="shared" si="357"/>
        <v>73.594543965399424</v>
      </c>
    </row>
    <row r="9937" spans="12:14" x14ac:dyDescent="0.25">
      <c r="L9937" s="11">
        <v>19817</v>
      </c>
      <c r="M9937" s="14">
        <f t="shared" si="358"/>
        <v>0.9909490949094909</v>
      </c>
      <c r="N9937" s="7">
        <f t="shared" si="357"/>
        <v>73.63528993318981</v>
      </c>
    </row>
    <row r="9938" spans="12:14" x14ac:dyDescent="0.25">
      <c r="L9938" s="11">
        <v>19819</v>
      </c>
      <c r="M9938" s="14">
        <f t="shared" si="358"/>
        <v>0.99104910491049103</v>
      </c>
      <c r="N9938" s="7">
        <f t="shared" si="357"/>
        <v>73.67643212261035</v>
      </c>
    </row>
    <row r="9939" spans="12:14" x14ac:dyDescent="0.25">
      <c r="L9939" s="11">
        <v>19821</v>
      </c>
      <c r="M9939" s="14">
        <f t="shared" si="358"/>
        <v>0.99114911491149116</v>
      </c>
      <c r="N9939" s="7">
        <f t="shared" si="357"/>
        <v>73.717979025478883</v>
      </c>
    </row>
    <row r="9940" spans="12:14" x14ac:dyDescent="0.25">
      <c r="L9940" s="11">
        <v>19823</v>
      </c>
      <c r="M9940" s="14">
        <f t="shared" si="358"/>
        <v>0.99124912491249129</v>
      </c>
      <c r="N9940" s="7">
        <f t="shared" si="357"/>
        <v>73.759939414801408</v>
      </c>
    </row>
    <row r="9941" spans="12:14" x14ac:dyDescent="0.25">
      <c r="L9941" s="11">
        <v>19825</v>
      </c>
      <c r="M9941" s="14">
        <f t="shared" si="358"/>
        <v>0.9913491349134913</v>
      </c>
      <c r="N9941" s="7">
        <f t="shared" si="357"/>
        <v>73.802322357434576</v>
      </c>
    </row>
    <row r="9942" spans="12:14" x14ac:dyDescent="0.25">
      <c r="L9942" s="11">
        <v>19827</v>
      </c>
      <c r="M9942" s="14">
        <f t="shared" si="358"/>
        <v>0.99144914491449143</v>
      </c>
      <c r="N9942" s="7">
        <f t="shared" si="357"/>
        <v>73.845137227472648</v>
      </c>
    </row>
    <row r="9943" spans="12:14" x14ac:dyDescent="0.25">
      <c r="L9943" s="11">
        <v>19829</v>
      </c>
      <c r="M9943" s="14">
        <f t="shared" si="358"/>
        <v>0.99154915491549156</v>
      </c>
      <c r="N9943" s="7">
        <f t="shared" si="357"/>
        <v>73.888393720409198</v>
      </c>
    </row>
    <row r="9944" spans="12:14" x14ac:dyDescent="0.25">
      <c r="L9944" s="11">
        <v>19831</v>
      </c>
      <c r="M9944" s="14">
        <f t="shared" si="358"/>
        <v>0.99164916491649169</v>
      </c>
      <c r="N9944" s="7">
        <f t="shared" si="357"/>
        <v>73.932101868128697</v>
      </c>
    </row>
    <row r="9945" spans="12:14" x14ac:dyDescent="0.25">
      <c r="L9945" s="11">
        <v>19833</v>
      </c>
      <c r="M9945" s="14">
        <f t="shared" si="358"/>
        <v>0.9917491749174917</v>
      </c>
      <c r="N9945" s="7">
        <f t="shared" si="357"/>
        <v>73.976272054786676</v>
      </c>
    </row>
    <row r="9946" spans="12:14" x14ac:dyDescent="0.25">
      <c r="L9946" s="11">
        <v>19835</v>
      </c>
      <c r="M9946" s="14">
        <f t="shared" si="358"/>
        <v>0.99184918491849183</v>
      </c>
      <c r="N9946" s="7">
        <f t="shared" si="357"/>
        <v>74.020915033643078</v>
      </c>
    </row>
    <row r="9947" spans="12:14" x14ac:dyDescent="0.25">
      <c r="L9947" s="11">
        <v>19837</v>
      </c>
      <c r="M9947" s="14">
        <f t="shared" si="358"/>
        <v>0.99194919491949196</v>
      </c>
      <c r="N9947" s="7">
        <f t="shared" si="357"/>
        <v>74.066041944917842</v>
      </c>
    </row>
    <row r="9948" spans="12:14" x14ac:dyDescent="0.25">
      <c r="L9948" s="11">
        <v>19839</v>
      </c>
      <c r="M9948" s="14">
        <f t="shared" si="358"/>
        <v>0.99204920492049209</v>
      </c>
      <c r="N9948" s="7">
        <f t="shared" si="357"/>
        <v>74.111664334745271</v>
      </c>
    </row>
    <row r="9949" spans="12:14" x14ac:dyDescent="0.25">
      <c r="L9949" s="11">
        <v>19841</v>
      </c>
      <c r="M9949" s="14">
        <f t="shared" si="358"/>
        <v>0.99214921492149211</v>
      </c>
      <c r="N9949" s="7">
        <f t="shared" ref="N9949:N10012" si="359">_xlfn.NORM.INV(M9949,$B$4,$E$4)</f>
        <v>74.157794175308794</v>
      </c>
    </row>
    <row r="9950" spans="12:14" x14ac:dyDescent="0.25">
      <c r="L9950" s="11">
        <v>19843</v>
      </c>
      <c r="M9950" s="14">
        <f t="shared" ref="M9950:M10013" si="360">$L9950/(2*9999)</f>
        <v>0.99224922492249223</v>
      </c>
      <c r="N9950" s="7">
        <f t="shared" si="359"/>
        <v>74.204443886246494</v>
      </c>
    </row>
    <row r="9951" spans="12:14" x14ac:dyDescent="0.25">
      <c r="L9951" s="11">
        <v>19845</v>
      </c>
      <c r="M9951" s="14">
        <f t="shared" si="360"/>
        <v>0.99234923492349236</v>
      </c>
      <c r="N9951" s="7">
        <f t="shared" si="359"/>
        <v>74.251626357424101</v>
      </c>
    </row>
    <row r="9952" spans="12:14" x14ac:dyDescent="0.25">
      <c r="L9952" s="11">
        <v>19847</v>
      </c>
      <c r="M9952" s="14">
        <f t="shared" si="360"/>
        <v>0.99244924492449249</v>
      </c>
      <c r="N9952" s="7">
        <f t="shared" si="359"/>
        <v>74.299354973183199</v>
      </c>
    </row>
    <row r="9953" spans="12:14" x14ac:dyDescent="0.25">
      <c r="L9953" s="11">
        <v>19849</v>
      </c>
      <c r="M9953" s="14">
        <f t="shared" si="360"/>
        <v>0.99254925492549251</v>
      </c>
      <c r="N9953" s="7">
        <f t="shared" si="359"/>
        <v>74.347643638180472</v>
      </c>
    </row>
    <row r="9954" spans="12:14" x14ac:dyDescent="0.25">
      <c r="L9954" s="11">
        <v>19851</v>
      </c>
      <c r="M9954" s="14">
        <f t="shared" si="360"/>
        <v>0.99264926492649264</v>
      </c>
      <c r="N9954" s="7">
        <f t="shared" si="359"/>
        <v>74.39650680494556</v>
      </c>
    </row>
    <row r="9955" spans="12:14" x14ac:dyDescent="0.25">
      <c r="L9955" s="11">
        <v>19853</v>
      </c>
      <c r="M9955" s="14">
        <f t="shared" si="360"/>
        <v>0.99274927492749276</v>
      </c>
      <c r="N9955" s="7">
        <f t="shared" si="359"/>
        <v>74.445959503296507</v>
      </c>
    </row>
    <row r="9956" spans="12:14" x14ac:dyDescent="0.25">
      <c r="L9956" s="11">
        <v>19855</v>
      </c>
      <c r="M9956" s="14">
        <f t="shared" si="360"/>
        <v>0.99284928492849289</v>
      </c>
      <c r="N9956" s="7">
        <f t="shared" si="359"/>
        <v>74.49601737176657</v>
      </c>
    </row>
    <row r="9957" spans="12:14" x14ac:dyDescent="0.25">
      <c r="L9957" s="11">
        <v>19857</v>
      </c>
      <c r="M9957" s="14">
        <f t="shared" si="360"/>
        <v>0.99294929492949291</v>
      </c>
      <c r="N9957" s="7">
        <f t="shared" si="359"/>
        <v>74.546696691209391</v>
      </c>
    </row>
    <row r="9958" spans="12:14" x14ac:dyDescent="0.25">
      <c r="L9958" s="11">
        <v>19859</v>
      </c>
      <c r="M9958" s="14">
        <f t="shared" si="360"/>
        <v>0.99304930493049304</v>
      </c>
      <c r="N9958" s="7">
        <f t="shared" si="359"/>
        <v>74.598014420767328</v>
      </c>
    </row>
    <row r="9959" spans="12:14" x14ac:dyDescent="0.25">
      <c r="L9959" s="11">
        <v>19861</v>
      </c>
      <c r="M9959" s="14">
        <f t="shared" si="360"/>
        <v>0.99314931493149317</v>
      </c>
      <c r="N9959" s="7">
        <f t="shared" si="359"/>
        <v>74.649988236405221</v>
      </c>
    </row>
    <row r="9960" spans="12:14" x14ac:dyDescent="0.25">
      <c r="L9960" s="11">
        <v>19863</v>
      </c>
      <c r="M9960" s="14">
        <f t="shared" si="360"/>
        <v>0.99324932493249329</v>
      </c>
      <c r="N9960" s="7">
        <f t="shared" si="359"/>
        <v>74.702636572234127</v>
      </c>
    </row>
    <row r="9961" spans="12:14" x14ac:dyDescent="0.25">
      <c r="L9961" s="11">
        <v>19865</v>
      </c>
      <c r="M9961" s="14">
        <f t="shared" si="360"/>
        <v>0.99334933493349331</v>
      </c>
      <c r="N9961" s="7">
        <f t="shared" si="359"/>
        <v>74.755978664870582</v>
      </c>
    </row>
    <row r="9962" spans="12:14" x14ac:dyDescent="0.25">
      <c r="L9962" s="11">
        <v>19867</v>
      </c>
      <c r="M9962" s="14">
        <f t="shared" si="360"/>
        <v>0.99344934493449344</v>
      </c>
      <c r="N9962" s="7">
        <f t="shared" si="359"/>
        <v>74.810034601105002</v>
      </c>
    </row>
    <row r="9963" spans="12:14" x14ac:dyDescent="0.25">
      <c r="L9963" s="11">
        <v>19869</v>
      </c>
      <c r="M9963" s="14">
        <f t="shared" si="360"/>
        <v>0.99354935493549357</v>
      </c>
      <c r="N9963" s="7">
        <f t="shared" si="359"/>
        <v>74.864825369179385</v>
      </c>
    </row>
    <row r="9964" spans="12:14" x14ac:dyDescent="0.25">
      <c r="L9964" s="11">
        <v>19871</v>
      </c>
      <c r="M9964" s="14">
        <f t="shared" si="360"/>
        <v>0.9936493649364937</v>
      </c>
      <c r="N9964" s="7">
        <f t="shared" si="359"/>
        <v>74.920372914010031</v>
      </c>
    </row>
    <row r="9965" spans="12:14" x14ac:dyDescent="0.25">
      <c r="L9965" s="11">
        <v>19873</v>
      </c>
      <c r="M9965" s="14">
        <f t="shared" si="360"/>
        <v>0.99374937493749371</v>
      </c>
      <c r="N9965" s="7">
        <f t="shared" si="359"/>
        <v>74.976700196725105</v>
      </c>
    </row>
    <row r="9966" spans="12:14" x14ac:dyDescent="0.25">
      <c r="L9966" s="11">
        <v>19875</v>
      </c>
      <c r="M9966" s="14">
        <f t="shared" si="360"/>
        <v>0.99384938493849384</v>
      </c>
      <c r="N9966" s="7">
        <f t="shared" si="359"/>
        <v>75.033831258930135</v>
      </c>
    </row>
    <row r="9967" spans="12:14" x14ac:dyDescent="0.25">
      <c r="L9967" s="11">
        <v>19877</v>
      </c>
      <c r="M9967" s="14">
        <f t="shared" si="360"/>
        <v>0.99394939493949397</v>
      </c>
      <c r="N9967" s="7">
        <f t="shared" si="359"/>
        <v>75.091791292159684</v>
      </c>
    </row>
    <row r="9968" spans="12:14" x14ac:dyDescent="0.25">
      <c r="L9968" s="11">
        <v>19879</v>
      </c>
      <c r="M9968" s="14">
        <f t="shared" si="360"/>
        <v>0.9940494049404941</v>
      </c>
      <c r="N9968" s="7">
        <f t="shared" si="359"/>
        <v>75.150606713028623</v>
      </c>
    </row>
    <row r="9969" spans="12:14" x14ac:dyDescent="0.25">
      <c r="L9969" s="11">
        <v>19881</v>
      </c>
      <c r="M9969" s="14">
        <f t="shared" si="360"/>
        <v>0.99414941494149411</v>
      </c>
      <c r="N9969" s="7">
        <f t="shared" si="359"/>
        <v>75.210305244654336</v>
      </c>
    </row>
    <row r="9970" spans="12:14" x14ac:dyDescent="0.25">
      <c r="L9970" s="11">
        <v>19883</v>
      </c>
      <c r="M9970" s="14">
        <f t="shared" si="360"/>
        <v>0.99424942494249424</v>
      </c>
      <c r="N9970" s="7">
        <f t="shared" si="359"/>
        <v>75.270916004991207</v>
      </c>
    </row>
    <row r="9971" spans="12:14" x14ac:dyDescent="0.25">
      <c r="L9971" s="11">
        <v>19885</v>
      </c>
      <c r="M9971" s="14">
        <f t="shared" si="360"/>
        <v>0.99434943494349437</v>
      </c>
      <c r="N9971" s="7">
        <f t="shared" si="359"/>
        <v>75.332469602795086</v>
      </c>
    </row>
    <row r="9972" spans="12:14" x14ac:dyDescent="0.25">
      <c r="L9972" s="11">
        <v>19887</v>
      </c>
      <c r="M9972" s="14">
        <f t="shared" si="360"/>
        <v>0.9944494449444945</v>
      </c>
      <c r="N9972" s="7">
        <f t="shared" si="359"/>
        <v>75.394998242026162</v>
      </c>
    </row>
    <row r="9973" spans="12:14" x14ac:dyDescent="0.25">
      <c r="L9973" s="11">
        <v>19889</v>
      </c>
      <c r="M9973" s="14">
        <f t="shared" si="360"/>
        <v>0.99454945494549452</v>
      </c>
      <c r="N9973" s="7">
        <f t="shared" si="359"/>
        <v>75.458535835598525</v>
      </c>
    </row>
    <row r="9974" spans="12:14" x14ac:dyDescent="0.25">
      <c r="L9974" s="11">
        <v>19891</v>
      </c>
      <c r="M9974" s="14">
        <f t="shared" si="360"/>
        <v>0.99464946494649464</v>
      </c>
      <c r="N9974" s="7">
        <f t="shared" si="359"/>
        <v>75.523118129502848</v>
      </c>
    </row>
    <row r="9975" spans="12:14" x14ac:dyDescent="0.25">
      <c r="L9975" s="11">
        <v>19893</v>
      </c>
      <c r="M9975" s="14">
        <f t="shared" si="360"/>
        <v>0.99474947494749477</v>
      </c>
      <c r="N9975" s="7">
        <f t="shared" si="359"/>
        <v>75.58878283846073</v>
      </c>
    </row>
    <row r="9976" spans="12:14" x14ac:dyDescent="0.25">
      <c r="L9976" s="11">
        <v>19895</v>
      </c>
      <c r="M9976" s="14">
        <f t="shared" si="360"/>
        <v>0.9948494849484949</v>
      </c>
      <c r="N9976" s="7">
        <f t="shared" si="359"/>
        <v>75.655569794426668</v>
      </c>
    </row>
    <row r="9977" spans="12:14" x14ac:dyDescent="0.25">
      <c r="L9977" s="11">
        <v>19897</v>
      </c>
      <c r="M9977" s="14">
        <f t="shared" si="360"/>
        <v>0.99494949494949492</v>
      </c>
      <c r="N9977" s="7">
        <f t="shared" si="359"/>
        <v>75.723521109428873</v>
      </c>
    </row>
    <row r="9978" spans="12:14" x14ac:dyDescent="0.25">
      <c r="L9978" s="11">
        <v>19899</v>
      </c>
      <c r="M9978" s="14">
        <f t="shared" si="360"/>
        <v>0.99504950495049505</v>
      </c>
      <c r="N9978" s="7">
        <f t="shared" si="359"/>
        <v>75.792681354449968</v>
      </c>
    </row>
    <row r="9979" spans="12:14" x14ac:dyDescent="0.25">
      <c r="L9979" s="11">
        <v>19901</v>
      </c>
      <c r="M9979" s="14">
        <f t="shared" si="360"/>
        <v>0.99514951495149517</v>
      </c>
      <c r="N9979" s="7">
        <f t="shared" si="359"/>
        <v>75.863097756285796</v>
      </c>
    </row>
    <row r="9980" spans="12:14" x14ac:dyDescent="0.25">
      <c r="L9980" s="11">
        <v>19903</v>
      </c>
      <c r="M9980" s="14">
        <f t="shared" si="360"/>
        <v>0.9952495249524953</v>
      </c>
      <c r="N9980" s="7">
        <f t="shared" si="359"/>
        <v>75.934820414604076</v>
      </c>
    </row>
    <row r="9981" spans="12:14" x14ac:dyDescent="0.25">
      <c r="L9981" s="11">
        <v>19905</v>
      </c>
      <c r="M9981" s="14">
        <f t="shared" si="360"/>
        <v>0.99534953495349532</v>
      </c>
      <c r="N9981" s="7">
        <f t="shared" si="359"/>
        <v>76.007902541748564</v>
      </c>
    </row>
    <row r="9982" spans="12:14" x14ac:dyDescent="0.25">
      <c r="L9982" s="11">
        <v>19907</v>
      </c>
      <c r="M9982" s="14">
        <f t="shared" si="360"/>
        <v>0.99544954495449545</v>
      </c>
      <c r="N9982" s="7">
        <f t="shared" si="359"/>
        <v>76.082400728220804</v>
      </c>
    </row>
    <row r="9983" spans="12:14" x14ac:dyDescent="0.25">
      <c r="L9983" s="11">
        <v>19909</v>
      </c>
      <c r="M9983" s="14">
        <f t="shared" si="360"/>
        <v>0.99554955495549557</v>
      </c>
      <c r="N9983" s="7">
        <f t="shared" si="359"/>
        <v>76.158375237219758</v>
      </c>
    </row>
    <row r="9984" spans="12:14" x14ac:dyDescent="0.25">
      <c r="L9984" s="11">
        <v>19911</v>
      </c>
      <c r="M9984" s="14">
        <f t="shared" si="360"/>
        <v>0.9956495649564957</v>
      </c>
      <c r="N9984" s="7">
        <f t="shared" si="359"/>
        <v>76.235890332155734</v>
      </c>
    </row>
    <row r="9985" spans="12:14" x14ac:dyDescent="0.25">
      <c r="L9985" s="11">
        <v>19913</v>
      </c>
      <c r="M9985" s="14">
        <f t="shared" si="360"/>
        <v>0.99574957495749572</v>
      </c>
      <c r="N9985" s="7">
        <f t="shared" si="359"/>
        <v>76.315014641682524</v>
      </c>
    </row>
    <row r="9986" spans="12:14" x14ac:dyDescent="0.25">
      <c r="L9986" s="11">
        <v>19915</v>
      </c>
      <c r="M9986" s="14">
        <f t="shared" si="360"/>
        <v>0.99584958495849585</v>
      </c>
      <c r="N9986" s="7">
        <f t="shared" si="359"/>
        <v>76.395821567544061</v>
      </c>
    </row>
    <row r="9987" spans="12:14" x14ac:dyDescent="0.25">
      <c r="L9987" s="11">
        <v>19917</v>
      </c>
      <c r="M9987" s="14">
        <f t="shared" si="360"/>
        <v>0.99594959495949598</v>
      </c>
      <c r="N9987" s="7">
        <f t="shared" si="359"/>
        <v>76.478389741424095</v>
      </c>
    </row>
    <row r="9988" spans="12:14" x14ac:dyDescent="0.25">
      <c r="L9988" s="11">
        <v>19919</v>
      </c>
      <c r="M9988" s="14">
        <f t="shared" si="360"/>
        <v>0.9960496049604961</v>
      </c>
      <c r="N9988" s="7">
        <f t="shared" si="359"/>
        <v>76.562803538063093</v>
      </c>
    </row>
    <row r="9989" spans="12:14" x14ac:dyDescent="0.25">
      <c r="L9989" s="11">
        <v>19921</v>
      </c>
      <c r="M9989" s="14">
        <f t="shared" si="360"/>
        <v>0.99614961496149612</v>
      </c>
      <c r="N9989" s="7">
        <f t="shared" si="359"/>
        <v>76.649153653193679</v>
      </c>
    </row>
    <row r="9990" spans="12:14" x14ac:dyDescent="0.25">
      <c r="L9990" s="11">
        <v>19923</v>
      </c>
      <c r="M9990" s="14">
        <f t="shared" si="360"/>
        <v>0.99624962496249625</v>
      </c>
      <c r="N9990" s="7">
        <f t="shared" si="359"/>
        <v>76.737537756408273</v>
      </c>
    </row>
    <row r="9991" spans="12:14" x14ac:dyDescent="0.25">
      <c r="L9991" s="11">
        <v>19925</v>
      </c>
      <c r="M9991" s="14">
        <f t="shared" si="360"/>
        <v>0.99634963496349638</v>
      </c>
      <c r="N9991" s="7">
        <f t="shared" si="359"/>
        <v>76.828061230963414</v>
      </c>
    </row>
    <row r="9992" spans="12:14" x14ac:dyDescent="0.25">
      <c r="L9992" s="11">
        <v>19927</v>
      </c>
      <c r="M9992" s="14">
        <f t="shared" si="360"/>
        <v>0.99644964496449639</v>
      </c>
      <c r="N9992" s="7">
        <f t="shared" si="359"/>
        <v>76.920838014840811</v>
      </c>
    </row>
    <row r="9993" spans="12:14" x14ac:dyDescent="0.25">
      <c r="L9993" s="11">
        <v>19929</v>
      </c>
      <c r="M9993" s="14">
        <f t="shared" si="360"/>
        <v>0.99654965496549652</v>
      </c>
      <c r="N9993" s="7">
        <f t="shared" si="359"/>
        <v>77.015991560216577</v>
      </c>
    </row>
    <row r="9994" spans="12:14" x14ac:dyDescent="0.25">
      <c r="L9994" s="11">
        <v>19931</v>
      </c>
      <c r="M9994" s="14">
        <f t="shared" si="360"/>
        <v>0.99664966496649665</v>
      </c>
      <c r="N9994" s="7">
        <f t="shared" si="359"/>
        <v>77.113655931986813</v>
      </c>
    </row>
    <row r="9995" spans="12:14" x14ac:dyDescent="0.25">
      <c r="L9995" s="11">
        <v>19933</v>
      </c>
      <c r="M9995" s="14">
        <f t="shared" si="360"/>
        <v>0.99674967496749678</v>
      </c>
      <c r="N9995" s="7">
        <f t="shared" si="359"/>
        <v>77.213977070337947</v>
      </c>
    </row>
    <row r="9996" spans="12:14" x14ac:dyDescent="0.25">
      <c r="L9996" s="11">
        <v>19935</v>
      </c>
      <c r="M9996" s="14">
        <f t="shared" si="360"/>
        <v>0.9968496849684968</v>
      </c>
      <c r="N9996" s="7">
        <f t="shared" si="359"/>
        <v>77.317114247757132</v>
      </c>
    </row>
    <row r="9997" spans="12:14" x14ac:dyDescent="0.25">
      <c r="L9997" s="11">
        <v>19937</v>
      </c>
      <c r="M9997" s="14">
        <f t="shared" si="360"/>
        <v>0.99694969496949692</v>
      </c>
      <c r="N9997" s="7">
        <f t="shared" si="359"/>
        <v>77.423241757679477</v>
      </c>
    </row>
    <row r="9998" spans="12:14" x14ac:dyDescent="0.25">
      <c r="L9998" s="11">
        <v>19939</v>
      </c>
      <c r="M9998" s="14">
        <f t="shared" si="360"/>
        <v>0.99704970497049705</v>
      </c>
      <c r="N9998" s="7">
        <f t="shared" si="359"/>
        <v>77.532550880558375</v>
      </c>
    </row>
    <row r="9999" spans="12:14" x14ac:dyDescent="0.25">
      <c r="L9999" s="11">
        <v>19941</v>
      </c>
      <c r="M9999" s="14">
        <f t="shared" si="360"/>
        <v>0.99714971497149718</v>
      </c>
      <c r="N9999" s="7">
        <f t="shared" si="359"/>
        <v>77.645252184094815</v>
      </c>
    </row>
    <row r="10000" spans="12:14" x14ac:dyDescent="0.25">
      <c r="L10000" s="11">
        <v>19943</v>
      </c>
      <c r="M10000" s="14">
        <f t="shared" si="360"/>
        <v>0.9972497249724972</v>
      </c>
      <c r="N10000" s="7">
        <f t="shared" si="359"/>
        <v>77.761578228404389</v>
      </c>
    </row>
    <row r="10001" spans="12:14" x14ac:dyDescent="0.25">
      <c r="L10001" s="11">
        <v>19945</v>
      </c>
      <c r="M10001" s="14">
        <f t="shared" si="360"/>
        <v>0.99734973497349733</v>
      </c>
      <c r="N10001" s="7">
        <f t="shared" si="359"/>
        <v>77.881786765077052</v>
      </c>
    </row>
    <row r="10002" spans="12:14" x14ac:dyDescent="0.25">
      <c r="L10002" s="11">
        <v>19947</v>
      </c>
      <c r="M10002" s="14">
        <f t="shared" si="360"/>
        <v>0.99744974497449745</v>
      </c>
      <c r="N10002" s="7">
        <f t="shared" si="359"/>
        <v>78.006164542802381</v>
      </c>
    </row>
    <row r="10003" spans="12:14" x14ac:dyDescent="0.25">
      <c r="L10003" s="11">
        <v>19949</v>
      </c>
      <c r="M10003" s="14">
        <f t="shared" si="360"/>
        <v>0.99754975497549758</v>
      </c>
      <c r="N10003" s="7">
        <f t="shared" si="359"/>
        <v>78.135031863487114</v>
      </c>
    </row>
    <row r="10004" spans="12:14" x14ac:dyDescent="0.25">
      <c r="L10004" s="11">
        <v>19951</v>
      </c>
      <c r="M10004" s="14">
        <f t="shared" si="360"/>
        <v>0.9976497649764976</v>
      </c>
      <c r="N10004" s="7">
        <f t="shared" si="359"/>
        <v>78.268748074369171</v>
      </c>
    </row>
    <row r="10005" spans="12:14" x14ac:dyDescent="0.25">
      <c r="L10005" s="11">
        <v>19953</v>
      </c>
      <c r="M10005" s="14">
        <f t="shared" si="360"/>
        <v>0.99774977497749773</v>
      </c>
      <c r="N10005" s="7">
        <f t="shared" si="359"/>
        <v>78.407718237567863</v>
      </c>
    </row>
    <row r="10006" spans="12:14" x14ac:dyDescent="0.25">
      <c r="L10006" s="11">
        <v>19955</v>
      </c>
      <c r="M10006" s="14">
        <f t="shared" si="360"/>
        <v>0.99784978497849786</v>
      </c>
      <c r="N10006" s="7">
        <f t="shared" si="359"/>
        <v>78.552401294615294</v>
      </c>
    </row>
    <row r="10007" spans="12:14" x14ac:dyDescent="0.25">
      <c r="L10007" s="11">
        <v>19957</v>
      </c>
      <c r="M10007" s="14">
        <f t="shared" si="360"/>
        <v>0.99794979497949798</v>
      </c>
      <c r="N10007" s="7">
        <f t="shared" si="359"/>
        <v>78.703320148398802</v>
      </c>
    </row>
    <row r="10008" spans="12:14" x14ac:dyDescent="0.25">
      <c r="L10008" s="11">
        <v>19959</v>
      </c>
      <c r="M10008" s="14">
        <f t="shared" si="360"/>
        <v>0.998049804980498</v>
      </c>
      <c r="N10008" s="7">
        <f t="shared" si="359"/>
        <v>78.861074231449081</v>
      </c>
    </row>
    <row r="10009" spans="12:14" x14ac:dyDescent="0.25">
      <c r="L10009" s="11">
        <v>19961</v>
      </c>
      <c r="M10009" s="14">
        <f t="shared" si="360"/>
        <v>0.99814981498149813</v>
      </c>
      <c r="N10009" s="7">
        <f t="shared" si="359"/>
        <v>79.026355337248404</v>
      </c>
    </row>
    <row r="10010" spans="12:14" x14ac:dyDescent="0.25">
      <c r="L10010" s="11">
        <v>19963</v>
      </c>
      <c r="M10010" s="14">
        <f t="shared" si="360"/>
        <v>0.99824982498249826</v>
      </c>
      <c r="N10010" s="7">
        <f t="shared" si="359"/>
        <v>79.199967790610017</v>
      </c>
    </row>
    <row r="10011" spans="12:14" x14ac:dyDescent="0.25">
      <c r="L10011" s="11">
        <v>19965</v>
      </c>
      <c r="M10011" s="14">
        <f t="shared" si="360"/>
        <v>0.99834983498349839</v>
      </c>
      <c r="N10011" s="7">
        <f t="shared" si="359"/>
        <v>79.382854472439902</v>
      </c>
    </row>
    <row r="10012" spans="12:14" x14ac:dyDescent="0.25">
      <c r="L10012" s="11">
        <v>19967</v>
      </c>
      <c r="M10012" s="14">
        <f t="shared" si="360"/>
        <v>0.9984498449844984</v>
      </c>
      <c r="N10012" s="7">
        <f t="shared" si="359"/>
        <v>79.576130871529514</v>
      </c>
    </row>
    <row r="10013" spans="12:14" x14ac:dyDescent="0.25">
      <c r="L10013" s="11">
        <v>19969</v>
      </c>
      <c r="M10013" s="14">
        <f t="shared" si="360"/>
        <v>0.99854985498549853</v>
      </c>
      <c r="N10013" s="7">
        <f t="shared" ref="N10013:N10027" si="361">_xlfn.NORM.INV(M10013,$B$4,$E$4)</f>
        <v>79.781130341593297</v>
      </c>
    </row>
    <row r="10014" spans="12:14" x14ac:dyDescent="0.25">
      <c r="L10014" s="11">
        <v>19971</v>
      </c>
      <c r="M10014" s="14">
        <f t="shared" ref="M10014:M10027" si="362">$L10014/(2*9999)</f>
        <v>0.99864986498649866</v>
      </c>
      <c r="N10014" s="7">
        <f t="shared" si="361"/>
        <v>79.999465318207299</v>
      </c>
    </row>
    <row r="10015" spans="12:14" x14ac:dyDescent="0.25">
      <c r="L10015" s="11">
        <v>19973</v>
      </c>
      <c r="M10015" s="14">
        <f t="shared" si="362"/>
        <v>0.99874987498749879</v>
      </c>
      <c r="N10015" s="7">
        <f t="shared" si="361"/>
        <v>80.233111790953842</v>
      </c>
    </row>
    <row r="10016" spans="12:14" x14ac:dyDescent="0.25">
      <c r="L10016" s="11">
        <v>19975</v>
      </c>
      <c r="M10016" s="14">
        <f t="shared" si="362"/>
        <v>0.9988498849884988</v>
      </c>
      <c r="N10016" s="7">
        <f t="shared" si="361"/>
        <v>80.484528550847713</v>
      </c>
    </row>
    <row r="10017" spans="12:14" x14ac:dyDescent="0.25">
      <c r="L10017" s="11">
        <v>19977</v>
      </c>
      <c r="M10017" s="14">
        <f t="shared" si="362"/>
        <v>0.99894989498949893</v>
      </c>
      <c r="N10017" s="7">
        <f t="shared" si="361"/>
        <v>80.75683001471495</v>
      </c>
    </row>
    <row r="10018" spans="12:14" x14ac:dyDescent="0.25">
      <c r="L10018" s="11">
        <v>19979</v>
      </c>
      <c r="M10018" s="14">
        <f t="shared" si="362"/>
        <v>0.99904990499049906</v>
      </c>
      <c r="N10018" s="7">
        <f t="shared" si="361"/>
        <v>81.054044509299331</v>
      </c>
    </row>
    <row r="10019" spans="12:14" x14ac:dyDescent="0.25">
      <c r="L10019" s="11">
        <v>19981</v>
      </c>
      <c r="M10019" s="14">
        <f t="shared" si="362"/>
        <v>0.99914991499149919</v>
      </c>
      <c r="N10019" s="7">
        <f t="shared" si="361"/>
        <v>81.381514566166956</v>
      </c>
    </row>
    <row r="10020" spans="12:14" x14ac:dyDescent="0.25">
      <c r="L10020" s="11">
        <v>19983</v>
      </c>
      <c r="M10020" s="14">
        <f t="shared" si="362"/>
        <v>0.99924992499249921</v>
      </c>
      <c r="N10020" s="7">
        <f t="shared" si="361"/>
        <v>81.746545060676382</v>
      </c>
    </row>
    <row r="10021" spans="12:14" x14ac:dyDescent="0.25">
      <c r="L10021" s="11">
        <v>19985</v>
      </c>
      <c r="M10021" s="14">
        <f t="shared" si="362"/>
        <v>0.99934993499349933</v>
      </c>
      <c r="N10021" s="7">
        <f t="shared" si="361"/>
        <v>82.159510610702711</v>
      </c>
    </row>
    <row r="10022" spans="12:14" x14ac:dyDescent="0.25">
      <c r="L10022" s="11">
        <v>19987</v>
      </c>
      <c r="M10022" s="14">
        <f t="shared" si="362"/>
        <v>0.99944994499449946</v>
      </c>
      <c r="N10022" s="7">
        <f t="shared" si="361"/>
        <v>82.63588033133351</v>
      </c>
    </row>
    <row r="10023" spans="12:14" x14ac:dyDescent="0.25">
      <c r="L10023" s="11">
        <v>19989</v>
      </c>
      <c r="M10023" s="14">
        <f t="shared" si="362"/>
        <v>0.99954995499549959</v>
      </c>
      <c r="N10023" s="7">
        <f t="shared" si="361"/>
        <v>83.200261984920246</v>
      </c>
    </row>
    <row r="10024" spans="12:14" x14ac:dyDescent="0.25">
      <c r="L10024" s="11">
        <v>19991</v>
      </c>
      <c r="M10024" s="14">
        <f t="shared" si="362"/>
        <v>0.99964996499649961</v>
      </c>
      <c r="N10024" s="7">
        <f t="shared" si="361"/>
        <v>83.895517228999751</v>
      </c>
    </row>
    <row r="10025" spans="12:14" x14ac:dyDescent="0.25">
      <c r="L10025" s="11">
        <v>19993</v>
      </c>
      <c r="M10025" s="14">
        <f t="shared" si="362"/>
        <v>0.99974997499749974</v>
      </c>
      <c r="N10025" s="7">
        <f t="shared" si="361"/>
        <v>84.807296165870156</v>
      </c>
    </row>
    <row r="10026" spans="12:14" x14ac:dyDescent="0.25">
      <c r="L10026" s="11">
        <v>19995</v>
      </c>
      <c r="M10026" s="14">
        <f t="shared" si="362"/>
        <v>0.99984998499849986</v>
      </c>
      <c r="N10026" s="7">
        <f t="shared" si="361"/>
        <v>86.152741006889755</v>
      </c>
    </row>
    <row r="10027" spans="12:14" x14ac:dyDescent="0.25">
      <c r="L10027" s="11">
        <v>19997</v>
      </c>
      <c r="M10027" s="14">
        <f t="shared" si="362"/>
        <v>0.99994999499949999</v>
      </c>
      <c r="N10027" s="7">
        <f t="shared" si="361"/>
        <v>88.905676216171287</v>
      </c>
    </row>
    <row r="10028" spans="12:14" x14ac:dyDescent="0.25">
      <c r="M10028" s="2"/>
      <c r="N10028" s="7"/>
    </row>
    <row r="10029" spans="12:14" x14ac:dyDescent="0.25">
      <c r="M10029" s="2"/>
      <c r="N10029" s="7"/>
    </row>
    <row r="10030" spans="12:14" x14ac:dyDescent="0.25">
      <c r="M10030" s="2"/>
      <c r="N10030" s="7"/>
    </row>
    <row r="10031" spans="12:14" x14ac:dyDescent="0.25">
      <c r="M10031" s="2"/>
      <c r="N10031" s="7"/>
    </row>
    <row r="10032" spans="12:14" x14ac:dyDescent="0.25">
      <c r="M10032" s="2"/>
      <c r="N10032" s="7"/>
    </row>
    <row r="10033" spans="13:14" x14ac:dyDescent="0.25">
      <c r="M10033" s="2"/>
      <c r="N10033" s="7"/>
    </row>
    <row r="10034" spans="13:14" x14ac:dyDescent="0.25">
      <c r="M10034" s="2"/>
      <c r="N10034" s="7"/>
    </row>
    <row r="10035" spans="13:14" x14ac:dyDescent="0.25">
      <c r="M10035" s="2"/>
      <c r="N10035" s="7"/>
    </row>
    <row r="10036" spans="13:14" x14ac:dyDescent="0.25">
      <c r="M10036" s="2"/>
      <c r="N10036" s="7"/>
    </row>
    <row r="10037" spans="13:14" x14ac:dyDescent="0.25">
      <c r="M10037" s="2"/>
      <c r="N10037" s="7"/>
    </row>
    <row r="10038" spans="13:14" x14ac:dyDescent="0.25">
      <c r="M10038" s="2"/>
      <c r="N10038" s="7"/>
    </row>
    <row r="10039" spans="13:14" x14ac:dyDescent="0.25">
      <c r="M10039" s="2"/>
      <c r="N10039" s="7"/>
    </row>
    <row r="10040" spans="13:14" x14ac:dyDescent="0.25">
      <c r="M10040" s="2"/>
      <c r="N10040" s="7"/>
    </row>
    <row r="10041" spans="13:14" x14ac:dyDescent="0.25">
      <c r="M10041" s="2"/>
      <c r="N10041" s="7"/>
    </row>
    <row r="10042" spans="13:14" x14ac:dyDescent="0.25">
      <c r="M10042" s="2"/>
      <c r="N10042" s="7"/>
    </row>
    <row r="10043" spans="13:14" x14ac:dyDescent="0.25">
      <c r="M10043" s="2"/>
      <c r="N10043" s="7"/>
    </row>
    <row r="10044" spans="13:14" x14ac:dyDescent="0.25">
      <c r="M10044" s="2"/>
      <c r="N10044" s="7"/>
    </row>
    <row r="10045" spans="13:14" x14ac:dyDescent="0.25">
      <c r="M10045" s="2"/>
      <c r="N10045" s="7"/>
    </row>
    <row r="10046" spans="13:14" x14ac:dyDescent="0.25">
      <c r="M10046" s="2"/>
      <c r="N10046" s="7"/>
    </row>
    <row r="10047" spans="13:14" x14ac:dyDescent="0.25">
      <c r="M10047" s="2"/>
      <c r="N10047" s="7"/>
    </row>
    <row r="10048" spans="13:14" x14ac:dyDescent="0.25">
      <c r="M10048" s="2"/>
      <c r="N10048" s="7"/>
    </row>
    <row r="10049" spans="13:14" x14ac:dyDescent="0.25">
      <c r="M10049" s="2"/>
      <c r="N10049" s="7"/>
    </row>
    <row r="10050" spans="13:14" x14ac:dyDescent="0.25">
      <c r="M10050" s="2"/>
      <c r="N10050" s="7"/>
    </row>
    <row r="10051" spans="13:14" x14ac:dyDescent="0.25">
      <c r="M10051" s="2"/>
      <c r="N10051" s="7"/>
    </row>
    <row r="10052" spans="13:14" x14ac:dyDescent="0.25">
      <c r="M10052" s="2"/>
      <c r="N10052" s="7"/>
    </row>
    <row r="10053" spans="13:14" x14ac:dyDescent="0.25">
      <c r="M10053" s="2"/>
      <c r="N10053" s="7"/>
    </row>
    <row r="10054" spans="13:14" x14ac:dyDescent="0.25">
      <c r="M10054" s="2"/>
      <c r="N10054" s="7"/>
    </row>
    <row r="10055" spans="13:14" x14ac:dyDescent="0.25">
      <c r="M10055" s="2"/>
      <c r="N10055" s="7"/>
    </row>
    <row r="10056" spans="13:14" x14ac:dyDescent="0.25">
      <c r="M10056" s="2"/>
      <c r="N10056" s="7"/>
    </row>
    <row r="10057" spans="13:14" x14ac:dyDescent="0.25">
      <c r="M10057" s="2"/>
      <c r="N10057" s="7"/>
    </row>
    <row r="10058" spans="13:14" x14ac:dyDescent="0.25">
      <c r="M10058" s="2"/>
      <c r="N10058" s="7"/>
    </row>
    <row r="10059" spans="13:14" x14ac:dyDescent="0.25">
      <c r="M10059" s="2"/>
      <c r="N10059" s="7"/>
    </row>
    <row r="10060" spans="13:14" x14ac:dyDescent="0.25">
      <c r="M10060" s="2"/>
      <c r="N10060" s="7"/>
    </row>
    <row r="10061" spans="13:14" x14ac:dyDescent="0.25">
      <c r="M10061" s="2"/>
      <c r="N10061" s="7"/>
    </row>
    <row r="10062" spans="13:14" x14ac:dyDescent="0.25">
      <c r="M10062" s="2"/>
      <c r="N10062" s="7"/>
    </row>
    <row r="10063" spans="13:14" x14ac:dyDescent="0.25">
      <c r="M10063" s="2"/>
      <c r="N10063" s="7"/>
    </row>
    <row r="10064" spans="13:14" x14ac:dyDescent="0.25">
      <c r="M10064" s="2"/>
      <c r="N10064" s="7"/>
    </row>
    <row r="10065" spans="13:14" x14ac:dyDescent="0.25">
      <c r="M10065" s="2"/>
      <c r="N10065" s="7"/>
    </row>
    <row r="10066" spans="13:14" x14ac:dyDescent="0.25">
      <c r="M10066" s="2"/>
      <c r="N10066" s="7"/>
    </row>
    <row r="10067" spans="13:14" x14ac:dyDescent="0.25">
      <c r="M10067" s="2"/>
      <c r="N10067" s="7"/>
    </row>
    <row r="10068" spans="13:14" x14ac:dyDescent="0.25">
      <c r="M10068" s="2"/>
      <c r="N10068" s="7"/>
    </row>
    <row r="10069" spans="13:14" x14ac:dyDescent="0.25">
      <c r="M10069" s="2"/>
      <c r="N10069" s="7"/>
    </row>
    <row r="10070" spans="13:14" x14ac:dyDescent="0.25">
      <c r="M10070" s="2"/>
      <c r="N10070" s="7"/>
    </row>
    <row r="10071" spans="13:14" x14ac:dyDescent="0.25">
      <c r="M10071" s="2"/>
      <c r="N10071" s="7"/>
    </row>
    <row r="10072" spans="13:14" x14ac:dyDescent="0.25">
      <c r="M10072" s="2"/>
      <c r="N10072" s="7"/>
    </row>
    <row r="10073" spans="13:14" x14ac:dyDescent="0.25">
      <c r="M10073" s="2"/>
      <c r="N10073" s="7"/>
    </row>
    <row r="10074" spans="13:14" x14ac:dyDescent="0.25">
      <c r="M10074" s="2"/>
      <c r="N10074" s="7"/>
    </row>
    <row r="10075" spans="13:14" x14ac:dyDescent="0.25">
      <c r="M10075" s="2"/>
      <c r="N10075" s="7"/>
    </row>
    <row r="10076" spans="13:14" x14ac:dyDescent="0.25">
      <c r="M10076" s="2"/>
      <c r="N10076" s="7"/>
    </row>
    <row r="10077" spans="13:14" x14ac:dyDescent="0.25">
      <c r="M10077" s="2"/>
      <c r="N10077" s="7"/>
    </row>
    <row r="10078" spans="13:14" x14ac:dyDescent="0.25">
      <c r="M10078" s="2"/>
      <c r="N10078" s="7"/>
    </row>
    <row r="10079" spans="13:14" x14ac:dyDescent="0.25">
      <c r="M10079" s="2"/>
      <c r="N10079" s="7"/>
    </row>
    <row r="10080" spans="13:14" x14ac:dyDescent="0.25">
      <c r="M10080" s="2"/>
      <c r="N10080" s="7"/>
    </row>
    <row r="10081" spans="13:14" x14ac:dyDescent="0.25">
      <c r="M10081" s="2"/>
      <c r="N10081" s="7"/>
    </row>
    <row r="10082" spans="13:14" x14ac:dyDescent="0.25">
      <c r="M10082" s="2"/>
      <c r="N10082" s="7"/>
    </row>
    <row r="10083" spans="13:14" x14ac:dyDescent="0.25">
      <c r="M10083" s="2"/>
      <c r="N10083" s="7"/>
    </row>
    <row r="10084" spans="13:14" x14ac:dyDescent="0.25">
      <c r="M10084" s="2"/>
      <c r="N10084" s="7"/>
    </row>
    <row r="10085" spans="13:14" x14ac:dyDescent="0.25">
      <c r="M10085" s="2"/>
      <c r="N10085" s="7"/>
    </row>
    <row r="10086" spans="13:14" x14ac:dyDescent="0.25">
      <c r="M10086" s="2"/>
      <c r="N10086" s="7"/>
    </row>
    <row r="10087" spans="13:14" x14ac:dyDescent="0.25">
      <c r="M10087" s="2"/>
      <c r="N10087" s="7"/>
    </row>
    <row r="10088" spans="13:14" x14ac:dyDescent="0.25">
      <c r="M10088" s="2"/>
      <c r="N10088" s="7"/>
    </row>
    <row r="10089" spans="13:14" x14ac:dyDescent="0.25">
      <c r="M10089" s="2"/>
      <c r="N10089" s="7"/>
    </row>
    <row r="10090" spans="13:14" x14ac:dyDescent="0.25">
      <c r="M10090" s="2"/>
      <c r="N10090" s="7"/>
    </row>
    <row r="10091" spans="13:14" x14ac:dyDescent="0.25">
      <c r="M10091" s="2"/>
      <c r="N10091" s="7"/>
    </row>
    <row r="10092" spans="13:14" x14ac:dyDescent="0.25">
      <c r="M10092" s="2"/>
      <c r="N10092" s="7"/>
    </row>
    <row r="10093" spans="13:14" x14ac:dyDescent="0.25">
      <c r="M10093" s="2"/>
      <c r="N10093" s="7"/>
    </row>
    <row r="10094" spans="13:14" x14ac:dyDescent="0.25">
      <c r="M10094" s="2"/>
      <c r="N10094" s="7"/>
    </row>
    <row r="10095" spans="13:14" x14ac:dyDescent="0.25">
      <c r="M10095" s="2"/>
      <c r="N10095" s="7"/>
    </row>
    <row r="10096" spans="13:14" x14ac:dyDescent="0.25">
      <c r="M10096" s="2"/>
      <c r="N10096" s="7"/>
    </row>
    <row r="10097" spans="13:14" x14ac:dyDescent="0.25">
      <c r="M10097" s="2"/>
      <c r="N10097" s="7"/>
    </row>
    <row r="10098" spans="13:14" x14ac:dyDescent="0.25">
      <c r="M10098" s="2"/>
      <c r="N10098" s="7"/>
    </row>
    <row r="10099" spans="13:14" x14ac:dyDescent="0.25">
      <c r="M10099" s="2"/>
      <c r="N10099" s="7"/>
    </row>
    <row r="10100" spans="13:14" x14ac:dyDescent="0.25">
      <c r="M10100" s="2"/>
      <c r="N10100" s="7"/>
    </row>
    <row r="10101" spans="13:14" x14ac:dyDescent="0.25">
      <c r="M10101" s="2"/>
      <c r="N10101" s="7"/>
    </row>
    <row r="10102" spans="13:14" x14ac:dyDescent="0.25">
      <c r="M10102" s="2"/>
      <c r="N10102" s="7"/>
    </row>
    <row r="10103" spans="13:14" x14ac:dyDescent="0.25">
      <c r="M10103" s="2"/>
      <c r="N10103" s="7"/>
    </row>
    <row r="10104" spans="13:14" x14ac:dyDescent="0.25">
      <c r="M10104" s="2"/>
      <c r="N10104" s="7"/>
    </row>
    <row r="10105" spans="13:14" x14ac:dyDescent="0.25">
      <c r="M10105" s="2"/>
      <c r="N10105" s="7"/>
    </row>
    <row r="10106" spans="13:14" x14ac:dyDescent="0.25">
      <c r="M10106" s="2"/>
      <c r="N10106" s="7"/>
    </row>
    <row r="10107" spans="13:14" x14ac:dyDescent="0.25">
      <c r="M10107" s="2"/>
      <c r="N10107" s="7"/>
    </row>
    <row r="10108" spans="13:14" x14ac:dyDescent="0.25">
      <c r="M10108" s="2"/>
      <c r="N10108" s="7"/>
    </row>
    <row r="10109" spans="13:14" x14ac:dyDescent="0.25">
      <c r="M10109" s="2"/>
      <c r="N10109" s="7"/>
    </row>
    <row r="10110" spans="13:14" x14ac:dyDescent="0.25">
      <c r="M10110" s="2"/>
      <c r="N10110" s="7"/>
    </row>
    <row r="10111" spans="13:14" x14ac:dyDescent="0.25">
      <c r="M10111" s="2"/>
      <c r="N10111" s="7"/>
    </row>
    <row r="10112" spans="13:14" x14ac:dyDescent="0.25">
      <c r="M10112" s="2"/>
      <c r="N10112" s="7"/>
    </row>
    <row r="10113" spans="13:14" x14ac:dyDescent="0.25">
      <c r="M10113" s="2"/>
      <c r="N10113" s="7"/>
    </row>
    <row r="10114" spans="13:14" x14ac:dyDescent="0.25">
      <c r="M10114" s="2"/>
      <c r="N10114" s="7"/>
    </row>
    <row r="10115" spans="13:14" x14ac:dyDescent="0.25">
      <c r="M10115" s="2"/>
      <c r="N10115" s="7"/>
    </row>
    <row r="10116" spans="13:14" x14ac:dyDescent="0.25">
      <c r="M10116" s="2"/>
      <c r="N10116" s="7"/>
    </row>
    <row r="10117" spans="13:14" x14ac:dyDescent="0.25">
      <c r="M10117" s="2"/>
      <c r="N10117" s="7"/>
    </row>
    <row r="10118" spans="13:14" x14ac:dyDescent="0.25">
      <c r="M10118" s="2"/>
      <c r="N10118" s="7"/>
    </row>
    <row r="10119" spans="13:14" x14ac:dyDescent="0.25">
      <c r="M10119" s="2"/>
      <c r="N10119" s="7"/>
    </row>
    <row r="10120" spans="13:14" x14ac:dyDescent="0.25">
      <c r="M10120" s="2"/>
      <c r="N10120" s="7"/>
    </row>
    <row r="10121" spans="13:14" x14ac:dyDescent="0.25">
      <c r="M10121" s="2"/>
      <c r="N10121" s="7"/>
    </row>
    <row r="10122" spans="13:14" x14ac:dyDescent="0.25">
      <c r="M10122" s="2"/>
      <c r="N10122" s="7"/>
    </row>
    <row r="10123" spans="13:14" x14ac:dyDescent="0.25">
      <c r="M10123" s="2"/>
      <c r="N10123" s="7"/>
    </row>
    <row r="10124" spans="13:14" x14ac:dyDescent="0.25">
      <c r="M10124" s="2"/>
      <c r="N10124" s="7"/>
    </row>
    <row r="10125" spans="13:14" x14ac:dyDescent="0.25">
      <c r="M10125" s="2"/>
      <c r="N10125" s="7"/>
    </row>
    <row r="10126" spans="13:14" x14ac:dyDescent="0.25">
      <c r="M10126" s="2"/>
      <c r="N10126" s="7"/>
    </row>
    <row r="10127" spans="13:14" x14ac:dyDescent="0.25">
      <c r="M10127" s="2"/>
      <c r="N10127" s="7"/>
    </row>
    <row r="10128" spans="13:14" x14ac:dyDescent="0.25">
      <c r="M10128" s="2"/>
      <c r="N10128" s="7"/>
    </row>
    <row r="10129" spans="13:14" x14ac:dyDescent="0.25">
      <c r="M10129" s="2"/>
      <c r="N10129" s="7"/>
    </row>
    <row r="10130" spans="13:14" x14ac:dyDescent="0.25">
      <c r="M10130" s="2"/>
      <c r="N10130" s="7"/>
    </row>
    <row r="10131" spans="13:14" x14ac:dyDescent="0.25">
      <c r="M10131" s="2"/>
      <c r="N10131" s="7"/>
    </row>
    <row r="10132" spans="13:14" x14ac:dyDescent="0.25">
      <c r="M10132" s="2"/>
      <c r="N10132" s="7"/>
    </row>
    <row r="10133" spans="13:14" x14ac:dyDescent="0.25">
      <c r="M10133" s="2"/>
      <c r="N10133" s="7"/>
    </row>
    <row r="10134" spans="13:14" x14ac:dyDescent="0.25">
      <c r="M10134" s="2"/>
      <c r="N10134" s="7"/>
    </row>
    <row r="10135" spans="13:14" x14ac:dyDescent="0.25">
      <c r="M10135" s="2"/>
      <c r="N10135" s="7"/>
    </row>
    <row r="10136" spans="13:14" x14ac:dyDescent="0.25">
      <c r="M10136" s="2"/>
      <c r="N10136" s="7"/>
    </row>
    <row r="10137" spans="13:14" x14ac:dyDescent="0.25">
      <c r="M10137" s="2"/>
      <c r="N10137" s="7"/>
    </row>
    <row r="10138" spans="13:14" x14ac:dyDescent="0.25">
      <c r="M10138" s="2"/>
      <c r="N10138" s="7"/>
    </row>
    <row r="10139" spans="13:14" x14ac:dyDescent="0.25">
      <c r="M10139" s="2"/>
      <c r="N10139" s="7"/>
    </row>
    <row r="10140" spans="13:14" x14ac:dyDescent="0.25">
      <c r="M10140" s="2"/>
      <c r="N10140" s="7"/>
    </row>
    <row r="10141" spans="13:14" x14ac:dyDescent="0.25">
      <c r="M10141" s="2"/>
      <c r="N10141" s="7"/>
    </row>
    <row r="10142" spans="13:14" x14ac:dyDescent="0.25">
      <c r="M10142" s="2"/>
      <c r="N10142" s="7"/>
    </row>
    <row r="10143" spans="13:14" x14ac:dyDescent="0.25">
      <c r="M10143" s="2"/>
      <c r="N10143" s="7"/>
    </row>
    <row r="10144" spans="13:14" x14ac:dyDescent="0.25">
      <c r="M10144" s="2"/>
      <c r="N10144" s="7"/>
    </row>
    <row r="10145" spans="13:14" x14ac:dyDescent="0.25">
      <c r="M10145" s="2"/>
      <c r="N10145" s="7"/>
    </row>
    <row r="10146" spans="13:14" x14ac:dyDescent="0.25">
      <c r="M10146" s="2"/>
      <c r="N10146" s="7"/>
    </row>
    <row r="10147" spans="13:14" x14ac:dyDescent="0.25">
      <c r="M10147" s="2"/>
      <c r="N10147" s="7"/>
    </row>
    <row r="10148" spans="13:14" x14ac:dyDescent="0.25">
      <c r="M10148" s="2"/>
      <c r="N10148" s="7"/>
    </row>
    <row r="10149" spans="13:14" x14ac:dyDescent="0.25">
      <c r="M10149" s="2"/>
      <c r="N10149" s="7"/>
    </row>
    <row r="10150" spans="13:14" x14ac:dyDescent="0.25">
      <c r="M10150" s="2"/>
      <c r="N10150" s="7"/>
    </row>
    <row r="10151" spans="13:14" x14ac:dyDescent="0.25">
      <c r="M10151" s="2"/>
      <c r="N10151" s="7"/>
    </row>
    <row r="10152" spans="13:14" x14ac:dyDescent="0.25">
      <c r="M10152" s="2"/>
      <c r="N10152" s="7"/>
    </row>
    <row r="10153" spans="13:14" x14ac:dyDescent="0.25">
      <c r="M10153" s="2"/>
      <c r="N10153" s="7"/>
    </row>
    <row r="10154" spans="13:14" x14ac:dyDescent="0.25">
      <c r="M10154" s="2"/>
      <c r="N10154" s="7"/>
    </row>
    <row r="10155" spans="13:14" x14ac:dyDescent="0.25">
      <c r="M10155" s="2"/>
      <c r="N10155" s="7"/>
    </row>
    <row r="10156" spans="13:14" x14ac:dyDescent="0.25">
      <c r="M10156" s="2"/>
      <c r="N10156" s="7"/>
    </row>
    <row r="10157" spans="13:14" x14ac:dyDescent="0.25">
      <c r="M10157" s="2"/>
      <c r="N10157" s="7"/>
    </row>
    <row r="10158" spans="13:14" x14ac:dyDescent="0.25">
      <c r="M10158" s="2"/>
      <c r="N10158" s="7"/>
    </row>
    <row r="10159" spans="13:14" x14ac:dyDescent="0.25">
      <c r="M10159" s="2"/>
      <c r="N10159" s="7"/>
    </row>
    <row r="10160" spans="13:14" x14ac:dyDescent="0.25">
      <c r="M10160" s="2"/>
      <c r="N10160" s="7"/>
    </row>
    <row r="10161" spans="13:14" x14ac:dyDescent="0.25">
      <c r="M10161" s="2"/>
      <c r="N10161" s="7"/>
    </row>
    <row r="10162" spans="13:14" x14ac:dyDescent="0.25">
      <c r="M10162" s="2"/>
      <c r="N10162" s="7"/>
    </row>
    <row r="10163" spans="13:14" x14ac:dyDescent="0.25">
      <c r="M10163" s="2"/>
      <c r="N10163" s="7"/>
    </row>
    <row r="10164" spans="13:14" x14ac:dyDescent="0.25">
      <c r="M10164" s="2"/>
      <c r="N10164" s="7"/>
    </row>
    <row r="10165" spans="13:14" x14ac:dyDescent="0.25">
      <c r="M10165" s="2"/>
      <c r="N10165" s="7"/>
    </row>
    <row r="10166" spans="13:14" x14ac:dyDescent="0.25">
      <c r="M10166" s="2"/>
      <c r="N10166" s="7"/>
    </row>
    <row r="10167" spans="13:14" x14ac:dyDescent="0.25">
      <c r="M10167" s="2"/>
      <c r="N10167" s="7"/>
    </row>
    <row r="10168" spans="13:14" x14ac:dyDescent="0.25">
      <c r="M10168" s="2"/>
      <c r="N10168" s="7"/>
    </row>
    <row r="10169" spans="13:14" x14ac:dyDescent="0.25">
      <c r="M10169" s="2"/>
      <c r="N10169" s="7"/>
    </row>
    <row r="10170" spans="13:14" x14ac:dyDescent="0.25">
      <c r="M10170" s="2"/>
      <c r="N10170" s="7"/>
    </row>
    <row r="10171" spans="13:14" x14ac:dyDescent="0.25">
      <c r="M10171" s="2"/>
      <c r="N10171" s="7"/>
    </row>
    <row r="10172" spans="13:14" x14ac:dyDescent="0.25">
      <c r="M10172" s="2"/>
      <c r="N10172" s="7"/>
    </row>
    <row r="10173" spans="13:14" x14ac:dyDescent="0.25">
      <c r="M10173" s="2"/>
      <c r="N10173" s="7"/>
    </row>
    <row r="10174" spans="13:14" x14ac:dyDescent="0.25">
      <c r="M10174" s="2"/>
      <c r="N10174" s="7"/>
    </row>
    <row r="10175" spans="13:14" x14ac:dyDescent="0.25">
      <c r="M10175" s="2"/>
      <c r="N10175" s="7"/>
    </row>
    <row r="10176" spans="13:14" x14ac:dyDescent="0.25">
      <c r="M10176" s="2"/>
      <c r="N10176" s="7"/>
    </row>
    <row r="10177" spans="13:14" x14ac:dyDescent="0.25">
      <c r="M10177" s="2"/>
      <c r="N10177" s="7"/>
    </row>
    <row r="10178" spans="13:14" x14ac:dyDescent="0.25">
      <c r="M10178" s="2"/>
      <c r="N10178" s="7"/>
    </row>
    <row r="10179" spans="13:14" x14ac:dyDescent="0.25">
      <c r="M10179" s="2"/>
      <c r="N10179" s="7"/>
    </row>
    <row r="10180" spans="13:14" x14ac:dyDescent="0.25">
      <c r="M10180" s="2"/>
      <c r="N10180" s="7"/>
    </row>
    <row r="10181" spans="13:14" x14ac:dyDescent="0.25">
      <c r="M10181" s="2"/>
      <c r="N10181" s="7"/>
    </row>
    <row r="10182" spans="13:14" x14ac:dyDescent="0.25">
      <c r="M10182" s="2"/>
      <c r="N10182" s="7"/>
    </row>
    <row r="10183" spans="13:14" x14ac:dyDescent="0.25">
      <c r="M10183" s="2"/>
      <c r="N10183" s="7"/>
    </row>
    <row r="10184" spans="13:14" x14ac:dyDescent="0.25">
      <c r="M10184" s="2"/>
      <c r="N10184" s="7"/>
    </row>
    <row r="10185" spans="13:14" x14ac:dyDescent="0.25">
      <c r="M10185" s="2"/>
      <c r="N10185" s="7"/>
    </row>
    <row r="10186" spans="13:14" x14ac:dyDescent="0.25">
      <c r="M10186" s="2"/>
      <c r="N10186" s="7"/>
    </row>
    <row r="10187" spans="13:14" x14ac:dyDescent="0.25">
      <c r="M10187" s="2"/>
      <c r="N10187" s="7"/>
    </row>
    <row r="10188" spans="13:14" x14ac:dyDescent="0.25">
      <c r="M10188" s="2"/>
      <c r="N10188" s="7"/>
    </row>
    <row r="10189" spans="13:14" x14ac:dyDescent="0.25">
      <c r="M10189" s="2"/>
      <c r="N10189" s="7"/>
    </row>
    <row r="10190" spans="13:14" x14ac:dyDescent="0.25">
      <c r="M10190" s="2"/>
      <c r="N10190" s="7"/>
    </row>
    <row r="10191" spans="13:14" x14ac:dyDescent="0.25">
      <c r="M10191" s="2"/>
      <c r="N10191" s="7"/>
    </row>
    <row r="10192" spans="13:14" x14ac:dyDescent="0.25">
      <c r="M10192" s="2"/>
      <c r="N10192" s="7"/>
    </row>
    <row r="10193" spans="13:14" x14ac:dyDescent="0.25">
      <c r="M10193" s="2"/>
      <c r="N10193" s="7"/>
    </row>
    <row r="10194" spans="13:14" x14ac:dyDescent="0.25">
      <c r="M10194" s="2"/>
      <c r="N10194" s="7"/>
    </row>
    <row r="10195" spans="13:14" x14ac:dyDescent="0.25">
      <c r="M10195" s="2"/>
      <c r="N10195" s="7"/>
    </row>
    <row r="10196" spans="13:14" x14ac:dyDescent="0.25">
      <c r="M10196" s="2"/>
      <c r="N10196" s="7"/>
    </row>
    <row r="10197" spans="13:14" x14ac:dyDescent="0.25">
      <c r="M10197" s="2"/>
      <c r="N10197" s="7"/>
    </row>
    <row r="10198" spans="13:14" x14ac:dyDescent="0.25">
      <c r="M10198" s="2"/>
      <c r="N10198" s="7"/>
    </row>
    <row r="10199" spans="13:14" x14ac:dyDescent="0.25">
      <c r="M10199" s="2"/>
      <c r="N10199" s="7"/>
    </row>
    <row r="10200" spans="13:14" x14ac:dyDescent="0.25">
      <c r="M10200" s="2"/>
      <c r="N10200" s="7"/>
    </row>
    <row r="10201" spans="13:14" x14ac:dyDescent="0.25">
      <c r="M10201" s="2"/>
      <c r="N10201" s="7"/>
    </row>
    <row r="10202" spans="13:14" x14ac:dyDescent="0.25">
      <c r="M10202" s="2"/>
      <c r="N10202" s="7"/>
    </row>
    <row r="10203" spans="13:14" x14ac:dyDescent="0.25">
      <c r="M10203" s="2"/>
      <c r="N10203" s="7"/>
    </row>
    <row r="10204" spans="13:14" x14ac:dyDescent="0.25">
      <c r="M10204" s="2"/>
      <c r="N10204" s="7"/>
    </row>
    <row r="10205" spans="13:14" x14ac:dyDescent="0.25">
      <c r="M10205" s="2"/>
      <c r="N10205" s="7"/>
    </row>
    <row r="10206" spans="13:14" x14ac:dyDescent="0.25">
      <c r="M10206" s="2"/>
      <c r="N10206" s="7"/>
    </row>
    <row r="10207" spans="13:14" x14ac:dyDescent="0.25">
      <c r="M10207" s="2"/>
      <c r="N10207" s="7"/>
    </row>
    <row r="10208" spans="13:14" x14ac:dyDescent="0.25">
      <c r="M10208" s="2"/>
      <c r="N10208" s="7"/>
    </row>
    <row r="10209" spans="13:14" x14ac:dyDescent="0.25">
      <c r="M10209" s="2"/>
      <c r="N10209" s="7"/>
    </row>
    <row r="10210" spans="13:14" x14ac:dyDescent="0.25">
      <c r="M10210" s="2"/>
      <c r="N10210" s="7"/>
    </row>
    <row r="10211" spans="13:14" x14ac:dyDescent="0.25">
      <c r="M10211" s="2"/>
      <c r="N10211" s="7"/>
    </row>
    <row r="10212" spans="13:14" x14ac:dyDescent="0.25">
      <c r="M10212" s="2"/>
      <c r="N10212" s="7"/>
    </row>
    <row r="10213" spans="13:14" x14ac:dyDescent="0.25">
      <c r="M10213" s="2"/>
      <c r="N10213" s="7"/>
    </row>
    <row r="10214" spans="13:14" x14ac:dyDescent="0.25">
      <c r="M10214" s="2"/>
      <c r="N10214" s="7"/>
    </row>
    <row r="10215" spans="13:14" x14ac:dyDescent="0.25">
      <c r="M10215" s="2"/>
      <c r="N10215" s="7"/>
    </row>
    <row r="10216" spans="13:14" x14ac:dyDescent="0.25">
      <c r="M10216" s="2"/>
      <c r="N10216" s="7"/>
    </row>
    <row r="10217" spans="13:14" x14ac:dyDescent="0.25">
      <c r="M10217" s="2"/>
      <c r="N10217" s="7"/>
    </row>
    <row r="10218" spans="13:14" x14ac:dyDescent="0.25">
      <c r="M10218" s="2"/>
      <c r="N10218" s="7"/>
    </row>
    <row r="10219" spans="13:14" x14ac:dyDescent="0.25">
      <c r="M10219" s="2"/>
      <c r="N10219" s="7"/>
    </row>
    <row r="10220" spans="13:14" x14ac:dyDescent="0.25">
      <c r="M10220" s="2"/>
      <c r="N10220" s="7"/>
    </row>
    <row r="10221" spans="13:14" x14ac:dyDescent="0.25">
      <c r="M10221" s="2"/>
      <c r="N10221" s="7"/>
    </row>
    <row r="10222" spans="13:14" x14ac:dyDescent="0.25">
      <c r="M10222" s="2"/>
      <c r="N10222" s="7"/>
    </row>
    <row r="10223" spans="13:14" x14ac:dyDescent="0.25">
      <c r="M10223" s="2"/>
      <c r="N10223" s="7"/>
    </row>
    <row r="10224" spans="13:14" x14ac:dyDescent="0.25">
      <c r="M10224" s="2"/>
      <c r="N10224" s="7"/>
    </row>
    <row r="10225" spans="13:14" x14ac:dyDescent="0.25">
      <c r="M10225" s="2"/>
      <c r="N10225" s="7"/>
    </row>
    <row r="10226" spans="13:14" x14ac:dyDescent="0.25">
      <c r="M10226" s="2"/>
      <c r="N10226" s="7"/>
    </row>
    <row r="10227" spans="13:14" x14ac:dyDescent="0.25">
      <c r="M10227" s="2"/>
      <c r="N10227" s="7"/>
    </row>
    <row r="10228" spans="13:14" x14ac:dyDescent="0.25">
      <c r="M10228" s="2"/>
      <c r="N10228" s="7"/>
    </row>
    <row r="10229" spans="13:14" x14ac:dyDescent="0.25">
      <c r="M10229" s="2"/>
      <c r="N10229" s="7"/>
    </row>
    <row r="10230" spans="13:14" x14ac:dyDescent="0.25">
      <c r="M10230" s="2"/>
      <c r="N10230" s="7"/>
    </row>
    <row r="10231" spans="13:14" x14ac:dyDescent="0.25">
      <c r="M10231" s="2"/>
      <c r="N10231" s="7"/>
    </row>
    <row r="10232" spans="13:14" x14ac:dyDescent="0.25">
      <c r="M10232" s="2"/>
      <c r="N10232" s="7"/>
    </row>
    <row r="10233" spans="13:14" x14ac:dyDescent="0.25">
      <c r="M10233" s="2"/>
      <c r="N10233" s="7"/>
    </row>
    <row r="10234" spans="13:14" x14ac:dyDescent="0.25">
      <c r="M10234" s="2"/>
      <c r="N10234" s="7"/>
    </row>
    <row r="10235" spans="13:14" x14ac:dyDescent="0.25">
      <c r="M10235" s="2"/>
      <c r="N10235" s="7"/>
    </row>
    <row r="10236" spans="13:14" x14ac:dyDescent="0.25">
      <c r="M10236" s="2"/>
      <c r="N10236" s="7"/>
    </row>
    <row r="10237" spans="13:14" x14ac:dyDescent="0.25">
      <c r="M10237" s="2"/>
      <c r="N10237" s="7"/>
    </row>
    <row r="10238" spans="13:14" x14ac:dyDescent="0.25">
      <c r="M10238" s="2"/>
      <c r="N10238" s="7"/>
    </row>
    <row r="10239" spans="13:14" x14ac:dyDescent="0.25">
      <c r="M10239" s="2"/>
      <c r="N10239" s="7"/>
    </row>
    <row r="10240" spans="13:14" x14ac:dyDescent="0.25">
      <c r="M10240" s="2"/>
      <c r="N10240" s="7"/>
    </row>
    <row r="10241" spans="13:14" x14ac:dyDescent="0.25">
      <c r="M10241" s="2"/>
      <c r="N10241" s="7"/>
    </row>
    <row r="10242" spans="13:14" x14ac:dyDescent="0.25">
      <c r="M10242" s="2"/>
      <c r="N10242" s="7"/>
    </row>
    <row r="10243" spans="13:14" x14ac:dyDescent="0.25">
      <c r="M10243" s="2"/>
      <c r="N10243" s="7"/>
    </row>
    <row r="10244" spans="13:14" x14ac:dyDescent="0.25">
      <c r="M10244" s="2"/>
      <c r="N10244" s="7"/>
    </row>
    <row r="10245" spans="13:14" x14ac:dyDescent="0.25">
      <c r="M10245" s="2"/>
      <c r="N10245" s="7"/>
    </row>
    <row r="10246" spans="13:14" x14ac:dyDescent="0.25">
      <c r="M10246" s="2"/>
      <c r="N10246" s="7"/>
    </row>
    <row r="10247" spans="13:14" x14ac:dyDescent="0.25">
      <c r="M10247" s="2"/>
      <c r="N10247" s="7"/>
    </row>
    <row r="10248" spans="13:14" x14ac:dyDescent="0.25">
      <c r="M10248" s="2"/>
      <c r="N10248" s="7"/>
    </row>
    <row r="10249" spans="13:14" x14ac:dyDescent="0.25">
      <c r="M10249" s="2"/>
      <c r="N10249" s="7"/>
    </row>
    <row r="10250" spans="13:14" x14ac:dyDescent="0.25">
      <c r="M10250" s="2"/>
      <c r="N10250" s="7"/>
    </row>
    <row r="10251" spans="13:14" x14ac:dyDescent="0.25">
      <c r="M10251" s="2"/>
      <c r="N10251" s="7"/>
    </row>
    <row r="10252" spans="13:14" x14ac:dyDescent="0.25">
      <c r="M10252" s="2"/>
      <c r="N10252" s="7"/>
    </row>
    <row r="10253" spans="13:14" x14ac:dyDescent="0.25">
      <c r="M10253" s="2"/>
      <c r="N10253" s="7"/>
    </row>
    <row r="10254" spans="13:14" x14ac:dyDescent="0.25">
      <c r="M10254" s="2"/>
      <c r="N10254" s="7"/>
    </row>
    <row r="10255" spans="13:14" x14ac:dyDescent="0.25">
      <c r="M10255" s="2"/>
      <c r="N10255" s="7"/>
    </row>
    <row r="10256" spans="13:14" x14ac:dyDescent="0.25">
      <c r="M10256" s="2"/>
      <c r="N10256" s="7"/>
    </row>
    <row r="10257" spans="13:14" x14ac:dyDescent="0.25">
      <c r="M10257" s="2"/>
      <c r="N10257" s="7"/>
    </row>
    <row r="10258" spans="13:14" x14ac:dyDescent="0.25">
      <c r="M10258" s="2"/>
      <c r="N10258" s="7"/>
    </row>
    <row r="10259" spans="13:14" x14ac:dyDescent="0.25">
      <c r="M10259" s="2"/>
      <c r="N10259" s="7"/>
    </row>
    <row r="10260" spans="13:14" x14ac:dyDescent="0.25">
      <c r="M10260" s="2"/>
      <c r="N10260" s="7"/>
    </row>
    <row r="10261" spans="13:14" x14ac:dyDescent="0.25">
      <c r="M10261" s="2"/>
      <c r="N10261" s="7"/>
    </row>
    <row r="10262" spans="13:14" x14ac:dyDescent="0.25">
      <c r="M10262" s="2"/>
      <c r="N10262" s="7"/>
    </row>
    <row r="10263" spans="13:14" x14ac:dyDescent="0.25">
      <c r="M10263" s="2"/>
      <c r="N10263" s="7"/>
    </row>
    <row r="10264" spans="13:14" x14ac:dyDescent="0.25">
      <c r="M10264" s="2"/>
      <c r="N10264" s="7"/>
    </row>
    <row r="10265" spans="13:14" x14ac:dyDescent="0.25">
      <c r="M10265" s="2"/>
      <c r="N10265" s="7"/>
    </row>
    <row r="10266" spans="13:14" x14ac:dyDescent="0.25">
      <c r="M10266" s="2"/>
      <c r="N10266" s="7"/>
    </row>
    <row r="10267" spans="13:14" x14ac:dyDescent="0.25">
      <c r="M10267" s="2"/>
      <c r="N10267" s="7"/>
    </row>
    <row r="10268" spans="13:14" x14ac:dyDescent="0.25">
      <c r="M10268" s="2"/>
      <c r="N10268" s="7"/>
    </row>
    <row r="10269" spans="13:14" x14ac:dyDescent="0.25">
      <c r="M10269" s="2"/>
      <c r="N10269" s="7"/>
    </row>
    <row r="10270" spans="13:14" x14ac:dyDescent="0.25">
      <c r="M10270" s="2"/>
      <c r="N10270" s="7"/>
    </row>
    <row r="10271" spans="13:14" x14ac:dyDescent="0.25">
      <c r="M10271" s="2"/>
      <c r="N10271" s="7"/>
    </row>
    <row r="10272" spans="13:14" x14ac:dyDescent="0.25">
      <c r="M10272" s="2"/>
      <c r="N10272" s="7"/>
    </row>
    <row r="10273" spans="13:14" x14ac:dyDescent="0.25">
      <c r="M10273" s="2"/>
      <c r="N10273" s="7"/>
    </row>
    <row r="10274" spans="13:14" x14ac:dyDescent="0.25">
      <c r="M10274" s="2"/>
      <c r="N10274" s="7"/>
    </row>
    <row r="10275" spans="13:14" x14ac:dyDescent="0.25">
      <c r="M10275" s="2"/>
      <c r="N10275" s="7"/>
    </row>
    <row r="10276" spans="13:14" x14ac:dyDescent="0.25">
      <c r="M10276" s="2"/>
      <c r="N10276" s="7"/>
    </row>
    <row r="10277" spans="13:14" x14ac:dyDescent="0.25">
      <c r="M10277" s="2"/>
      <c r="N10277" s="7"/>
    </row>
    <row r="10278" spans="13:14" x14ac:dyDescent="0.25">
      <c r="M10278" s="2"/>
      <c r="N10278" s="7"/>
    </row>
    <row r="10279" spans="13:14" x14ac:dyDescent="0.25">
      <c r="M10279" s="2"/>
      <c r="N10279" s="7"/>
    </row>
    <row r="10280" spans="13:14" x14ac:dyDescent="0.25">
      <c r="M10280" s="2"/>
      <c r="N10280" s="7"/>
    </row>
    <row r="10281" spans="13:14" x14ac:dyDescent="0.25">
      <c r="M10281" s="2"/>
      <c r="N10281" s="7"/>
    </row>
    <row r="10282" spans="13:14" x14ac:dyDescent="0.25">
      <c r="M10282" s="2"/>
      <c r="N10282" s="7"/>
    </row>
    <row r="10283" spans="13:14" x14ac:dyDescent="0.25">
      <c r="M10283" s="2"/>
      <c r="N10283" s="7"/>
    </row>
    <row r="10284" spans="13:14" x14ac:dyDescent="0.25">
      <c r="M10284" s="2"/>
      <c r="N10284" s="7"/>
    </row>
    <row r="10285" spans="13:14" x14ac:dyDescent="0.25">
      <c r="M10285" s="2"/>
      <c r="N10285" s="7"/>
    </row>
    <row r="10286" spans="13:14" x14ac:dyDescent="0.25">
      <c r="M10286" s="2"/>
      <c r="N10286" s="7"/>
    </row>
    <row r="10287" spans="13:14" x14ac:dyDescent="0.25">
      <c r="M10287" s="2"/>
      <c r="N10287" s="7"/>
    </row>
    <row r="10288" spans="13:14" x14ac:dyDescent="0.25">
      <c r="M10288" s="2"/>
      <c r="N10288" s="7"/>
    </row>
    <row r="10289" spans="13:14" x14ac:dyDescent="0.25">
      <c r="M10289" s="2"/>
      <c r="N10289" s="7"/>
    </row>
    <row r="10290" spans="13:14" x14ac:dyDescent="0.25">
      <c r="M10290" s="2"/>
      <c r="N10290" s="7"/>
    </row>
    <row r="10291" spans="13:14" x14ac:dyDescent="0.25">
      <c r="M10291" s="2"/>
      <c r="N10291" s="7"/>
    </row>
    <row r="10292" spans="13:14" x14ac:dyDescent="0.25">
      <c r="M10292" s="2"/>
      <c r="N10292" s="7"/>
    </row>
    <row r="10293" spans="13:14" x14ac:dyDescent="0.25">
      <c r="M10293" s="2"/>
      <c r="N10293" s="7"/>
    </row>
    <row r="10294" spans="13:14" x14ac:dyDescent="0.25">
      <c r="M10294" s="2"/>
      <c r="N10294" s="7"/>
    </row>
    <row r="10295" spans="13:14" x14ac:dyDescent="0.25">
      <c r="M10295" s="2"/>
      <c r="N10295" s="7"/>
    </row>
    <row r="10296" spans="13:14" x14ac:dyDescent="0.25">
      <c r="M10296" s="2"/>
      <c r="N10296" s="7"/>
    </row>
    <row r="10297" spans="13:14" x14ac:dyDescent="0.25">
      <c r="M10297" s="2"/>
      <c r="N10297" s="7"/>
    </row>
    <row r="10298" spans="13:14" x14ac:dyDescent="0.25">
      <c r="M10298" s="2"/>
      <c r="N10298" s="7"/>
    </row>
    <row r="10299" spans="13:14" x14ac:dyDescent="0.25">
      <c r="M10299" s="2"/>
      <c r="N10299" s="7"/>
    </row>
    <row r="10300" spans="13:14" x14ac:dyDescent="0.25">
      <c r="M10300" s="2"/>
      <c r="N10300" s="7"/>
    </row>
    <row r="10301" spans="13:14" x14ac:dyDescent="0.25">
      <c r="M10301" s="2"/>
      <c r="N10301" s="7"/>
    </row>
    <row r="10302" spans="13:14" x14ac:dyDescent="0.25">
      <c r="M10302" s="2"/>
      <c r="N10302" s="7"/>
    </row>
    <row r="10303" spans="13:14" x14ac:dyDescent="0.25">
      <c r="M10303" s="2"/>
      <c r="N10303" s="7"/>
    </row>
    <row r="10304" spans="13:14" x14ac:dyDescent="0.25">
      <c r="M10304" s="2"/>
      <c r="N10304" s="7"/>
    </row>
    <row r="10305" spans="13:14" x14ac:dyDescent="0.25">
      <c r="M10305" s="2"/>
      <c r="N10305" s="7"/>
    </row>
    <row r="10306" spans="13:14" x14ac:dyDescent="0.25">
      <c r="M10306" s="2"/>
      <c r="N10306" s="7"/>
    </row>
    <row r="10307" spans="13:14" x14ac:dyDescent="0.25">
      <c r="M10307" s="2"/>
      <c r="N10307" s="7"/>
    </row>
    <row r="10308" spans="13:14" x14ac:dyDescent="0.25">
      <c r="M10308" s="2"/>
      <c r="N10308" s="7"/>
    </row>
    <row r="10309" spans="13:14" x14ac:dyDescent="0.25">
      <c r="M10309" s="2"/>
      <c r="N10309" s="7"/>
    </row>
    <row r="10310" spans="13:14" x14ac:dyDescent="0.25">
      <c r="M10310" s="2"/>
      <c r="N10310" s="7"/>
    </row>
    <row r="10311" spans="13:14" x14ac:dyDescent="0.25">
      <c r="M10311" s="2"/>
      <c r="N10311" s="7"/>
    </row>
    <row r="10312" spans="13:14" x14ac:dyDescent="0.25">
      <c r="M10312" s="2"/>
      <c r="N10312" s="7"/>
    </row>
    <row r="10313" spans="13:14" x14ac:dyDescent="0.25">
      <c r="M10313" s="2"/>
      <c r="N10313" s="7"/>
    </row>
    <row r="10314" spans="13:14" x14ac:dyDescent="0.25">
      <c r="M10314" s="2"/>
      <c r="N10314" s="7"/>
    </row>
    <row r="10315" spans="13:14" x14ac:dyDescent="0.25">
      <c r="M10315" s="2"/>
      <c r="N10315" s="7"/>
    </row>
    <row r="10316" spans="13:14" x14ac:dyDescent="0.25">
      <c r="M10316" s="2"/>
      <c r="N10316" s="7"/>
    </row>
    <row r="10317" spans="13:14" x14ac:dyDescent="0.25">
      <c r="M10317" s="2"/>
      <c r="N10317" s="7"/>
    </row>
    <row r="10318" spans="13:14" x14ac:dyDescent="0.25">
      <c r="M10318" s="2"/>
      <c r="N10318" s="7"/>
    </row>
  </sheetData>
  <pageMargins left="0.7" right="0.7" top="0.75" bottom="0.75" header="0.3" footer="0.3"/>
  <pageSetup orientation="portrait" horizontalDpi="1200" verticalDpi="1200" r:id="rId1"/>
  <headerFooter>
    <oddHeader>&amp;L9 Aug 2016
&amp;CExcess Kurtosis for Representative Samples
from a Normal Distribution as a Function of Sample Size&amp;RV0B</oddHeader>
    <oddFooter>&amp;L&amp;F&amp;C&amp;A&amp;RSchield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8"/>
  <sheetViews>
    <sheetView topLeftCell="A64" workbookViewId="0">
      <selection activeCell="C6" sqref="C6"/>
    </sheetView>
  </sheetViews>
  <sheetFormatPr defaultRowHeight="15" x14ac:dyDescent="0.25"/>
  <sheetData>
    <row r="2" spans="1:7" x14ac:dyDescent="0.25">
      <c r="B2" t="s">
        <v>3</v>
      </c>
      <c r="C2" s="3" t="s">
        <v>8</v>
      </c>
    </row>
    <row r="3" spans="1:7" x14ac:dyDescent="0.25">
      <c r="B3">
        <v>54</v>
      </c>
      <c r="C3" t="s">
        <v>4</v>
      </c>
      <c r="D3">
        <v>1</v>
      </c>
      <c r="E3" t="s">
        <v>5</v>
      </c>
      <c r="F3">
        <v>99</v>
      </c>
      <c r="G3" t="s">
        <v>10</v>
      </c>
    </row>
    <row r="4" spans="1:7" x14ac:dyDescent="0.25">
      <c r="B4">
        <v>57</v>
      </c>
      <c r="C4" t="s">
        <v>6</v>
      </c>
      <c r="D4">
        <v>1</v>
      </c>
      <c r="E4" t="s">
        <v>7</v>
      </c>
      <c r="F4">
        <v>99</v>
      </c>
      <c r="G4" t="s">
        <v>10</v>
      </c>
    </row>
    <row r="6" spans="1:7" x14ac:dyDescent="0.25">
      <c r="B6">
        <f>KURT(B7:B15)</f>
        <v>-1.2000000000000006</v>
      </c>
      <c r="C6">
        <f>KURT(C7:C105)</f>
        <v>-0.31896128269600865</v>
      </c>
      <c r="D6">
        <f>KURT(D7:D15)</f>
        <v>-5.1201497837361387E-2</v>
      </c>
      <c r="E6" t="s">
        <v>48</v>
      </c>
      <c r="F6">
        <f>KURT(F7:F24)</f>
        <v>-1.3122512484855107</v>
      </c>
    </row>
    <row r="7" spans="1:7" x14ac:dyDescent="0.25">
      <c r="A7">
        <v>1</v>
      </c>
      <c r="B7" s="4">
        <f>A7/(1+F$3)</f>
        <v>0.01</v>
      </c>
      <c r="C7" s="4">
        <f>_xlfn.NORM.INV(B7,B$3,D$3)</f>
        <v>51.673652125959158</v>
      </c>
      <c r="D7" s="4">
        <f>_xlfn.NORM.INV(B7,B$4,D$4)</f>
        <v>54.673652125959158</v>
      </c>
      <c r="E7" s="4"/>
      <c r="F7" s="1">
        <v>52.718448434455397</v>
      </c>
    </row>
    <row r="8" spans="1:7" x14ac:dyDescent="0.25">
      <c r="A8">
        <f>A7+1</f>
        <v>2</v>
      </c>
      <c r="B8" s="4">
        <f t="shared" ref="B8:B9" si="0">A8/(1+F$3)</f>
        <v>0.02</v>
      </c>
      <c r="C8" s="4">
        <f t="shared" ref="C8:C71" si="1">_xlfn.NORM.INV(B8,B$3,D$3)</f>
        <v>51.946251089368175</v>
      </c>
      <c r="D8" s="4">
        <f t="shared" ref="D8:D15" si="2">_xlfn.NORM.INV(B8,B$4,D$4)</f>
        <v>54.946251089368175</v>
      </c>
      <c r="E8" s="4"/>
      <c r="F8" s="1">
        <v>53.158378766427084</v>
      </c>
    </row>
    <row r="9" spans="1:7" x14ac:dyDescent="0.25">
      <c r="A9">
        <f t="shared" ref="A9:A72" si="3">A8+1</f>
        <v>3</v>
      </c>
      <c r="B9" s="4">
        <f t="shared" si="0"/>
        <v>0.03</v>
      </c>
      <c r="C9" s="4">
        <f t="shared" si="1"/>
        <v>52.119206391848749</v>
      </c>
      <c r="D9" s="4">
        <f t="shared" si="2"/>
        <v>55.119206391848749</v>
      </c>
      <c r="E9" s="4"/>
      <c r="F9" s="1">
        <v>53.475599487291959</v>
      </c>
    </row>
    <row r="10" spans="1:7" x14ac:dyDescent="0.25">
      <c r="A10">
        <f t="shared" si="3"/>
        <v>4</v>
      </c>
      <c r="B10" s="4">
        <f t="shared" ref="B10:B15" si="4">A10/(1+F$3)</f>
        <v>0.04</v>
      </c>
      <c r="C10" s="4">
        <f t="shared" si="1"/>
        <v>52.249313928747831</v>
      </c>
      <c r="D10" s="4">
        <f t="shared" si="2"/>
        <v>55.249313928747831</v>
      </c>
      <c r="E10" s="4"/>
      <c r="F10" s="1">
        <v>53.746652896864198</v>
      </c>
    </row>
    <row r="11" spans="1:7" x14ac:dyDescent="0.25">
      <c r="A11">
        <f t="shared" si="3"/>
        <v>5</v>
      </c>
      <c r="B11" s="4">
        <f t="shared" si="4"/>
        <v>0.05</v>
      </c>
      <c r="C11" s="4">
        <f t="shared" si="1"/>
        <v>52.355146373048527</v>
      </c>
      <c r="D11" s="4">
        <f t="shared" si="2"/>
        <v>55.355146373048527</v>
      </c>
      <c r="E11" s="4"/>
      <c r="F11" s="1">
        <v>54</v>
      </c>
    </row>
    <row r="12" spans="1:7" x14ac:dyDescent="0.25">
      <c r="A12">
        <f t="shared" si="3"/>
        <v>6</v>
      </c>
      <c r="B12" s="4">
        <f t="shared" si="4"/>
        <v>0.06</v>
      </c>
      <c r="C12" s="4">
        <f t="shared" si="1"/>
        <v>52.445226405403147</v>
      </c>
      <c r="D12" s="4">
        <f t="shared" si="2"/>
        <v>55.445226405403147</v>
      </c>
      <c r="E12" s="4"/>
      <c r="F12" s="1">
        <v>54.253347103135802</v>
      </c>
    </row>
    <row r="13" spans="1:7" x14ac:dyDescent="0.25">
      <c r="A13">
        <f t="shared" si="3"/>
        <v>7</v>
      </c>
      <c r="B13" s="4">
        <f t="shared" si="4"/>
        <v>7.0000000000000007E-2</v>
      </c>
      <c r="C13" s="4">
        <f t="shared" si="1"/>
        <v>52.524208971820826</v>
      </c>
      <c r="D13" s="4">
        <f t="shared" si="2"/>
        <v>55.524208971820826</v>
      </c>
      <c r="E13" s="4"/>
      <c r="F13" s="1">
        <v>54.524400512708041</v>
      </c>
    </row>
    <row r="14" spans="1:7" x14ac:dyDescent="0.25">
      <c r="A14">
        <f t="shared" si="3"/>
        <v>8</v>
      </c>
      <c r="B14" s="4">
        <f t="shared" si="4"/>
        <v>0.08</v>
      </c>
      <c r="C14" s="4">
        <f t="shared" si="1"/>
        <v>52.594928439690364</v>
      </c>
      <c r="D14" s="4">
        <f t="shared" si="2"/>
        <v>55.594928439690364</v>
      </c>
      <c r="E14" s="4"/>
      <c r="F14" s="1">
        <v>54.841621233572916</v>
      </c>
    </row>
    <row r="15" spans="1:7" x14ac:dyDescent="0.25">
      <c r="A15">
        <f t="shared" si="3"/>
        <v>9</v>
      </c>
      <c r="B15" s="4">
        <f t="shared" si="4"/>
        <v>0.09</v>
      </c>
      <c r="C15" s="4">
        <f t="shared" si="1"/>
        <v>52.659244966309785</v>
      </c>
      <c r="D15" s="4">
        <f t="shared" si="2"/>
        <v>55.659244966309785</v>
      </c>
      <c r="E15" s="4"/>
      <c r="F15" s="1">
        <v>55.281551565544603</v>
      </c>
    </row>
    <row r="16" spans="1:7" x14ac:dyDescent="0.25">
      <c r="A16">
        <f t="shared" si="3"/>
        <v>10</v>
      </c>
      <c r="B16" s="4">
        <f t="shared" ref="B16:B79" si="5">A16/(1+F$3)</f>
        <v>0.1</v>
      </c>
      <c r="C16" s="4">
        <f t="shared" si="1"/>
        <v>52.718448434455397</v>
      </c>
      <c r="D16" s="4"/>
      <c r="E16" s="4"/>
      <c r="F16" s="1">
        <v>55.718448434455397</v>
      </c>
    </row>
    <row r="17" spans="1:6" x14ac:dyDescent="0.25">
      <c r="A17">
        <f t="shared" si="3"/>
        <v>11</v>
      </c>
      <c r="B17" s="4">
        <f t="shared" si="5"/>
        <v>0.11</v>
      </c>
      <c r="C17" s="4">
        <f t="shared" si="1"/>
        <v>52.773471879963388</v>
      </c>
      <c r="D17" s="4"/>
      <c r="E17" s="4"/>
      <c r="F17" s="1">
        <v>56.158378766427084</v>
      </c>
    </row>
    <row r="18" spans="1:6" x14ac:dyDescent="0.25">
      <c r="A18">
        <f t="shared" si="3"/>
        <v>12</v>
      </c>
      <c r="B18" s="4">
        <f t="shared" si="5"/>
        <v>0.12</v>
      </c>
      <c r="C18" s="4">
        <f t="shared" si="1"/>
        <v>52.825013207933907</v>
      </c>
      <c r="D18" s="4"/>
      <c r="E18" s="4"/>
      <c r="F18" s="1">
        <v>56.475599487291959</v>
      </c>
    </row>
    <row r="19" spans="1:6" x14ac:dyDescent="0.25">
      <c r="A19">
        <f t="shared" si="3"/>
        <v>13</v>
      </c>
      <c r="B19" s="4">
        <f t="shared" si="5"/>
        <v>0.13</v>
      </c>
      <c r="C19" s="4">
        <f t="shared" si="1"/>
        <v>52.873608870961199</v>
      </c>
      <c r="D19" s="4"/>
      <c r="E19" s="4"/>
      <c r="F19" s="1">
        <v>56.746652896864198</v>
      </c>
    </row>
    <row r="20" spans="1:6" x14ac:dyDescent="0.25">
      <c r="A20">
        <f t="shared" si="3"/>
        <v>14</v>
      </c>
      <c r="B20" s="4">
        <f t="shared" si="5"/>
        <v>0.14000000000000001</v>
      </c>
      <c r="C20" s="4">
        <f t="shared" si="1"/>
        <v>52.91968065918504</v>
      </c>
      <c r="D20" s="4"/>
      <c r="E20" s="4"/>
      <c r="F20" s="1">
        <v>57</v>
      </c>
    </row>
    <row r="21" spans="1:6" x14ac:dyDescent="0.25">
      <c r="A21">
        <f t="shared" si="3"/>
        <v>15</v>
      </c>
      <c r="B21" s="4">
        <f t="shared" si="5"/>
        <v>0.15</v>
      </c>
      <c r="C21" s="4">
        <f t="shared" si="1"/>
        <v>52.963566610506213</v>
      </c>
      <c r="D21" s="4"/>
      <c r="E21" s="4"/>
      <c r="F21" s="1">
        <v>57.253347103135802</v>
      </c>
    </row>
    <row r="22" spans="1:6" x14ac:dyDescent="0.25">
      <c r="A22">
        <f t="shared" si="3"/>
        <v>16</v>
      </c>
      <c r="B22" s="4">
        <f t="shared" si="5"/>
        <v>0.16</v>
      </c>
      <c r="C22" s="4">
        <f t="shared" si="1"/>
        <v>53.005542116790252</v>
      </c>
      <c r="D22" s="4"/>
      <c r="E22" s="4"/>
      <c r="F22" s="1">
        <v>57.524400512708041</v>
      </c>
    </row>
    <row r="23" spans="1:6" x14ac:dyDescent="0.25">
      <c r="A23">
        <f t="shared" si="3"/>
        <v>17</v>
      </c>
      <c r="B23" s="4">
        <f t="shared" si="5"/>
        <v>0.17</v>
      </c>
      <c r="C23" s="4">
        <f t="shared" si="1"/>
        <v>53.045834746853807</v>
      </c>
      <c r="D23" s="4"/>
      <c r="E23" s="4"/>
      <c r="F23" s="1">
        <v>57.841621233572916</v>
      </c>
    </row>
    <row r="24" spans="1:6" x14ac:dyDescent="0.25">
      <c r="A24">
        <f t="shared" si="3"/>
        <v>18</v>
      </c>
      <c r="B24" s="4">
        <f t="shared" si="5"/>
        <v>0.18</v>
      </c>
      <c r="C24" s="4">
        <f t="shared" si="1"/>
        <v>53.084634912157185</v>
      </c>
      <c r="D24" s="4"/>
      <c r="E24" s="4"/>
      <c r="F24" s="1">
        <v>58.281551565544603</v>
      </c>
    </row>
    <row r="25" spans="1:6" x14ac:dyDescent="0.25">
      <c r="A25">
        <f t="shared" si="3"/>
        <v>19</v>
      </c>
      <c r="B25" s="4">
        <f t="shared" si="5"/>
        <v>0.19</v>
      </c>
      <c r="C25" s="4">
        <f t="shared" si="1"/>
        <v>53.122103704948771</v>
      </c>
      <c r="D25" s="4"/>
      <c r="E25" s="4"/>
    </row>
    <row r="26" spans="1:6" x14ac:dyDescent="0.25">
      <c r="A26">
        <f t="shared" si="3"/>
        <v>20</v>
      </c>
      <c r="B26" s="4">
        <f t="shared" si="5"/>
        <v>0.2</v>
      </c>
      <c r="C26" s="4">
        <f t="shared" si="1"/>
        <v>53.158378766427084</v>
      </c>
      <c r="D26" s="4"/>
      <c r="E26" s="4"/>
    </row>
    <row r="27" spans="1:6" x14ac:dyDescent="0.25">
      <c r="A27">
        <f t="shared" si="3"/>
        <v>21</v>
      </c>
      <c r="B27" s="4">
        <f t="shared" si="5"/>
        <v>0.21</v>
      </c>
      <c r="C27" s="4">
        <f t="shared" si="1"/>
        <v>53.193578752981757</v>
      </c>
      <c r="D27" s="4"/>
      <c r="E27" s="4"/>
    </row>
    <row r="28" spans="1:6" x14ac:dyDescent="0.25">
      <c r="A28">
        <f t="shared" si="3"/>
        <v>22</v>
      </c>
      <c r="B28" s="4">
        <f t="shared" si="5"/>
        <v>0.22</v>
      </c>
      <c r="C28" s="4">
        <f t="shared" si="1"/>
        <v>53.227806785811318</v>
      </c>
      <c r="D28" s="4"/>
      <c r="E28" s="4"/>
    </row>
    <row r="29" spans="1:6" x14ac:dyDescent="0.25">
      <c r="A29">
        <f t="shared" si="3"/>
        <v>23</v>
      </c>
      <c r="B29" s="4">
        <f t="shared" si="5"/>
        <v>0.23</v>
      </c>
      <c r="C29" s="4">
        <f t="shared" si="1"/>
        <v>53.261153150814785</v>
      </c>
      <c r="D29" s="4"/>
      <c r="E29" s="4"/>
    </row>
    <row r="30" spans="1:6" x14ac:dyDescent="0.25">
      <c r="A30">
        <f t="shared" si="3"/>
        <v>24</v>
      </c>
      <c r="B30" s="4">
        <f t="shared" si="5"/>
        <v>0.24</v>
      </c>
      <c r="C30" s="4">
        <f t="shared" si="1"/>
        <v>53.293697437159913</v>
      </c>
      <c r="D30" s="4"/>
      <c r="E30" s="4"/>
    </row>
    <row r="31" spans="1:6" x14ac:dyDescent="0.25">
      <c r="A31">
        <f t="shared" si="3"/>
        <v>25</v>
      </c>
      <c r="B31" s="4">
        <f t="shared" si="5"/>
        <v>0.25</v>
      </c>
      <c r="C31" s="4">
        <f t="shared" si="1"/>
        <v>53.325510249803919</v>
      </c>
      <c r="D31" s="4"/>
      <c r="E31" s="4"/>
    </row>
    <row r="32" spans="1:6" x14ac:dyDescent="0.25">
      <c r="A32">
        <f t="shared" si="3"/>
        <v>26</v>
      </c>
      <c r="B32" s="4">
        <f t="shared" si="5"/>
        <v>0.26</v>
      </c>
      <c r="C32" s="4">
        <f t="shared" si="1"/>
        <v>53.356654594607086</v>
      </c>
      <c r="D32" s="4"/>
      <c r="E32" s="4"/>
    </row>
    <row r="33" spans="1:5" x14ac:dyDescent="0.25">
      <c r="A33">
        <f t="shared" si="3"/>
        <v>27</v>
      </c>
      <c r="B33" s="4">
        <f t="shared" si="5"/>
        <v>0.27</v>
      </c>
      <c r="C33" s="4">
        <f t="shared" si="1"/>
        <v>53.387187008983375</v>
      </c>
      <c r="D33" s="4"/>
      <c r="E33" s="4"/>
    </row>
    <row r="34" spans="1:5" x14ac:dyDescent="0.25">
      <c r="A34">
        <f t="shared" si="3"/>
        <v>28</v>
      </c>
      <c r="B34" s="4">
        <f t="shared" si="5"/>
        <v>0.28000000000000003</v>
      </c>
      <c r="C34" s="4">
        <f t="shared" si="1"/>
        <v>53.417158492728781</v>
      </c>
      <c r="D34" s="4"/>
      <c r="E34" s="4"/>
    </row>
    <row r="35" spans="1:5" x14ac:dyDescent="0.25">
      <c r="A35">
        <f t="shared" si="3"/>
        <v>29</v>
      </c>
      <c r="B35" s="4">
        <f t="shared" si="5"/>
        <v>0.28999999999999998</v>
      </c>
      <c r="C35" s="4">
        <f t="shared" si="1"/>
        <v>53.446615280444327</v>
      </c>
      <c r="D35" s="4"/>
      <c r="E35" s="4"/>
    </row>
    <row r="36" spans="1:5" x14ac:dyDescent="0.25">
      <c r="A36">
        <f t="shared" si="3"/>
        <v>30</v>
      </c>
      <c r="B36" s="4">
        <f t="shared" si="5"/>
        <v>0.3</v>
      </c>
      <c r="C36" s="4">
        <f t="shared" si="1"/>
        <v>53.475599487291959</v>
      </c>
      <c r="D36" s="4"/>
      <c r="E36" s="4"/>
    </row>
    <row r="37" spans="1:5" x14ac:dyDescent="0.25">
      <c r="A37">
        <f t="shared" si="3"/>
        <v>31</v>
      </c>
      <c r="B37" s="4">
        <f t="shared" si="5"/>
        <v>0.31</v>
      </c>
      <c r="C37" s="4">
        <f t="shared" si="1"/>
        <v>53.504149652652544</v>
      </c>
      <c r="D37" s="4"/>
      <c r="E37" s="4"/>
    </row>
    <row r="38" spans="1:5" x14ac:dyDescent="0.25">
      <c r="A38">
        <f t="shared" si="3"/>
        <v>32</v>
      </c>
      <c r="B38" s="4">
        <f t="shared" si="5"/>
        <v>0.32</v>
      </c>
      <c r="C38" s="4">
        <f t="shared" si="1"/>
        <v>53.532301200885492</v>
      </c>
      <c r="D38" s="4"/>
      <c r="E38" s="4"/>
    </row>
    <row r="39" spans="1:5" x14ac:dyDescent="0.25">
      <c r="A39">
        <f t="shared" si="3"/>
        <v>33</v>
      </c>
      <c r="B39" s="4">
        <f t="shared" si="5"/>
        <v>0.33</v>
      </c>
      <c r="C39" s="4">
        <f t="shared" si="1"/>
        <v>53.560086834326768</v>
      </c>
      <c r="D39" s="4"/>
      <c r="E39" s="4"/>
    </row>
    <row r="40" spans="1:5" x14ac:dyDescent="0.25">
      <c r="A40">
        <f t="shared" si="3"/>
        <v>34</v>
      </c>
      <c r="B40" s="4">
        <f t="shared" si="5"/>
        <v>0.34</v>
      </c>
      <c r="C40" s="4">
        <f t="shared" si="1"/>
        <v>53.587536870558594</v>
      </c>
      <c r="D40" s="4"/>
      <c r="E40" s="4"/>
    </row>
    <row r="41" spans="1:5" x14ac:dyDescent="0.25">
      <c r="A41">
        <f t="shared" si="3"/>
        <v>35</v>
      </c>
      <c r="B41" s="4">
        <f t="shared" si="5"/>
        <v>0.35</v>
      </c>
      <c r="C41" s="4">
        <f t="shared" si="1"/>
        <v>53.61467953359243</v>
      </c>
      <c r="D41" s="4"/>
      <c r="E41" s="4"/>
    </row>
    <row r="42" spans="1:5" x14ac:dyDescent="0.25">
      <c r="A42">
        <f t="shared" si="3"/>
        <v>36</v>
      </c>
      <c r="B42" s="4">
        <f t="shared" si="5"/>
        <v>0.36</v>
      </c>
      <c r="C42" s="4">
        <f t="shared" si="1"/>
        <v>53.641541206748805</v>
      </c>
      <c r="D42" s="4"/>
      <c r="E42" s="4"/>
    </row>
    <row r="43" spans="1:5" x14ac:dyDescent="0.25">
      <c r="A43">
        <f t="shared" si="3"/>
        <v>37</v>
      </c>
      <c r="B43" s="4">
        <f t="shared" si="5"/>
        <v>0.37</v>
      </c>
      <c r="C43" s="4">
        <f t="shared" si="1"/>
        <v>53.668146653563184</v>
      </c>
      <c r="D43" s="4"/>
      <c r="E43" s="4"/>
    </row>
    <row r="44" spans="1:5" x14ac:dyDescent="0.25">
      <c r="A44">
        <f t="shared" si="3"/>
        <v>38</v>
      </c>
      <c r="B44" s="4">
        <f t="shared" si="5"/>
        <v>0.38</v>
      </c>
      <c r="C44" s="4">
        <f t="shared" si="1"/>
        <v>53.694519211900605</v>
      </c>
      <c r="D44" s="4"/>
      <c r="E44" s="4"/>
    </row>
    <row r="45" spans="1:5" x14ac:dyDescent="0.25">
      <c r="A45">
        <f t="shared" si="3"/>
        <v>39</v>
      </c>
      <c r="B45" s="4">
        <f t="shared" si="5"/>
        <v>0.39</v>
      </c>
      <c r="C45" s="4">
        <f t="shared" si="1"/>
        <v>53.720680965552546</v>
      </c>
      <c r="D45" s="4"/>
      <c r="E45" s="4"/>
    </row>
    <row r="46" spans="1:5" x14ac:dyDescent="0.25">
      <c r="A46">
        <f t="shared" si="3"/>
        <v>40</v>
      </c>
      <c r="B46" s="4">
        <f t="shared" si="5"/>
        <v>0.4</v>
      </c>
      <c r="C46" s="4">
        <f t="shared" si="1"/>
        <v>53.746652896864198</v>
      </c>
      <c r="D46" s="4"/>
      <c r="E46" s="4"/>
    </row>
    <row r="47" spans="1:5" x14ac:dyDescent="0.25">
      <c r="A47">
        <f t="shared" si="3"/>
        <v>41</v>
      </c>
      <c r="B47" s="4">
        <f t="shared" si="5"/>
        <v>0.41</v>
      </c>
      <c r="C47" s="4">
        <f t="shared" si="1"/>
        <v>53.772455023358852</v>
      </c>
      <c r="D47" s="4"/>
      <c r="E47" s="4"/>
    </row>
    <row r="48" spans="1:5" x14ac:dyDescent="0.25">
      <c r="A48">
        <f t="shared" si="3"/>
        <v>42</v>
      </c>
      <c r="B48" s="4">
        <f t="shared" si="5"/>
        <v>0.42</v>
      </c>
      <c r="C48" s="4">
        <f t="shared" si="1"/>
        <v>53.798106520858148</v>
      </c>
      <c r="D48" s="4"/>
      <c r="E48" s="4"/>
    </row>
    <row r="49" spans="1:5" x14ac:dyDescent="0.25">
      <c r="A49">
        <f t="shared" si="3"/>
        <v>43</v>
      </c>
      <c r="B49" s="4">
        <f t="shared" si="5"/>
        <v>0.43</v>
      </c>
      <c r="C49" s="4">
        <f t="shared" si="1"/>
        <v>53.82362583521914</v>
      </c>
      <c r="D49" s="4"/>
      <c r="E49" s="4"/>
    </row>
    <row r="50" spans="1:5" x14ac:dyDescent="0.25">
      <c r="A50">
        <f t="shared" si="3"/>
        <v>44</v>
      </c>
      <c r="B50" s="4">
        <f t="shared" si="5"/>
        <v>0.44</v>
      </c>
      <c r="C50" s="4">
        <f t="shared" si="1"/>
        <v>53.849030784503221</v>
      </c>
      <c r="D50" s="4"/>
      <c r="E50" s="4"/>
    </row>
    <row r="51" spans="1:5" x14ac:dyDescent="0.25">
      <c r="A51">
        <f t="shared" si="3"/>
        <v>45</v>
      </c>
      <c r="B51" s="4">
        <f t="shared" si="5"/>
        <v>0.45</v>
      </c>
      <c r="C51" s="4">
        <f t="shared" si="1"/>
        <v>53.874338653144925</v>
      </c>
      <c r="D51" s="4"/>
      <c r="E51" s="4"/>
    </row>
    <row r="52" spans="1:5" x14ac:dyDescent="0.25">
      <c r="A52">
        <f t="shared" si="3"/>
        <v>46</v>
      </c>
      <c r="B52" s="4">
        <f t="shared" si="5"/>
        <v>0.46</v>
      </c>
      <c r="C52" s="4">
        <f t="shared" si="1"/>
        <v>53.899566279488532</v>
      </c>
      <c r="D52" s="4"/>
      <c r="E52" s="4"/>
    </row>
    <row r="53" spans="1:5" x14ac:dyDescent="0.25">
      <c r="A53">
        <f t="shared" si="3"/>
        <v>47</v>
      </c>
      <c r="B53" s="4">
        <f t="shared" si="5"/>
        <v>0.47</v>
      </c>
      <c r="C53" s="4">
        <f t="shared" si="1"/>
        <v>53.92473013790017</v>
      </c>
      <c r="D53" s="4"/>
      <c r="E53" s="4"/>
    </row>
    <row r="54" spans="1:5" x14ac:dyDescent="0.25">
      <c r="A54">
        <f t="shared" si="3"/>
        <v>48</v>
      </c>
      <c r="B54" s="4">
        <f t="shared" si="5"/>
        <v>0.48</v>
      </c>
      <c r="C54" s="4">
        <f t="shared" si="1"/>
        <v>53.949846416535266</v>
      </c>
      <c r="D54" s="4"/>
      <c r="E54" s="4"/>
    </row>
    <row r="55" spans="1:5" x14ac:dyDescent="0.25">
      <c r="A55">
        <f t="shared" si="3"/>
        <v>49</v>
      </c>
      <c r="B55" s="4">
        <f t="shared" si="5"/>
        <v>0.49</v>
      </c>
      <c r="C55" s="4">
        <f t="shared" si="1"/>
        <v>53.97493109174129</v>
      </c>
      <c r="D55" s="4"/>
      <c r="E55" s="4"/>
    </row>
    <row r="56" spans="1:5" x14ac:dyDescent="0.25">
      <c r="A56">
        <f t="shared" si="3"/>
        <v>50</v>
      </c>
      <c r="B56" s="4">
        <f t="shared" si="5"/>
        <v>0.5</v>
      </c>
      <c r="C56" s="4">
        <f t="shared" si="1"/>
        <v>54</v>
      </c>
      <c r="D56" s="4"/>
      <c r="E56" s="4"/>
    </row>
    <row r="57" spans="1:5" x14ac:dyDescent="0.25">
      <c r="A57">
        <f t="shared" si="3"/>
        <v>51</v>
      </c>
      <c r="B57" s="4">
        <f t="shared" si="5"/>
        <v>0.51</v>
      </c>
      <c r="C57" s="4">
        <f t="shared" si="1"/>
        <v>54.02506890825871</v>
      </c>
      <c r="D57" s="4"/>
      <c r="E57" s="4"/>
    </row>
    <row r="58" spans="1:5" x14ac:dyDescent="0.25">
      <c r="A58">
        <f t="shared" si="3"/>
        <v>52</v>
      </c>
      <c r="B58" s="4">
        <f t="shared" si="5"/>
        <v>0.52</v>
      </c>
      <c r="C58" s="4">
        <f t="shared" si="1"/>
        <v>54.050153583464734</v>
      </c>
      <c r="D58" s="4"/>
      <c r="E58" s="4"/>
    </row>
    <row r="59" spans="1:5" x14ac:dyDescent="0.25">
      <c r="A59">
        <f t="shared" si="3"/>
        <v>53</v>
      </c>
      <c r="B59" s="4">
        <f t="shared" si="5"/>
        <v>0.53</v>
      </c>
      <c r="C59" s="4">
        <f t="shared" si="1"/>
        <v>54.07526986209983</v>
      </c>
      <c r="D59" s="4"/>
      <c r="E59" s="4"/>
    </row>
    <row r="60" spans="1:5" x14ac:dyDescent="0.25">
      <c r="A60">
        <f t="shared" si="3"/>
        <v>54</v>
      </c>
      <c r="B60" s="4">
        <f t="shared" si="5"/>
        <v>0.54</v>
      </c>
      <c r="C60" s="4">
        <f t="shared" si="1"/>
        <v>54.100433720511468</v>
      </c>
      <c r="D60" s="4"/>
      <c r="E60" s="4"/>
    </row>
    <row r="61" spans="1:5" x14ac:dyDescent="0.25">
      <c r="A61">
        <f t="shared" si="3"/>
        <v>55</v>
      </c>
      <c r="B61" s="4">
        <f t="shared" si="5"/>
        <v>0.55000000000000004</v>
      </c>
      <c r="C61" s="4">
        <f t="shared" si="1"/>
        <v>54.125661346855075</v>
      </c>
      <c r="D61" s="4"/>
      <c r="E61" s="4"/>
    </row>
    <row r="62" spans="1:5" x14ac:dyDescent="0.25">
      <c r="A62">
        <f t="shared" si="3"/>
        <v>56</v>
      </c>
      <c r="B62" s="4">
        <f t="shared" si="5"/>
        <v>0.56000000000000005</v>
      </c>
      <c r="C62" s="4">
        <f t="shared" si="1"/>
        <v>54.150969215496779</v>
      </c>
      <c r="D62" s="4"/>
      <c r="E62" s="4"/>
    </row>
    <row r="63" spans="1:5" x14ac:dyDescent="0.25">
      <c r="A63">
        <f t="shared" si="3"/>
        <v>57</v>
      </c>
      <c r="B63" s="4">
        <f t="shared" si="5"/>
        <v>0.56999999999999995</v>
      </c>
      <c r="C63" s="4">
        <f t="shared" si="1"/>
        <v>54.17637416478086</v>
      </c>
      <c r="D63" s="4"/>
      <c r="E63" s="4"/>
    </row>
    <row r="64" spans="1:5" x14ac:dyDescent="0.25">
      <c r="A64">
        <f t="shared" si="3"/>
        <v>58</v>
      </c>
      <c r="B64" s="4">
        <f t="shared" si="5"/>
        <v>0.57999999999999996</v>
      </c>
      <c r="C64" s="4">
        <f t="shared" si="1"/>
        <v>54.201893479141852</v>
      </c>
      <c r="D64" s="4"/>
      <c r="E64" s="4"/>
    </row>
    <row r="65" spans="1:5" x14ac:dyDescent="0.25">
      <c r="A65">
        <f t="shared" si="3"/>
        <v>59</v>
      </c>
      <c r="B65" s="4">
        <f t="shared" si="5"/>
        <v>0.59</v>
      </c>
      <c r="C65" s="4">
        <f t="shared" si="1"/>
        <v>54.227544976641148</v>
      </c>
      <c r="D65" s="4"/>
      <c r="E65" s="4"/>
    </row>
    <row r="66" spans="1:5" x14ac:dyDescent="0.25">
      <c r="A66">
        <f t="shared" si="3"/>
        <v>60</v>
      </c>
      <c r="B66" s="4">
        <f t="shared" si="5"/>
        <v>0.6</v>
      </c>
      <c r="C66" s="4">
        <f t="shared" si="1"/>
        <v>54.253347103135802</v>
      </c>
      <c r="D66" s="4"/>
      <c r="E66" s="4"/>
    </row>
    <row r="67" spans="1:5" x14ac:dyDescent="0.25">
      <c r="A67">
        <f t="shared" si="3"/>
        <v>61</v>
      </c>
      <c r="B67" s="4">
        <f t="shared" si="5"/>
        <v>0.61</v>
      </c>
      <c r="C67" s="4">
        <f t="shared" si="1"/>
        <v>54.279319034447454</v>
      </c>
      <c r="D67" s="4"/>
      <c r="E67" s="4"/>
    </row>
    <row r="68" spans="1:5" x14ac:dyDescent="0.25">
      <c r="A68">
        <f t="shared" si="3"/>
        <v>62</v>
      </c>
      <c r="B68" s="4">
        <f t="shared" si="5"/>
        <v>0.62</v>
      </c>
      <c r="C68" s="4">
        <f t="shared" si="1"/>
        <v>54.305480788099395</v>
      </c>
      <c r="D68" s="4"/>
      <c r="E68" s="4"/>
    </row>
    <row r="69" spans="1:5" x14ac:dyDescent="0.25">
      <c r="A69">
        <f t="shared" si="3"/>
        <v>63</v>
      </c>
      <c r="B69" s="4">
        <f t="shared" si="5"/>
        <v>0.63</v>
      </c>
      <c r="C69" s="4">
        <f t="shared" si="1"/>
        <v>54.331853346436816</v>
      </c>
      <c r="D69" s="4"/>
      <c r="E69" s="4"/>
    </row>
    <row r="70" spans="1:5" x14ac:dyDescent="0.25">
      <c r="A70">
        <f t="shared" si="3"/>
        <v>64</v>
      </c>
      <c r="B70" s="4">
        <f t="shared" si="5"/>
        <v>0.64</v>
      </c>
      <c r="C70" s="4">
        <f t="shared" si="1"/>
        <v>54.358458793251195</v>
      </c>
      <c r="D70" s="4"/>
      <c r="E70" s="4"/>
    </row>
    <row r="71" spans="1:5" x14ac:dyDescent="0.25">
      <c r="A71">
        <f t="shared" si="3"/>
        <v>65</v>
      </c>
      <c r="B71" s="4">
        <f t="shared" si="5"/>
        <v>0.65</v>
      </c>
      <c r="C71" s="4">
        <f t="shared" si="1"/>
        <v>54.38532046640757</v>
      </c>
      <c r="D71" s="4"/>
      <c r="E71" s="4"/>
    </row>
    <row r="72" spans="1:5" x14ac:dyDescent="0.25">
      <c r="A72">
        <f t="shared" si="3"/>
        <v>66</v>
      </c>
      <c r="B72" s="4">
        <f t="shared" si="5"/>
        <v>0.66</v>
      </c>
      <c r="C72" s="4">
        <f t="shared" ref="C72:C105" si="6">_xlfn.NORM.INV(B72,B$3,D$3)</f>
        <v>54.412463129441406</v>
      </c>
      <c r="D72" s="4"/>
      <c r="E72" s="4"/>
    </row>
    <row r="73" spans="1:5" x14ac:dyDescent="0.25">
      <c r="A73">
        <f t="shared" ref="A73:A94" si="7">A72+1</f>
        <v>67</v>
      </c>
      <c r="B73" s="4">
        <f t="shared" si="5"/>
        <v>0.67</v>
      </c>
      <c r="C73" s="4">
        <f t="shared" si="6"/>
        <v>54.439913165673232</v>
      </c>
      <c r="D73" s="4"/>
      <c r="E73" s="4"/>
    </row>
    <row r="74" spans="1:5" x14ac:dyDescent="0.25">
      <c r="A74">
        <f t="shared" si="7"/>
        <v>68</v>
      </c>
      <c r="B74" s="4">
        <f t="shared" si="5"/>
        <v>0.68</v>
      </c>
      <c r="C74" s="4">
        <f t="shared" si="6"/>
        <v>54.467698799114508</v>
      </c>
      <c r="D74" s="4"/>
      <c r="E74" s="4"/>
    </row>
    <row r="75" spans="1:5" x14ac:dyDescent="0.25">
      <c r="A75">
        <f t="shared" si="7"/>
        <v>69</v>
      </c>
      <c r="B75" s="4">
        <f t="shared" si="5"/>
        <v>0.69</v>
      </c>
      <c r="C75" s="4">
        <f t="shared" si="6"/>
        <v>54.495850347347456</v>
      </c>
      <c r="D75" s="4"/>
      <c r="E75" s="4"/>
    </row>
    <row r="76" spans="1:5" x14ac:dyDescent="0.25">
      <c r="A76">
        <f t="shared" si="7"/>
        <v>70</v>
      </c>
      <c r="B76" s="4">
        <f t="shared" si="5"/>
        <v>0.7</v>
      </c>
      <c r="C76" s="4">
        <f t="shared" si="6"/>
        <v>54.524400512708041</v>
      </c>
      <c r="D76" s="4"/>
      <c r="E76" s="4"/>
    </row>
    <row r="77" spans="1:5" x14ac:dyDescent="0.25">
      <c r="A77">
        <f t="shared" si="7"/>
        <v>71</v>
      </c>
      <c r="B77" s="4">
        <f t="shared" si="5"/>
        <v>0.71</v>
      </c>
      <c r="C77" s="4">
        <f t="shared" si="6"/>
        <v>54.553384719555673</v>
      </c>
      <c r="D77" s="4"/>
      <c r="E77" s="4"/>
    </row>
    <row r="78" spans="1:5" x14ac:dyDescent="0.25">
      <c r="A78">
        <f t="shared" si="7"/>
        <v>72</v>
      </c>
      <c r="B78" s="4">
        <f t="shared" si="5"/>
        <v>0.72</v>
      </c>
      <c r="C78" s="4">
        <f t="shared" si="6"/>
        <v>54.582841507271219</v>
      </c>
      <c r="D78" s="4"/>
      <c r="E78" s="4"/>
    </row>
    <row r="79" spans="1:5" x14ac:dyDescent="0.25">
      <c r="A79">
        <f t="shared" si="7"/>
        <v>73</v>
      </c>
      <c r="B79" s="4">
        <f t="shared" si="5"/>
        <v>0.73</v>
      </c>
      <c r="C79" s="4">
        <f t="shared" si="6"/>
        <v>54.612812991016625</v>
      </c>
      <c r="D79" s="4"/>
      <c r="E79" s="4"/>
    </row>
    <row r="80" spans="1:5" x14ac:dyDescent="0.25">
      <c r="A80">
        <f t="shared" si="7"/>
        <v>74</v>
      </c>
      <c r="B80" s="4">
        <f t="shared" ref="B80:B105" si="8">A80/(1+F$3)</f>
        <v>0.74</v>
      </c>
      <c r="C80" s="4">
        <f t="shared" si="6"/>
        <v>54.643345405392914</v>
      </c>
      <c r="D80" s="4"/>
      <c r="E80" s="4"/>
    </row>
    <row r="81" spans="1:5" x14ac:dyDescent="0.25">
      <c r="A81">
        <f t="shared" si="7"/>
        <v>75</v>
      </c>
      <c r="B81" s="4">
        <f t="shared" si="8"/>
        <v>0.75</v>
      </c>
      <c r="C81" s="4">
        <f t="shared" si="6"/>
        <v>54.674489750196081</v>
      </c>
      <c r="D81" s="4"/>
      <c r="E81" s="4"/>
    </row>
    <row r="82" spans="1:5" x14ac:dyDescent="0.25">
      <c r="A82">
        <f t="shared" si="7"/>
        <v>76</v>
      </c>
      <c r="B82" s="4">
        <f t="shared" si="8"/>
        <v>0.76</v>
      </c>
      <c r="C82" s="4">
        <f t="shared" si="6"/>
        <v>54.706302562840087</v>
      </c>
      <c r="D82" s="4"/>
      <c r="E82" s="4"/>
    </row>
    <row r="83" spans="1:5" x14ac:dyDescent="0.25">
      <c r="A83">
        <f t="shared" si="7"/>
        <v>77</v>
      </c>
      <c r="B83" s="4">
        <f t="shared" si="8"/>
        <v>0.77</v>
      </c>
      <c r="C83" s="4">
        <f t="shared" si="6"/>
        <v>54.738846849185215</v>
      </c>
      <c r="D83" s="4"/>
      <c r="E83" s="4"/>
    </row>
    <row r="84" spans="1:5" x14ac:dyDescent="0.25">
      <c r="A84">
        <f t="shared" si="7"/>
        <v>78</v>
      </c>
      <c r="B84" s="4">
        <f t="shared" si="8"/>
        <v>0.78</v>
      </c>
      <c r="C84" s="4">
        <f t="shared" si="6"/>
        <v>54.772193214188682</v>
      </c>
      <c r="D84" s="4"/>
      <c r="E84" s="4"/>
    </row>
    <row r="85" spans="1:5" x14ac:dyDescent="0.25">
      <c r="A85">
        <f t="shared" si="7"/>
        <v>79</v>
      </c>
      <c r="B85" s="4">
        <f t="shared" si="8"/>
        <v>0.79</v>
      </c>
      <c r="C85" s="4">
        <f t="shared" si="6"/>
        <v>54.806421247018243</v>
      </c>
      <c r="D85" s="4"/>
      <c r="E85" s="4"/>
    </row>
    <row r="86" spans="1:5" x14ac:dyDescent="0.25">
      <c r="A86">
        <f t="shared" si="7"/>
        <v>80</v>
      </c>
      <c r="B86" s="4">
        <f t="shared" si="8"/>
        <v>0.8</v>
      </c>
      <c r="C86" s="4">
        <f t="shared" si="6"/>
        <v>54.841621233572916</v>
      </c>
      <c r="D86" s="4"/>
      <c r="E86" s="4"/>
    </row>
    <row r="87" spans="1:5" x14ac:dyDescent="0.25">
      <c r="A87">
        <f t="shared" si="7"/>
        <v>81</v>
      </c>
      <c r="B87" s="4">
        <f t="shared" si="8"/>
        <v>0.81</v>
      </c>
      <c r="C87" s="4">
        <f t="shared" si="6"/>
        <v>54.877896295051229</v>
      </c>
      <c r="D87" s="4"/>
      <c r="E87" s="4"/>
    </row>
    <row r="88" spans="1:5" x14ac:dyDescent="0.25">
      <c r="A88">
        <f t="shared" si="7"/>
        <v>82</v>
      </c>
      <c r="B88" s="4">
        <f t="shared" si="8"/>
        <v>0.82</v>
      </c>
      <c r="C88" s="4">
        <f t="shared" si="6"/>
        <v>54.915365087842815</v>
      </c>
      <c r="D88" s="4"/>
      <c r="E88" s="4"/>
    </row>
    <row r="89" spans="1:5" x14ac:dyDescent="0.25">
      <c r="A89">
        <f t="shared" si="7"/>
        <v>83</v>
      </c>
      <c r="B89" s="4">
        <f t="shared" si="8"/>
        <v>0.83</v>
      </c>
      <c r="C89" s="4">
        <f t="shared" si="6"/>
        <v>54.954165253146193</v>
      </c>
      <c r="D89" s="4"/>
      <c r="E89" s="4"/>
    </row>
    <row r="90" spans="1:5" x14ac:dyDescent="0.25">
      <c r="A90">
        <f t="shared" si="7"/>
        <v>84</v>
      </c>
      <c r="B90" s="4">
        <f t="shared" si="8"/>
        <v>0.84</v>
      </c>
      <c r="C90" s="4">
        <f t="shared" si="6"/>
        <v>54.994457883209748</v>
      </c>
      <c r="D90" s="4"/>
      <c r="E90" s="4"/>
    </row>
    <row r="91" spans="1:5" x14ac:dyDescent="0.25">
      <c r="A91">
        <f t="shared" si="7"/>
        <v>85</v>
      </c>
      <c r="B91" s="4">
        <f t="shared" si="8"/>
        <v>0.85</v>
      </c>
      <c r="C91" s="4">
        <f t="shared" si="6"/>
        <v>55.036433389493787</v>
      </c>
      <c r="D91" s="4"/>
      <c r="E91" s="4"/>
    </row>
    <row r="92" spans="1:5" x14ac:dyDescent="0.25">
      <c r="A92">
        <f t="shared" si="7"/>
        <v>86</v>
      </c>
      <c r="B92" s="4">
        <f t="shared" si="8"/>
        <v>0.86</v>
      </c>
      <c r="C92" s="4">
        <f t="shared" si="6"/>
        <v>55.08031934081496</v>
      </c>
      <c r="D92" s="4"/>
      <c r="E92" s="4"/>
    </row>
    <row r="93" spans="1:5" x14ac:dyDescent="0.25">
      <c r="A93">
        <f t="shared" si="7"/>
        <v>87</v>
      </c>
      <c r="B93" s="4">
        <f t="shared" si="8"/>
        <v>0.87</v>
      </c>
      <c r="C93" s="4">
        <f t="shared" si="6"/>
        <v>55.126391129038801</v>
      </c>
      <c r="D93" s="4"/>
      <c r="E93" s="4"/>
    </row>
    <row r="94" spans="1:5" x14ac:dyDescent="0.25">
      <c r="A94">
        <f t="shared" si="7"/>
        <v>88</v>
      </c>
      <c r="B94" s="4">
        <f t="shared" si="8"/>
        <v>0.88</v>
      </c>
      <c r="C94" s="4">
        <f t="shared" si="6"/>
        <v>55.174986792066093</v>
      </c>
      <c r="D94" s="4"/>
      <c r="E94" s="4"/>
    </row>
    <row r="95" spans="1:5" x14ac:dyDescent="0.25">
      <c r="A95">
        <f>A94+1</f>
        <v>89</v>
      </c>
      <c r="B95" s="4">
        <f t="shared" si="8"/>
        <v>0.89</v>
      </c>
      <c r="C95" s="4">
        <f t="shared" si="6"/>
        <v>55.226528120036612</v>
      </c>
      <c r="D95" s="4"/>
      <c r="E95" s="4"/>
    </row>
    <row r="96" spans="1:5" x14ac:dyDescent="0.25">
      <c r="A96">
        <f t="shared" ref="A96:A104" si="9">A95+1</f>
        <v>90</v>
      </c>
      <c r="B96" s="4">
        <f t="shared" si="8"/>
        <v>0.9</v>
      </c>
      <c r="C96" s="4">
        <f t="shared" si="6"/>
        <v>55.281551565544603</v>
      </c>
      <c r="D96" s="4"/>
      <c r="E96" s="4"/>
    </row>
    <row r="97" spans="1:5" x14ac:dyDescent="0.25">
      <c r="A97">
        <f t="shared" si="9"/>
        <v>91</v>
      </c>
      <c r="B97" s="4">
        <f t="shared" si="8"/>
        <v>0.91</v>
      </c>
      <c r="C97" s="4">
        <f t="shared" si="6"/>
        <v>55.340755033690215</v>
      </c>
      <c r="D97" s="4"/>
      <c r="E97" s="4"/>
    </row>
    <row r="98" spans="1:5" x14ac:dyDescent="0.25">
      <c r="A98">
        <f t="shared" si="9"/>
        <v>92</v>
      </c>
      <c r="B98" s="4">
        <f t="shared" si="8"/>
        <v>0.92</v>
      </c>
      <c r="C98" s="4">
        <f t="shared" si="6"/>
        <v>55.405071560309636</v>
      </c>
      <c r="D98" s="4"/>
      <c r="E98" s="4"/>
    </row>
    <row r="99" spans="1:5" x14ac:dyDescent="0.25">
      <c r="A99">
        <f t="shared" si="9"/>
        <v>93</v>
      </c>
      <c r="B99" s="4">
        <f t="shared" si="8"/>
        <v>0.93</v>
      </c>
      <c r="C99" s="4">
        <f t="shared" si="6"/>
        <v>55.475791028179174</v>
      </c>
      <c r="D99" s="4"/>
      <c r="E99" s="4"/>
    </row>
    <row r="100" spans="1:5" x14ac:dyDescent="0.25">
      <c r="A100">
        <f t="shared" si="9"/>
        <v>94</v>
      </c>
      <c r="B100" s="4">
        <f t="shared" si="8"/>
        <v>0.94</v>
      </c>
      <c r="C100" s="4">
        <f t="shared" si="6"/>
        <v>55.554773594596853</v>
      </c>
      <c r="D100" s="4"/>
      <c r="E100" s="4"/>
    </row>
    <row r="101" spans="1:5" x14ac:dyDescent="0.25">
      <c r="A101">
        <f t="shared" si="9"/>
        <v>95</v>
      </c>
      <c r="B101" s="4">
        <f t="shared" si="8"/>
        <v>0.95</v>
      </c>
      <c r="C101" s="4">
        <f t="shared" si="6"/>
        <v>55.644853626951473</v>
      </c>
      <c r="D101" s="4"/>
      <c r="E101" s="4"/>
    </row>
    <row r="102" spans="1:5" x14ac:dyDescent="0.25">
      <c r="A102">
        <f t="shared" si="9"/>
        <v>96</v>
      </c>
      <c r="B102" s="4">
        <f t="shared" si="8"/>
        <v>0.96</v>
      </c>
      <c r="C102" s="4">
        <f t="shared" si="6"/>
        <v>55.750686071252169</v>
      </c>
      <c r="D102" s="4"/>
      <c r="E102" s="4"/>
    </row>
    <row r="103" spans="1:5" x14ac:dyDescent="0.25">
      <c r="A103">
        <f t="shared" si="9"/>
        <v>97</v>
      </c>
      <c r="B103" s="4">
        <f t="shared" si="8"/>
        <v>0.97</v>
      </c>
      <c r="C103" s="4">
        <f t="shared" si="6"/>
        <v>55.880793608151251</v>
      </c>
      <c r="D103" s="4"/>
      <c r="E103" s="4"/>
    </row>
    <row r="104" spans="1:5" x14ac:dyDescent="0.25">
      <c r="A104">
        <f t="shared" si="9"/>
        <v>98</v>
      </c>
      <c r="B104" s="4">
        <f t="shared" si="8"/>
        <v>0.98</v>
      </c>
      <c r="C104" s="4">
        <f t="shared" si="6"/>
        <v>56.053748910631825</v>
      </c>
      <c r="D104" s="4"/>
      <c r="E104" s="4"/>
    </row>
    <row r="105" spans="1:5" x14ac:dyDescent="0.25">
      <c r="A105">
        <f>A104+1</f>
        <v>99</v>
      </c>
      <c r="B105" s="4">
        <f t="shared" si="8"/>
        <v>0.99</v>
      </c>
      <c r="C105" s="4">
        <f t="shared" si="6"/>
        <v>56.326347874040842</v>
      </c>
      <c r="D105" s="4"/>
      <c r="E105" s="4"/>
    </row>
    <row r="106" spans="1:5" x14ac:dyDescent="0.25">
      <c r="B106" s="5"/>
      <c r="C106" s="4"/>
      <c r="D106" s="4"/>
      <c r="E106" s="4"/>
    </row>
    <row r="107" spans="1:5" x14ac:dyDescent="0.25">
      <c r="B107" s="5"/>
      <c r="C107" s="4"/>
      <c r="D107" s="4"/>
      <c r="E107" s="4"/>
    </row>
    <row r="108" spans="1:5" x14ac:dyDescent="0.25">
      <c r="B108" s="5"/>
      <c r="C108" s="4"/>
      <c r="D108" s="4"/>
      <c r="E108" s="4"/>
    </row>
    <row r="109" spans="1:5" x14ac:dyDescent="0.25">
      <c r="B109" s="5"/>
      <c r="C109" s="4"/>
      <c r="D109" s="4"/>
      <c r="E109" s="4"/>
    </row>
    <row r="110" spans="1:5" x14ac:dyDescent="0.25">
      <c r="B110" s="5"/>
      <c r="C110" s="4"/>
      <c r="D110" s="4"/>
      <c r="E110" s="4"/>
    </row>
    <row r="111" spans="1:5" x14ac:dyDescent="0.25">
      <c r="B111" s="5"/>
      <c r="C111" s="4"/>
      <c r="D111" s="4"/>
      <c r="E111" s="4"/>
    </row>
    <row r="112" spans="1:5" x14ac:dyDescent="0.25">
      <c r="B112" s="5"/>
      <c r="C112" s="4"/>
      <c r="D112" s="4"/>
      <c r="E112" s="4"/>
    </row>
    <row r="113" spans="2:5" x14ac:dyDescent="0.25">
      <c r="B113" s="5"/>
      <c r="C113" s="4"/>
      <c r="D113" s="4"/>
      <c r="E113" s="4"/>
    </row>
    <row r="114" spans="2:5" x14ac:dyDescent="0.25">
      <c r="B114" s="5"/>
      <c r="C114" s="4"/>
      <c r="D114" s="4"/>
      <c r="E114" s="4"/>
    </row>
    <row r="115" spans="2:5" x14ac:dyDescent="0.25">
      <c r="B115" s="5"/>
      <c r="C115" s="4"/>
      <c r="D115" s="4"/>
      <c r="E115" s="4"/>
    </row>
    <row r="116" spans="2:5" x14ac:dyDescent="0.25">
      <c r="B116" s="5"/>
      <c r="C116" s="4"/>
      <c r="D116" s="4"/>
      <c r="E116" s="4"/>
    </row>
    <row r="117" spans="2:5" x14ac:dyDescent="0.25">
      <c r="B117" s="5"/>
      <c r="C117" s="4"/>
      <c r="D117" s="4"/>
      <c r="E117" s="4"/>
    </row>
    <row r="118" spans="2:5" x14ac:dyDescent="0.25">
      <c r="B118" s="5"/>
      <c r="C118" s="4"/>
      <c r="D118" s="4"/>
      <c r="E118" s="4"/>
    </row>
    <row r="119" spans="2:5" x14ac:dyDescent="0.25">
      <c r="B119" s="5"/>
      <c r="C119" s="4"/>
      <c r="D119" s="4"/>
      <c r="E119" s="4"/>
    </row>
    <row r="120" spans="2:5" x14ac:dyDescent="0.25">
      <c r="B120" s="5"/>
      <c r="C120" s="4"/>
      <c r="D120" s="4"/>
      <c r="E120" s="4"/>
    </row>
    <row r="121" spans="2:5" x14ac:dyDescent="0.25">
      <c r="B121" s="5"/>
      <c r="C121" s="4"/>
      <c r="D121" s="4"/>
      <c r="E121" s="4"/>
    </row>
    <row r="122" spans="2:5" x14ac:dyDescent="0.25">
      <c r="B122" s="5"/>
      <c r="C122" s="4"/>
      <c r="D122" s="4"/>
      <c r="E122" s="4"/>
    </row>
    <row r="123" spans="2:5" x14ac:dyDescent="0.25">
      <c r="B123" s="5"/>
      <c r="C123" s="4"/>
      <c r="D123" s="4"/>
      <c r="E123" s="4"/>
    </row>
    <row r="124" spans="2:5" x14ac:dyDescent="0.25">
      <c r="B124" s="5"/>
      <c r="C124" s="4"/>
      <c r="D124" s="4"/>
      <c r="E124" s="4"/>
    </row>
    <row r="125" spans="2:5" x14ac:dyDescent="0.25">
      <c r="B125" s="5"/>
      <c r="C125" s="4"/>
      <c r="D125" s="4"/>
      <c r="E125" s="4"/>
    </row>
    <row r="126" spans="2:5" x14ac:dyDescent="0.25">
      <c r="B126" s="5"/>
      <c r="C126" s="4"/>
      <c r="D126" s="4"/>
      <c r="E126" s="4"/>
    </row>
    <row r="127" spans="2:5" x14ac:dyDescent="0.25">
      <c r="B127" s="5"/>
      <c r="C127" s="4"/>
      <c r="D127" s="4"/>
      <c r="E127" s="4"/>
    </row>
    <row r="128" spans="2:5" x14ac:dyDescent="0.25">
      <c r="B128" s="5"/>
      <c r="C128" s="4"/>
      <c r="D128" s="4"/>
      <c r="E128" s="4"/>
    </row>
    <row r="129" spans="2:5" x14ac:dyDescent="0.25">
      <c r="B129" s="5"/>
      <c r="C129" s="4"/>
      <c r="D129" s="4"/>
      <c r="E129" s="4"/>
    </row>
    <row r="130" spans="2:5" x14ac:dyDescent="0.25">
      <c r="B130" s="5"/>
      <c r="C130" s="4"/>
      <c r="D130" s="4"/>
      <c r="E130" s="4"/>
    </row>
    <row r="131" spans="2:5" x14ac:dyDescent="0.25">
      <c r="B131" s="5"/>
      <c r="C131" s="4"/>
      <c r="D131" s="4"/>
      <c r="E131" s="4"/>
    </row>
    <row r="132" spans="2:5" x14ac:dyDescent="0.25">
      <c r="B132" s="5"/>
      <c r="C132" s="4"/>
      <c r="D132" s="4"/>
      <c r="E132" s="4"/>
    </row>
    <row r="133" spans="2:5" x14ac:dyDescent="0.25">
      <c r="B133" s="5"/>
      <c r="C133" s="4"/>
      <c r="D133" s="4"/>
      <c r="E133" s="4"/>
    </row>
    <row r="134" spans="2:5" x14ac:dyDescent="0.25">
      <c r="B134" s="5"/>
      <c r="C134" s="4"/>
      <c r="D134" s="4"/>
      <c r="E134" s="4"/>
    </row>
    <row r="135" spans="2:5" x14ac:dyDescent="0.25">
      <c r="B135" s="5"/>
      <c r="C135" s="4"/>
      <c r="D135" s="4"/>
      <c r="E135" s="4"/>
    </row>
    <row r="136" spans="2:5" x14ac:dyDescent="0.25">
      <c r="B136" s="5"/>
      <c r="C136" s="4"/>
      <c r="D136" s="4"/>
      <c r="E136" s="4"/>
    </row>
    <row r="137" spans="2:5" x14ac:dyDescent="0.25">
      <c r="B137" s="5"/>
      <c r="C137" s="4"/>
      <c r="D137" s="4"/>
      <c r="E137" s="4"/>
    </row>
    <row r="138" spans="2:5" x14ac:dyDescent="0.25">
      <c r="B138" s="5"/>
      <c r="C138" s="4"/>
      <c r="D138" s="4"/>
      <c r="E138" s="4"/>
    </row>
    <row r="139" spans="2:5" x14ac:dyDescent="0.25">
      <c r="B139" s="5"/>
      <c r="C139" s="4"/>
      <c r="D139" s="4"/>
      <c r="E139" s="4"/>
    </row>
    <row r="140" spans="2:5" x14ac:dyDescent="0.25">
      <c r="B140" s="5"/>
      <c r="C140" s="4"/>
      <c r="D140" s="4"/>
      <c r="E140" s="4"/>
    </row>
    <row r="141" spans="2:5" x14ac:dyDescent="0.25">
      <c r="B141" s="5"/>
      <c r="C141" s="4"/>
      <c r="D141" s="4"/>
      <c r="E141" s="4"/>
    </row>
    <row r="142" spans="2:5" x14ac:dyDescent="0.25">
      <c r="B142" s="5"/>
      <c r="C142" s="4"/>
      <c r="D142" s="4"/>
      <c r="E142" s="4"/>
    </row>
    <row r="143" spans="2:5" x14ac:dyDescent="0.25">
      <c r="B143" s="5"/>
      <c r="C143" s="4"/>
      <c r="D143" s="4"/>
      <c r="E143" s="4"/>
    </row>
    <row r="144" spans="2:5" x14ac:dyDescent="0.25">
      <c r="B144" s="5"/>
      <c r="C144" s="4"/>
      <c r="D144" s="4"/>
      <c r="E144" s="4"/>
    </row>
    <row r="145" spans="2:5" x14ac:dyDescent="0.25">
      <c r="B145" s="5"/>
      <c r="C145" s="4"/>
      <c r="D145" s="4"/>
      <c r="E145" s="4"/>
    </row>
    <row r="146" spans="2:5" x14ac:dyDescent="0.25">
      <c r="B146" s="5"/>
      <c r="C146" s="4"/>
      <c r="D146" s="4"/>
      <c r="E146" s="4"/>
    </row>
    <row r="147" spans="2:5" x14ac:dyDescent="0.25">
      <c r="B147" s="5"/>
      <c r="C147" s="4"/>
      <c r="D147" s="4"/>
      <c r="E147" s="4"/>
    </row>
    <row r="148" spans="2:5" x14ac:dyDescent="0.25">
      <c r="B148" s="5"/>
    </row>
    <row r="149" spans="2:5" x14ac:dyDescent="0.25">
      <c r="B149" s="5"/>
    </row>
    <row r="150" spans="2:5" x14ac:dyDescent="0.25">
      <c r="B150" s="5"/>
    </row>
    <row r="151" spans="2:5" x14ac:dyDescent="0.25">
      <c r="B151" s="5"/>
    </row>
    <row r="152" spans="2:5" x14ac:dyDescent="0.25">
      <c r="B152" s="5"/>
    </row>
    <row r="153" spans="2:5" x14ac:dyDescent="0.25">
      <c r="B153" s="5"/>
    </row>
    <row r="154" spans="2:5" x14ac:dyDescent="0.25">
      <c r="B154" s="5"/>
    </row>
    <row r="155" spans="2:5" x14ac:dyDescent="0.25">
      <c r="B155" s="5"/>
    </row>
    <row r="156" spans="2:5" x14ac:dyDescent="0.25">
      <c r="B156" s="5"/>
    </row>
    <row r="157" spans="2:5" x14ac:dyDescent="0.25">
      <c r="B157" s="5"/>
    </row>
    <row r="158" spans="2:5" x14ac:dyDescent="0.25">
      <c r="B158" s="5"/>
    </row>
    <row r="159" spans="2:5" x14ac:dyDescent="0.25">
      <c r="B159" s="5"/>
    </row>
    <row r="160" spans="2:5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Vary-N</vt:lpstr>
      <vt:lpstr>Vary-N2</vt:lpstr>
      <vt:lpstr>Bimodal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Excess Kurtosis for Normal Distributions by Sample Size</dc:title>
  <dc:creator>Milo Schield</dc:creator>
  <cp:lastModifiedBy>Milo Schield</cp:lastModifiedBy>
  <cp:lastPrinted>2016-08-10T21:00:07Z</cp:lastPrinted>
  <dcterms:created xsi:type="dcterms:W3CDTF">2016-08-09T07:43:48Z</dcterms:created>
  <dcterms:modified xsi:type="dcterms:W3CDTF">2017-02-16T10:33:02Z</dcterms:modified>
</cp:coreProperties>
</file>